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G:\Mi unidad\SG-2022MNR\1.PLANEAR\1.Recursos\1. Recursos F.T.H\1.1.4 Afiliación al Sistema\2024-2027\CARPETA AARL NUEVO 8 MAYO\"/>
    </mc:Choice>
  </mc:AlternateContent>
  <xr:revisionPtr revIDLastSave="0" documentId="13_ncr:1_{F06063DE-E7AF-4641-84B1-1AB9D5AC8FB8}" xr6:coauthVersionLast="47" xr6:coauthVersionMax="47" xr10:uidLastSave="{00000000-0000-0000-0000-000000000000}"/>
  <bookViews>
    <workbookView xWindow="-120" yWindow="-120" windowWidth="24240" windowHeight="13140" firstSheet="4" activeTab="7" xr2:uid="{00000000-000D-0000-FFFF-FFFF00000000}"/>
  </bookViews>
  <sheets>
    <sheet name="Indice" sheetId="8" r:id="rId1"/>
    <sheet name="Hoja1" sheetId="24" state="hidden" r:id="rId2"/>
    <sheet name="Formulario de Afiliación" sheetId="1" r:id="rId3"/>
    <sheet name="Instructivo Formulario Afili." sheetId="7" r:id="rId4"/>
    <sheet name="Sede 01 - Trabajadores" sheetId="4" r:id="rId5"/>
    <sheet name="Sede 02 - Trabajadores" sheetId="15" r:id="rId6"/>
    <sheet name="Instructivo Sedes" sheetId="5" r:id="rId7"/>
    <sheet name="INDEPENDIENTES 723" sheetId="17" r:id="rId8"/>
    <sheet name="Cód. Tipo de trabajador cotz" sheetId="6" r:id="rId9"/>
    <sheet name="Listado Actividades Economicas" sheetId="9" r:id="rId10"/>
    <sheet name="Formulario Afil Ind Voluntario" sheetId="21" r:id="rId11"/>
    <sheet name="Instructivo ind Volu " sheetId="25" r:id="rId12"/>
    <sheet name="subtipos" sheetId="19" r:id="rId13"/>
    <sheet name="Codigos ORP" sheetId="22" r:id="rId14"/>
  </sheets>
  <externalReferences>
    <externalReference r:id="rId15"/>
  </externalReferences>
  <definedNames>
    <definedName name="_xlnm._FilterDatabase" localSheetId="4" hidden="1">'Sede 01 - Trabajadores'!$D$41:$BT$262</definedName>
    <definedName name="_xlnm._FilterDatabase" localSheetId="5" hidden="1">'Sede 02 - Trabajadores'!$D$37:$BT$58</definedName>
    <definedName name="_xlnm.Print_Area" localSheetId="2">'Formulario de Afiliación'!$A$1:$AY$48</definedName>
    <definedName name="_xlnm.Print_Area" localSheetId="4">'Sede 01 - Trabajadores'!$C$5:$AL$32</definedName>
    <definedName name="_xlnm.Print_Area" localSheetId="5">'Sede 02 - Trabajadores'!$D$5:$AL$28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63" i="4" l="1"/>
  <c r="AG262" i="4" l="1"/>
  <c r="AG261" i="4"/>
  <c r="AG260" i="4"/>
  <c r="AG259" i="4"/>
  <c r="AG258" i="4"/>
  <c r="K24" i="4"/>
  <c r="AO147" i="4"/>
  <c r="AO146" i="4"/>
  <c r="AO145" i="4"/>
  <c r="AO144" i="4"/>
  <c r="AO143" i="4"/>
  <c r="AO142" i="4"/>
  <c r="AO141" i="4"/>
  <c r="AO140" i="4"/>
  <c r="AO139" i="4"/>
  <c r="AO138" i="4"/>
  <c r="AO137" i="4"/>
  <c r="AO136" i="4"/>
  <c r="AO135" i="4"/>
  <c r="AO134" i="4"/>
  <c r="AO133" i="4"/>
  <c r="AO132" i="4"/>
  <c r="AO131" i="4"/>
  <c r="AO130" i="4"/>
  <c r="AO129" i="4" l="1"/>
  <c r="AO128" i="4"/>
  <c r="AO127" i="4"/>
  <c r="AO126" i="4" l="1"/>
  <c r="AO125" i="4"/>
  <c r="AO124" i="4"/>
  <c r="AO123" i="4"/>
  <c r="AO122" i="4"/>
  <c r="AO121" i="4"/>
  <c r="AO120" i="4"/>
  <c r="AO119" i="4"/>
  <c r="AO118" i="4"/>
  <c r="AO117" i="4"/>
  <c r="AO116" i="4"/>
  <c r="AO115" i="4"/>
  <c r="AO114" i="4"/>
  <c r="AO113" i="4"/>
  <c r="AO112" i="4"/>
  <c r="AO111" i="4"/>
  <c r="AO110" i="4"/>
  <c r="AO109" i="4"/>
  <c r="AO108" i="4"/>
  <c r="AO107" i="4"/>
  <c r="AO106" i="4"/>
  <c r="AO105" i="4"/>
  <c r="AO104" i="4"/>
  <c r="AO103" i="4"/>
  <c r="AO102" i="4"/>
  <c r="AO101" i="4"/>
  <c r="AO100" i="4"/>
  <c r="AO99" i="4"/>
  <c r="AO98" i="4"/>
  <c r="AO97" i="4"/>
  <c r="AO96" i="4"/>
  <c r="AO90" i="4"/>
  <c r="AO89" i="4"/>
  <c r="AO88" i="4"/>
  <c r="AO87" i="4"/>
  <c r="AO86" i="4"/>
  <c r="AO85" i="4"/>
  <c r="AO84" i="4"/>
  <c r="AO83" i="4"/>
  <c r="AO82" i="4"/>
  <c r="AO81" i="4"/>
  <c r="AO80" i="4"/>
  <c r="AO79" i="4"/>
  <c r="AO78" i="4"/>
  <c r="AO77" i="4"/>
  <c r="AO76" i="4"/>
  <c r="AO75" i="4"/>
  <c r="AO74" i="4"/>
  <c r="AO73" i="4"/>
  <c r="AO72" i="4"/>
  <c r="AO71" i="4"/>
  <c r="AO70" i="4"/>
  <c r="AO69" i="4"/>
  <c r="AO68" i="4"/>
  <c r="AO67" i="4"/>
  <c r="AO66" i="4"/>
  <c r="AO65" i="4"/>
  <c r="AO64" i="4"/>
  <c r="AO63" i="4"/>
  <c r="AO62" i="4"/>
  <c r="AO61" i="4"/>
  <c r="AO60" i="4"/>
  <c r="AO59" i="4"/>
  <c r="AO58" i="4"/>
  <c r="AO57" i="4"/>
  <c r="AG47" i="4"/>
  <c r="AG44" i="4"/>
  <c r="AG45" i="4"/>
  <c r="AG46" i="4"/>
  <c r="K28" i="4"/>
  <c r="K25" i="4"/>
  <c r="K26" i="4"/>
  <c r="K27" i="4"/>
  <c r="K29" i="4"/>
  <c r="K30" i="4"/>
  <c r="K31" i="4"/>
  <c r="K32" i="4"/>
  <c r="M61" i="7" l="1"/>
  <c r="M60" i="7"/>
  <c r="M59" i="7"/>
  <c r="K28" i="15"/>
  <c r="K27" i="15"/>
  <c r="K26" i="15"/>
  <c r="K25" i="15"/>
  <c r="K24" i="15"/>
  <c r="AK30" i="15" l="1"/>
  <c r="AG43" i="4" l="1"/>
  <c r="I7" i="15" l="1"/>
  <c r="S65" i="15"/>
  <c r="F12" i="4" l="1"/>
  <c r="M14" i="4"/>
  <c r="M32" i="4" l="1"/>
  <c r="M26" i="1" l="1"/>
  <c r="D65" i="15" l="1"/>
  <c r="H65" i="15" s="1"/>
  <c r="AO58" i="15"/>
  <c r="AG58" i="15"/>
  <c r="AO57" i="15"/>
  <c r="AG57" i="15"/>
  <c r="AO56" i="15"/>
  <c r="AG56" i="15"/>
  <c r="AO55" i="15"/>
  <c r="AG55" i="15"/>
  <c r="AO54" i="15"/>
  <c r="AG54" i="15"/>
  <c r="AO53" i="15"/>
  <c r="AG53" i="15"/>
  <c r="AO52" i="15"/>
  <c r="AG52" i="15"/>
  <c r="AO51" i="15"/>
  <c r="AG51" i="15"/>
  <c r="AO50" i="15"/>
  <c r="AG50" i="15"/>
  <c r="AO49" i="15"/>
  <c r="AG49" i="15"/>
  <c r="AO48" i="15"/>
  <c r="AG48" i="15"/>
  <c r="AO47" i="15"/>
  <c r="AG47" i="15"/>
  <c r="AO46" i="15"/>
  <c r="AG46" i="15"/>
  <c r="AO45" i="15"/>
  <c r="AG45" i="15"/>
  <c r="AO44" i="15"/>
  <c r="AG44" i="15"/>
  <c r="AO43" i="15"/>
  <c r="AG43" i="15"/>
  <c r="AO42" i="15"/>
  <c r="AG42" i="15"/>
  <c r="AO41" i="15"/>
  <c r="AG41" i="15"/>
  <c r="AG40" i="15"/>
  <c r="AO39" i="15"/>
  <c r="AG39" i="15"/>
  <c r="AI30" i="15"/>
  <c r="K7" i="15"/>
  <c r="G7" i="15"/>
  <c r="AH65" i="15" l="1"/>
  <c r="R65" i="15"/>
  <c r="F65" i="15"/>
  <c r="N65" i="15"/>
  <c r="V65" i="15"/>
  <c r="Z65" i="15"/>
  <c r="AD65" i="15"/>
  <c r="G65" i="15"/>
  <c r="O65" i="15"/>
  <c r="W65" i="15"/>
  <c r="AA65" i="15"/>
  <c r="AE65" i="15"/>
  <c r="P65" i="15"/>
  <c r="T65" i="15"/>
  <c r="X65" i="15"/>
  <c r="AB65" i="15"/>
  <c r="AF65" i="15"/>
  <c r="E65" i="15"/>
  <c r="L65" i="15"/>
  <c r="Q65" i="15"/>
  <c r="U65" i="15"/>
  <c r="Y65" i="15"/>
  <c r="AC65" i="15"/>
  <c r="I14" i="4"/>
  <c r="I13" i="4"/>
  <c r="H12" i="4"/>
  <c r="AO13" i="1" l="1"/>
  <c r="AB13" i="1"/>
  <c r="AO49" i="4"/>
  <c r="S269" i="4"/>
  <c r="D269" i="4"/>
  <c r="AO95" i="4"/>
  <c r="AO94" i="4"/>
  <c r="AO93" i="4"/>
  <c r="AO92" i="4"/>
  <c r="AO91" i="4"/>
  <c r="AO56" i="4"/>
  <c r="AO55" i="4"/>
  <c r="AO54" i="4"/>
  <c r="AO53" i="4"/>
  <c r="AO52" i="4"/>
  <c r="AO51" i="4"/>
  <c r="AO50" i="4"/>
  <c r="AO48" i="4"/>
  <c r="AO47" i="4"/>
  <c r="AO46" i="4"/>
  <c r="AO45" i="4"/>
  <c r="AO44" i="4"/>
  <c r="AO43" i="4"/>
  <c r="AI34" i="4"/>
  <c r="J210" i="7"/>
  <c r="J209" i="7"/>
  <c r="J208" i="7"/>
  <c r="J207" i="7"/>
  <c r="J206" i="7"/>
  <c r="J205" i="7"/>
  <c r="J204" i="7"/>
  <c r="J203" i="7"/>
  <c r="J202" i="7"/>
  <c r="J201" i="7"/>
  <c r="G7" i="4"/>
  <c r="H269" i="4" l="1"/>
  <c r="L269" i="4"/>
  <c r="Z269" i="4"/>
  <c r="E269" i="4"/>
  <c r="U269" i="4"/>
  <c r="N269" i="4"/>
  <c r="O269" i="4"/>
  <c r="AF269" i="4"/>
  <c r="X269" i="4"/>
  <c r="Q269" i="4"/>
  <c r="R269" i="4"/>
  <c r="AC269" i="4"/>
  <c r="T269" i="4"/>
  <c r="AE269" i="4"/>
  <c r="F269" i="4"/>
  <c r="Y269" i="4"/>
  <c r="AH269" i="4"/>
  <c r="AD269" i="4"/>
  <c r="V269" i="4"/>
  <c r="G269" i="4"/>
  <c r="P269" i="4"/>
  <c r="AB269" i="4"/>
  <c r="AA269" i="4"/>
  <c r="W269" i="4"/>
  <c r="AK3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Yasmin Eliana Romero Aperador</author>
  </authors>
  <commentList>
    <comment ref="D10" authorId="0" shapeId="0" xr:uid="{00000000-0006-0000-0700-000001000000}">
      <text>
        <r>
          <rPr>
            <b/>
            <sz val="8"/>
            <color indexed="8"/>
            <rFont val="Tahoma"/>
            <family val="2"/>
          </rPr>
          <t xml:space="preserve">IDENTIFICACIÓN CONSULTOR COMERCIAL:
</t>
        </r>
        <r>
          <rPr>
            <sz val="8"/>
            <color indexed="8"/>
            <rFont val="Tahoma"/>
            <family val="2"/>
          </rPr>
          <t>Registrar número de identificación. Para los casos de venta directa dejar vacío</t>
        </r>
      </text>
    </comment>
    <comment ref="E10" authorId="0" shapeId="0" xr:uid="{00000000-0006-0000-0700-000002000000}">
      <text>
        <r>
          <rPr>
            <b/>
            <sz val="8"/>
            <color indexed="8"/>
            <rFont val="Tahoma"/>
            <family val="2"/>
          </rPr>
          <t xml:space="preserve">NOMBRE CONSULTOR COMERCIAL:
</t>
        </r>
        <r>
          <rPr>
            <sz val="8"/>
            <color indexed="8"/>
            <rFont val="Tahoma"/>
            <family val="2"/>
          </rPr>
          <t>Registrar el nombre completo del consultor, de lo contrario registrar "VENTA DIRECTA"</t>
        </r>
      </text>
    </comment>
    <comment ref="N16" authorId="0" shapeId="0" xr:uid="{00000000-0006-0000-0700-000003000000}">
      <text>
        <r>
          <rPr>
            <b/>
            <sz val="8"/>
            <color indexed="8"/>
            <rFont val="Tahoma"/>
            <family val="2"/>
          </rPr>
          <t xml:space="preserve">CODIGO ACTIVIDAD ECONÓMICA DE LA EMPRESA:
</t>
        </r>
        <r>
          <rPr>
            <sz val="8"/>
            <color indexed="8"/>
            <rFont val="Tahoma"/>
            <family val="2"/>
          </rPr>
          <t xml:space="preserve">Ver listado en hoja anexa </t>
        </r>
      </text>
    </comment>
    <comment ref="O16" authorId="0" shapeId="0" xr:uid="{00000000-0006-0000-0700-000004000000}">
      <text>
        <r>
          <rPr>
            <b/>
            <sz val="8"/>
            <color indexed="8"/>
            <rFont val="Tahoma"/>
            <family val="2"/>
          </rPr>
          <t xml:space="preserve">NOMBRE ACTIVIDAD ECONÓMICA DE LA EMPRESA:
</t>
        </r>
        <r>
          <rPr>
            <sz val="8"/>
            <color indexed="8"/>
            <rFont val="Tahoma"/>
            <family val="2"/>
          </rPr>
          <t xml:space="preserve">Ver listado en hoja anexa </t>
        </r>
      </text>
    </comment>
    <comment ref="Q16" authorId="1" shapeId="0" xr:uid="{00000000-0006-0000-0700-000005000000}">
      <text>
        <r>
          <rPr>
            <sz val="9"/>
            <color indexed="81"/>
            <rFont val="Tahoma"/>
            <family val="2"/>
          </rPr>
          <t xml:space="preserve">Colectiva: Aplica únicamente al trabajador independiente que se afilia o reporta novedades a través de una asociación ó  agremiación.
</t>
        </r>
      </text>
    </comment>
    <comment ref="C21" authorId="0" shapeId="0" xr:uid="{00000000-0006-0000-0700-000006000000}">
      <text>
        <r>
          <rPr>
            <b/>
            <sz val="8"/>
            <color indexed="8"/>
            <rFont val="Tahoma"/>
            <family val="2"/>
          </rPr>
          <t>TIPO DOCUMENTO (OBLIGATORIO):</t>
        </r>
        <r>
          <rPr>
            <sz val="8"/>
            <color indexed="8"/>
            <rFont val="Tahoma"/>
            <family val="2"/>
          </rPr>
          <t xml:space="preserve"> Especifique el tipo de trámite:
</t>
        </r>
        <r>
          <rPr>
            <b/>
            <sz val="8"/>
            <color indexed="8"/>
            <rFont val="Tahoma"/>
            <family val="2"/>
          </rPr>
          <t xml:space="preserve">A = Afiliación
R = Retiro
N = Novedad
</t>
        </r>
      </text>
    </comment>
    <comment ref="D21" authorId="0" shapeId="0" xr:uid="{00000000-0006-0000-0700-000007000000}">
      <text>
        <r>
          <rPr>
            <b/>
            <sz val="8"/>
            <color indexed="8"/>
            <rFont val="Tahoma"/>
            <family val="2"/>
          </rPr>
          <t>Este campo se diligencia únicamente si el tipo de trámite es una NOVEDAD</t>
        </r>
      </text>
    </comment>
    <comment ref="AD21" authorId="1" shapeId="0" xr:uid="{00000000-0006-0000-0700-000008000000}">
      <text>
        <r>
          <rPr>
            <sz val="9"/>
            <color indexed="81"/>
            <rFont val="Tahoma"/>
            <family val="2"/>
          </rPr>
          <t>VALIDAR EN LA HOJA SUB TIPOS , QUE TIPO DE COTIZANTE APLICA SUBTIPOS DE COTIZANTE</t>
        </r>
      </text>
    </comment>
    <comment ref="AI21" authorId="0" shapeId="0" xr:uid="{00000000-0006-0000-0700-000009000000}">
      <text>
        <r>
          <rPr>
            <b/>
            <sz val="8"/>
            <color indexed="8"/>
            <rFont val="Tahoma"/>
            <family val="2"/>
          </rPr>
          <t xml:space="preserve">FECHA INICIO DEL CONTRATO:
</t>
        </r>
        <r>
          <rPr>
            <sz val="8"/>
            <color indexed="8"/>
            <rFont val="Tahoma"/>
            <family val="2"/>
          </rPr>
          <t>Corresponde a la fecha de inicio registrado en el contrato firmado entre contratista y contratante.</t>
        </r>
      </text>
    </comment>
    <comment ref="AJ21" authorId="0" shapeId="0" xr:uid="{00000000-0006-0000-0700-00000A000000}">
      <text>
        <r>
          <rPr>
            <b/>
            <sz val="8"/>
            <color indexed="8"/>
            <rFont val="Tahoma"/>
            <family val="2"/>
          </rPr>
          <t xml:space="preserve">FECHA TERMINACIÓN DEL CONTRATO:
</t>
        </r>
        <r>
          <rPr>
            <sz val="8"/>
            <color indexed="8"/>
            <rFont val="Tahoma"/>
            <family val="2"/>
          </rPr>
          <t>Corresponde a la fecha de terminación registrado en el contrato firmado entre contratista y contratante.</t>
        </r>
      </text>
    </comment>
    <comment ref="AN21" authorId="0" shapeId="0" xr:uid="{00000000-0006-0000-0700-00000B000000}">
      <text>
        <r>
          <rPr>
            <b/>
            <sz val="8"/>
            <color indexed="8"/>
            <rFont val="Tahoma"/>
            <family val="2"/>
          </rPr>
          <t xml:space="preserve">IBC: 
</t>
        </r>
        <r>
          <rPr>
            <sz val="8"/>
            <color indexed="8"/>
            <rFont val="Tahoma"/>
            <family val="2"/>
          </rPr>
          <t>Corresponde al 40% del valor neto de los honorarios o de la remuneración mensual por los servicios prestados</t>
        </r>
      </text>
    </comment>
    <comment ref="AO21" authorId="0" shapeId="0" xr:uid="{00000000-0006-0000-0700-00000C000000}">
      <text>
        <r>
          <rPr>
            <b/>
            <sz val="8"/>
            <color indexed="8"/>
            <rFont val="Tahoma"/>
            <family val="2"/>
          </rPr>
          <t xml:space="preserve">CÓDIGO ACTIVIDAD REALIZADA POR EL INDEPENDIENTE:
</t>
        </r>
        <r>
          <rPr>
            <sz val="8"/>
            <color indexed="8"/>
            <rFont val="Tahoma"/>
            <family val="2"/>
          </rPr>
          <t xml:space="preserve">
Ver listado en hoja anexa Código actividad Económica</t>
        </r>
      </text>
    </comment>
    <comment ref="AP21" authorId="0" shapeId="0" xr:uid="{00000000-0006-0000-0700-00000D000000}">
      <text>
        <r>
          <rPr>
            <b/>
            <sz val="8"/>
            <color indexed="8"/>
            <rFont val="Tahoma"/>
            <family val="2"/>
          </rPr>
          <t xml:space="preserve">NOMBRE ACTIVIDAD REALIZADA POR EL INDEPENDIENTE:
</t>
        </r>
        <r>
          <rPr>
            <sz val="8"/>
            <color indexed="8"/>
            <rFont val="Tahoma"/>
            <family val="2"/>
          </rPr>
          <t>Ver listado en hoja anexa Código actividad Económica</t>
        </r>
      </text>
    </comment>
    <comment ref="AS21" authorId="0" shapeId="0" xr:uid="{00000000-0006-0000-0700-00000E000000}">
      <text>
        <r>
          <rPr>
            <b/>
            <sz val="8"/>
            <color indexed="8"/>
            <rFont val="Tahoma"/>
            <family val="2"/>
          </rPr>
          <t xml:space="preserve">DIAS EN QUE SE EJECUTA LA ACTIVIDAD:
</t>
        </r>
        <r>
          <rPr>
            <sz val="8"/>
            <color indexed="8"/>
            <rFont val="Tahoma"/>
            <family val="2"/>
          </rPr>
          <t>Marcar solo con X los días en los que desarrolla la actividad</t>
        </r>
      </text>
    </comment>
    <comment ref="AZ21" authorId="0" shapeId="0" xr:uid="{00000000-0006-0000-0700-00000F000000}">
      <text>
        <r>
          <rPr>
            <b/>
            <sz val="8"/>
            <color indexed="8"/>
            <rFont val="Tahoma"/>
            <family val="2"/>
          </rPr>
          <t xml:space="preserve">HORARIO EN QUE SE EJECUTARA LA ACTIVIDAD:
</t>
        </r>
        <r>
          <rPr>
            <sz val="8"/>
            <color indexed="8"/>
            <rFont val="Tahoma"/>
            <family val="2"/>
          </rPr>
          <t>Marcar solo con X las horas en las que se desarrolla la actividad</t>
        </r>
      </text>
    </comment>
    <comment ref="BX21" authorId="0" shapeId="0" xr:uid="{00000000-0006-0000-0700-000010000000}">
      <text>
        <r>
          <rPr>
            <b/>
            <sz val="8"/>
            <color indexed="8"/>
            <rFont val="Tahoma"/>
            <family val="2"/>
          </rPr>
          <t xml:space="preserve">CÓDIGO CENTRO DE TRABAJO:
</t>
        </r>
        <r>
          <rPr>
            <sz val="8"/>
            <color indexed="8"/>
            <rFont val="Tahoma"/>
            <family val="2"/>
          </rPr>
          <t>Código sede en la que se realiza la labor</t>
        </r>
      </text>
    </comment>
    <comment ref="BY21" authorId="0" shapeId="0" xr:uid="{00000000-0006-0000-0700-000011000000}">
      <text>
        <r>
          <rPr>
            <b/>
            <sz val="8"/>
            <color indexed="8"/>
            <rFont val="Tahoma"/>
            <family val="2"/>
          </rPr>
          <t xml:space="preserve">NOMBRE CENTRO DE TRABAJO:
</t>
        </r>
        <r>
          <rPr>
            <sz val="8"/>
            <color indexed="8"/>
            <rFont val="Tahoma"/>
            <family val="2"/>
          </rPr>
          <t>Nombre sede en la que se realiza la labor</t>
        </r>
      </text>
    </comment>
    <comment ref="BZ21" authorId="0" shapeId="0" xr:uid="{00000000-0006-0000-0700-000012000000}">
      <text>
        <r>
          <rPr>
            <b/>
            <sz val="8"/>
            <color indexed="8"/>
            <rFont val="Tahoma"/>
            <family val="2"/>
          </rPr>
          <t xml:space="preserve">OBLIGATORIO:
</t>
        </r>
        <r>
          <rPr>
            <sz val="8"/>
            <color indexed="8"/>
            <rFont val="Tahoma"/>
            <family val="2"/>
          </rPr>
          <t xml:space="preserve">
Ver listado en hoja anexa Código actividad Económica </t>
        </r>
      </text>
    </comment>
    <comment ref="CC21" authorId="0" shapeId="0" xr:uid="{00000000-0006-0000-0700-000013000000}">
      <text>
        <r>
          <rPr>
            <b/>
            <sz val="8"/>
            <color indexed="8"/>
            <rFont val="Tahoma"/>
            <family val="2"/>
          </rPr>
          <t xml:space="preserve">DIRECCIÓN DEL CENTRO TRABAJO:
</t>
        </r>
        <r>
          <rPr>
            <sz val="8"/>
            <color indexed="8"/>
            <rFont val="Tahoma"/>
            <family val="2"/>
          </rPr>
          <t>Registre la Dirección del centro de trabajo en la cual se realizará la labor contratada.</t>
        </r>
      </text>
    </comment>
    <comment ref="CD21" authorId="0" shapeId="0" xr:uid="{00000000-0006-0000-0700-000014000000}">
      <text>
        <r>
          <rPr>
            <b/>
            <sz val="8"/>
            <color indexed="8"/>
            <rFont val="Tahoma"/>
            <family val="2"/>
          </rPr>
          <t xml:space="preserve">DEPARTAMENTO CENTRO TRABAJO:
</t>
        </r>
        <r>
          <rPr>
            <sz val="8"/>
            <color indexed="8"/>
            <rFont val="Tahoma"/>
            <family val="2"/>
          </rPr>
          <t xml:space="preserve">
Registre el Departamento del centro de trabajo en la cual se realizará la labor contratada</t>
        </r>
      </text>
    </comment>
    <comment ref="CE21" authorId="0" shapeId="0" xr:uid="{00000000-0006-0000-0700-000015000000}">
      <text>
        <r>
          <rPr>
            <b/>
            <sz val="8"/>
            <color indexed="8"/>
            <rFont val="Tahoma"/>
            <family val="2"/>
          </rPr>
          <t xml:space="preserve">CIUDAD CENTRO TRABAJO:
</t>
        </r>
        <r>
          <rPr>
            <sz val="8"/>
            <color indexed="8"/>
            <rFont val="Tahoma"/>
            <family val="2"/>
          </rPr>
          <t xml:space="preserve">
Registre la Ciudad del centro de trabajo en la cual se realizará la labor contratada</t>
        </r>
      </text>
    </comment>
    <comment ref="CG21" authorId="0" shapeId="0" xr:uid="{00000000-0006-0000-0700-000016000000}">
      <text>
        <r>
          <rPr>
            <b/>
            <sz val="8"/>
            <color indexed="8"/>
            <rFont val="Tahoma"/>
            <family val="2"/>
          </rPr>
          <t xml:space="preserve">TELÉFONO CENTRO TRABAJO:
</t>
        </r>
        <r>
          <rPr>
            <sz val="8"/>
            <color indexed="8"/>
            <rFont val="Tahoma"/>
            <family val="2"/>
          </rPr>
          <t xml:space="preserve">
Registre el teléfono del centro de trabajo en la cual se realizará la labor contratada</t>
        </r>
      </text>
    </comment>
    <comment ref="CH21" authorId="0" shapeId="0" xr:uid="{00000000-0006-0000-0700-000017000000}">
      <text>
        <r>
          <rPr>
            <b/>
            <sz val="8"/>
            <color indexed="8"/>
            <rFont val="Tahoma"/>
            <family val="2"/>
          </rPr>
          <t xml:space="preserve">TELÉFONO CENTRO TRABAJO:
</t>
        </r>
        <r>
          <rPr>
            <sz val="8"/>
            <color indexed="8"/>
            <rFont val="Tahoma"/>
            <family val="2"/>
          </rPr>
          <t xml:space="preserve">
Registre el CELUAR del centro de trabajo en la cual se realizará la labor contratada</t>
        </r>
      </text>
    </comment>
    <comment ref="CI21" authorId="0" shapeId="0" xr:uid="{00000000-0006-0000-0700-000018000000}">
      <text>
        <r>
          <rPr>
            <b/>
            <sz val="8"/>
            <color indexed="8"/>
            <rFont val="Tahoma"/>
            <family val="2"/>
          </rPr>
          <t xml:space="preserve">TELÉFONO CENTRO TRABAJO:
</t>
        </r>
        <r>
          <rPr>
            <sz val="8"/>
            <color indexed="8"/>
            <rFont val="Tahoma"/>
            <family val="2"/>
          </rPr>
          <t xml:space="preserve">
Registre el teléfono del centro de trabajo en la cual se realizará la labor contratada</t>
        </r>
      </text>
    </comment>
    <comment ref="K35" authorId="0" shapeId="0" xr:uid="{00000000-0006-0000-0700-000019000000}">
      <text>
        <r>
          <rPr>
            <sz val="11"/>
            <color theme="1"/>
            <rFont val="Calibri"/>
            <scheme val="minor"/>
          </rPr>
          <t>======
ID#AAABJeZk8GA
tc={4F86B222-9BB5-4B7A-BB54-AF95328E61FF}    (2024-03-19 18:52:42)
[Comentario encadenado]
Su versión de Excel le permite leer este comentario encadenado; sin embargo, las ediciones que se apliquen se quitarán si el archivo se abre en una versión más reciente de Excel. Más información: https://go.microsoft.com/fwlink/?linkid=870924
Comentario:
    Revisar y retirar en octubre</t>
        </r>
      </text>
    </comment>
  </commentList>
</comments>
</file>

<file path=xl/sharedStrings.xml><?xml version="1.0" encoding="utf-8"?>
<sst xmlns="http://schemas.openxmlformats.org/spreadsheetml/2006/main" count="18283" uniqueCount="3976">
  <si>
    <t xml:space="preserve">Fecha de radicación </t>
  </si>
  <si>
    <t>Fecha inicio de cobertura</t>
  </si>
  <si>
    <t>Fecha fin de cobertura</t>
  </si>
  <si>
    <t>D</t>
  </si>
  <si>
    <t>M</t>
  </si>
  <si>
    <t>I. DATOS DEL TRÁMITE</t>
  </si>
  <si>
    <t>1. Tipo de trámite</t>
  </si>
  <si>
    <t>3. Tipo de aportante</t>
  </si>
  <si>
    <t xml:space="preserve">A. Afiliación </t>
  </si>
  <si>
    <t>B. Traslado</t>
  </si>
  <si>
    <t xml:space="preserve">C. Terminación de la afiliación </t>
  </si>
  <si>
    <t>Código</t>
  </si>
  <si>
    <t>Natural</t>
  </si>
  <si>
    <t>II. DATOS BÁSICOS DEL EMPLEADOR</t>
  </si>
  <si>
    <t>1. Apellidos y nombres o razón social</t>
  </si>
  <si>
    <t>4. Apellidos y nombres del Representante Legal</t>
  </si>
  <si>
    <t>Primer nombre</t>
  </si>
  <si>
    <t>Segundo nombre</t>
  </si>
  <si>
    <t>5. Tipo de documento</t>
  </si>
  <si>
    <t>III. DATOS COMPLEMENTARIOS</t>
  </si>
  <si>
    <t>Correo electrónico</t>
  </si>
  <si>
    <t>Zona</t>
  </si>
  <si>
    <t>Urbana</t>
  </si>
  <si>
    <t>Rural</t>
  </si>
  <si>
    <t>3. Tipo de documento</t>
  </si>
  <si>
    <t xml:space="preserve">2. Clase de riesgo </t>
  </si>
  <si>
    <t>I</t>
  </si>
  <si>
    <t>II</t>
  </si>
  <si>
    <t>III</t>
  </si>
  <si>
    <t>IV</t>
  </si>
  <si>
    <t>V</t>
  </si>
  <si>
    <t>Al día</t>
  </si>
  <si>
    <t>En mora</t>
  </si>
  <si>
    <t>Acuerdo de pago</t>
  </si>
  <si>
    <t>V. DECLARACIONES Y AUTORIZACIONES</t>
  </si>
  <si>
    <t>VI. FIRMAS</t>
  </si>
  <si>
    <t>IV. SEDES Y CENTROS DE TRABAJO - (B. TRASLADO)</t>
  </si>
  <si>
    <t>Centralizada</t>
  </si>
  <si>
    <t>Descentralizada</t>
  </si>
  <si>
    <t>Turnos</t>
  </si>
  <si>
    <t>Rotativa</t>
  </si>
  <si>
    <t>Presencial</t>
  </si>
  <si>
    <t>Teletrabajo</t>
  </si>
  <si>
    <t>Dependiente</t>
  </si>
  <si>
    <t>Municipio</t>
  </si>
  <si>
    <t>Departamento:</t>
  </si>
  <si>
    <t>Servicio Doméstico</t>
  </si>
  <si>
    <t>Funcionarios públicos sin tope máximo de IBC</t>
  </si>
  <si>
    <t>Profesor de establecimiento particular</t>
  </si>
  <si>
    <t>Dependiente entidades o Universidades públicas de los regímenes especial y de excepción</t>
  </si>
  <si>
    <t>Cooperados o precooperativas de trabajo asociado</t>
  </si>
  <si>
    <t>Femenino</t>
  </si>
  <si>
    <t>Cotizante miembro de la carrera diplomática o consular de un país extranjero o funcionario de organismo multilateral</t>
  </si>
  <si>
    <t>Masculino</t>
  </si>
  <si>
    <t>Cotizante dependiente de empleo de emergencia con duración mayor o igual a un mes</t>
  </si>
  <si>
    <t>Cotizante dependiente de empleo de emergencia con duración menor a un mes</t>
  </si>
  <si>
    <t>Departamento</t>
  </si>
  <si>
    <t>Zona
(Rural/Urbana)</t>
  </si>
  <si>
    <t>Dirección</t>
  </si>
  <si>
    <t>Teléfono</t>
  </si>
  <si>
    <t>Trabajador dependiente de entidad beneficiaria del sistema general de participaciones – Aportes patronales</t>
  </si>
  <si>
    <t>CC</t>
  </si>
  <si>
    <t>Trabajador de tiempo parcial.</t>
  </si>
  <si>
    <t>CE</t>
  </si>
  <si>
    <t>Afiliado participe – dependiente</t>
  </si>
  <si>
    <t>PA</t>
  </si>
  <si>
    <t>Estudiantes (Régimen especial ley 789 de 2002)</t>
  </si>
  <si>
    <t>CD</t>
  </si>
  <si>
    <t>Estudiantes de postgrado en salud</t>
  </si>
  <si>
    <t>SC</t>
  </si>
  <si>
    <t>PE</t>
  </si>
  <si>
    <t>TI</t>
  </si>
  <si>
    <t>RC</t>
  </si>
  <si>
    <t>Fecha de nacimiento</t>
  </si>
  <si>
    <t>Cargo</t>
  </si>
  <si>
    <t>Salario</t>
  </si>
  <si>
    <t>EPS</t>
  </si>
  <si>
    <t>Celular</t>
  </si>
  <si>
    <t>Municipio/Distrito</t>
  </si>
  <si>
    <t>Localidad</t>
  </si>
  <si>
    <t>Jornada</t>
  </si>
  <si>
    <t>Modalidad</t>
  </si>
  <si>
    <t>Día</t>
  </si>
  <si>
    <t>Mes</t>
  </si>
  <si>
    <t>Año</t>
  </si>
  <si>
    <t>L</t>
  </si>
  <si>
    <t>J</t>
  </si>
  <si>
    <t>S</t>
  </si>
  <si>
    <t>11</t>
  </si>
  <si>
    <t>12</t>
  </si>
  <si>
    <t>* Los campos que a continuación se requieren son de carácter obligatorio:</t>
  </si>
  <si>
    <t>Primer apellido del responsable del centro de trabajo.</t>
  </si>
  <si>
    <t>Segundo apellido del responsable del centro de trabajo.</t>
  </si>
  <si>
    <t>Primer nombre del responsable del centro de trabajo.</t>
  </si>
  <si>
    <t>Segundo nombre del responsable del centro de trabajo.</t>
  </si>
  <si>
    <t>Tipo de documento del responsable del centro de trabajo.</t>
  </si>
  <si>
    <t>Correo electrónico del responsable del centro de trabajo.</t>
  </si>
  <si>
    <t>DETALLE</t>
  </si>
  <si>
    <t>ESTUDIANTES</t>
  </si>
  <si>
    <t>NOMBRE</t>
  </si>
  <si>
    <t>A- PENSIONADO</t>
  </si>
  <si>
    <t>C - OTRO SUB TIPO</t>
  </si>
  <si>
    <t>03</t>
  </si>
  <si>
    <t xml:space="preserve">Cotizante no obligado a cotización a pensiones por edad. </t>
  </si>
  <si>
    <t>04</t>
  </si>
  <si>
    <t>Cotizante con requisitos cumplidos para pensión.</t>
  </si>
  <si>
    <t>05</t>
  </si>
  <si>
    <t xml:space="preserve">Cotizante a quien se le ha reconocido indemnización sustitutiva o devolución de saldos. </t>
  </si>
  <si>
    <t>06</t>
  </si>
  <si>
    <t>TIPO DE COTIZANTE</t>
  </si>
  <si>
    <t>SUBTIPOS DE COTIZANTE</t>
  </si>
  <si>
    <t>DEPENDIENTE</t>
  </si>
  <si>
    <t>X</t>
  </si>
  <si>
    <t xml:space="preserve"> </t>
  </si>
  <si>
    <t>7. Correo electrónico</t>
  </si>
  <si>
    <t>Localidad/Comuna</t>
  </si>
  <si>
    <t>5. Correo electrónico</t>
  </si>
  <si>
    <t>Única</t>
  </si>
  <si>
    <r>
      <t xml:space="preserve">Fecha fin de cobertura: </t>
    </r>
    <r>
      <rPr>
        <sz val="11"/>
        <color theme="8" tint="-0.499984740745262"/>
        <rFont val="Calibri"/>
        <family val="2"/>
        <scheme val="minor"/>
      </rPr>
      <t>este dato se registra en formato día/mes/año.</t>
    </r>
  </si>
  <si>
    <t>A.</t>
  </si>
  <si>
    <t>B.</t>
  </si>
  <si>
    <t>C.</t>
  </si>
  <si>
    <t>Publica</t>
  </si>
  <si>
    <t>Privada</t>
  </si>
  <si>
    <t>Mixta</t>
  </si>
  <si>
    <t>Organismos multilaterales</t>
  </si>
  <si>
    <t>01</t>
  </si>
  <si>
    <t>Empleador</t>
  </si>
  <si>
    <t>02</t>
  </si>
  <si>
    <t>Cooperativas y pre cooperativas de trabajo asociado.</t>
  </si>
  <si>
    <t>09</t>
  </si>
  <si>
    <t>NI</t>
  </si>
  <si>
    <t>*</t>
  </si>
  <si>
    <t xml:space="preserve">* </t>
  </si>
  <si>
    <t>Primer apellido</t>
  </si>
  <si>
    <t>Clase de riesgo</t>
  </si>
  <si>
    <t>Clase I</t>
  </si>
  <si>
    <t>Clase II</t>
  </si>
  <si>
    <t>Clase III</t>
  </si>
  <si>
    <t>Clase IV</t>
  </si>
  <si>
    <t>Clase V</t>
  </si>
  <si>
    <t>B. TRASLADO</t>
  </si>
  <si>
    <t>14-04</t>
  </si>
  <si>
    <t>14-07</t>
  </si>
  <si>
    <t>14-08</t>
  </si>
  <si>
    <t>14-17</t>
  </si>
  <si>
    <t>14-18</t>
  </si>
  <si>
    <t>14-23</t>
  </si>
  <si>
    <t>14-25</t>
  </si>
  <si>
    <t>14-11</t>
  </si>
  <si>
    <t>14-29</t>
  </si>
  <si>
    <t>14-30</t>
  </si>
  <si>
    <t>Compañía De Seguros De Vida Aurora</t>
  </si>
  <si>
    <t>Liberty Seguros De Vida</t>
  </si>
  <si>
    <t>Positiva Compañía De Seguros de Vida</t>
  </si>
  <si>
    <t>Compañía Suramericana Administradora De Riesgos Profesionales y Seguros Vida</t>
  </si>
  <si>
    <t>La Equidad Seguros De Vida Organismo Cooperativo - La Equidad Vida</t>
  </si>
  <si>
    <t>Con acuerdo de pago</t>
  </si>
  <si>
    <t>Tipos de documentos de afiliación</t>
  </si>
  <si>
    <t xml:space="preserve">Tipo de documento de identificación </t>
  </si>
  <si>
    <t>Entidades de derecho publico no sometida a la legislación colombiana</t>
  </si>
  <si>
    <t>Misión diplomática, consular o de organismos multilaterales no sometidos a la legislación colombiana.</t>
  </si>
  <si>
    <r>
      <t xml:space="preserve">2. Apellidos y nombres del responsable de la sede principal: </t>
    </r>
    <r>
      <rPr>
        <sz val="11"/>
        <color theme="8" tint="-0.499984740745262"/>
        <rFont val="Calibri"/>
        <family val="2"/>
        <scheme val="minor"/>
      </rPr>
      <t>datos obligatorios. Estos datos deben ser registrados en las casillas correspondientes, en forma idéntica a como aparecen en el documento de identificación.</t>
    </r>
  </si>
  <si>
    <t>Tipo de documento de identificación del responsable de la sede</t>
  </si>
  <si>
    <t xml:space="preserve">Código </t>
  </si>
  <si>
    <t>Código y nombre de la ARL</t>
  </si>
  <si>
    <t>Código ARL</t>
  </si>
  <si>
    <t>ACTIVIDADES INMOBILIARIAS</t>
  </si>
  <si>
    <t>INDUSTRIAS MANUFACTURERAS</t>
  </si>
  <si>
    <t>OTRAS ACTIVIDADES DE SERVICIOS</t>
  </si>
  <si>
    <t>ANEXO DE SEDES, CENTROS DE TRABAJO Y TRABAJADORES</t>
  </si>
  <si>
    <t>FORMULARIO DE AFILIACIÓN</t>
  </si>
  <si>
    <t>Tipo de persona</t>
  </si>
  <si>
    <t xml:space="preserve">Entidades o universidades publicas </t>
  </si>
  <si>
    <t xml:space="preserve">Misión diplomática, consular o de organismos multilaterales </t>
  </si>
  <si>
    <t>00</t>
  </si>
  <si>
    <t>seleccione código</t>
  </si>
  <si>
    <t>URBANA</t>
  </si>
  <si>
    <t>RURAL</t>
  </si>
  <si>
    <t>4. Número de sedes</t>
  </si>
  <si>
    <t>5.Número de centros de trabajo</t>
  </si>
  <si>
    <t>6. Número total de trabajadores o estudiantes</t>
  </si>
  <si>
    <t>7. Monto total de la cotización</t>
  </si>
  <si>
    <t>8. Estado de cuenta del empleador</t>
  </si>
  <si>
    <t>3. Número de sedes</t>
  </si>
  <si>
    <t>4.Número de centros de trabajo</t>
  </si>
  <si>
    <t>5. Número inicial de trabajadores o estudiantes</t>
  </si>
  <si>
    <t xml:space="preserve">IV. SEDES Y CENTROS DE TRABAJO </t>
  </si>
  <si>
    <t>2. Representante Legal de Colmena Seguros</t>
  </si>
  <si>
    <t xml:space="preserve">Los siguientes datos de trabajadores son de diligenciamiento obligatorio                                                               -                                                           (Campos de diligenciamiento obligatorio)                                                                 -                                          Los siguientes datos de trabajadores son de diligenciamiento obligatorio                                                                                            -                                                                       (Campos de diligenciamiento obligatorio)                                                                -                                  Los siguientes datos de trabajadores son de diligenciamiento obligatorio                                                                                          -                                                                     (Campos de diligenciamiento obligatorio)                                                                       </t>
  </si>
  <si>
    <t xml:space="preserve">RESPONSABLE DEL CENTRO DE TRABAJO </t>
  </si>
  <si>
    <t xml:space="preserve">  Lugar de afiliación                                      
(Ciudad - Departamento)</t>
  </si>
  <si>
    <t>Nombre:</t>
  </si>
  <si>
    <t>Código:</t>
  </si>
  <si>
    <t>Uso exclusivo de COLMENA SEGUROS</t>
  </si>
  <si>
    <t>HOJA 1: Formulario de Afiliación</t>
  </si>
  <si>
    <t>Código.</t>
  </si>
  <si>
    <t>Nombre de la sede principal.</t>
  </si>
  <si>
    <t>Dirección.</t>
  </si>
  <si>
    <t>Teléfono fijo/celular.</t>
  </si>
  <si>
    <t>Correo electrónico.</t>
  </si>
  <si>
    <t>Municipio/Distrito.</t>
  </si>
  <si>
    <t>Zona: urbana o rural donde se ubica la sede principal.</t>
  </si>
  <si>
    <t>Localidad/Comuna, si existe en su ciudad.</t>
  </si>
  <si>
    <t>Departamento.</t>
  </si>
  <si>
    <t>Primer apellido.</t>
  </si>
  <si>
    <t>Segundo apellido (cuando aplique).</t>
  </si>
  <si>
    <t>Primer nombre.</t>
  </si>
  <si>
    <t>Segundo nombre (cuando aplique).</t>
  </si>
  <si>
    <t>Empleador.</t>
  </si>
  <si>
    <t>Cancelación por liquidación de la empresa.</t>
  </si>
  <si>
    <t>Cancelación por sustitución patronal.</t>
  </si>
  <si>
    <t>Cancelación por fusión.</t>
  </si>
  <si>
    <t>Cancelación por absorción .</t>
  </si>
  <si>
    <t>Cancelación por cambio de NIT.</t>
  </si>
  <si>
    <t>Cancelación por retiro masivo de trabajadores.</t>
  </si>
  <si>
    <t>Cancelación por cese de actividades definitivas.</t>
  </si>
  <si>
    <t>Decisión unilateral de terminar el contrato.</t>
  </si>
  <si>
    <t>Privada.</t>
  </si>
  <si>
    <t>Mixta.</t>
  </si>
  <si>
    <t>Organismos multilaterales.</t>
  </si>
  <si>
    <t>Número</t>
  </si>
  <si>
    <t>Código de actividad económica</t>
  </si>
  <si>
    <t>Total centros de trabajo</t>
  </si>
  <si>
    <t>Número de trabajadores</t>
  </si>
  <si>
    <t>Código del centro de trabajo</t>
  </si>
  <si>
    <t>Pensión</t>
  </si>
  <si>
    <t>Código del tipo de trabajador</t>
  </si>
  <si>
    <t>Subtipo de afiliado</t>
  </si>
  <si>
    <t>Nombre  de la sede:</t>
  </si>
  <si>
    <t>Tipo de documento</t>
  </si>
  <si>
    <t>Segundo apellido</t>
  </si>
  <si>
    <t>Número de identificación</t>
  </si>
  <si>
    <t>Centralizada o descentralizada</t>
  </si>
  <si>
    <t>Cantidad de trabajadores y estudiantes</t>
  </si>
  <si>
    <t>Monto total de cotización</t>
  </si>
  <si>
    <t>Tipo de documento:</t>
  </si>
  <si>
    <t>Número de radicación</t>
  </si>
  <si>
    <r>
      <rPr>
        <b/>
        <sz val="11"/>
        <color theme="8" tint="-0.499984740745262"/>
        <rFont val="Calibri"/>
        <family val="2"/>
        <scheme val="minor"/>
      </rPr>
      <t xml:space="preserve">Departamento: </t>
    </r>
    <r>
      <rPr>
        <sz val="11"/>
        <color theme="8" tint="-0.499984740745262"/>
        <rFont val="Calibri"/>
        <family val="2"/>
        <scheme val="minor"/>
      </rPr>
      <t>escribe el departamento donde se encuentra la sede.</t>
    </r>
  </si>
  <si>
    <t>INFORMACIÓN DEL RESPONSABLE DE LA SEDE</t>
  </si>
  <si>
    <t>Primer apellido del responsable de la sede.</t>
  </si>
  <si>
    <t>Segundo apellido del responsable de la sede.</t>
  </si>
  <si>
    <t>Primer nombre del responsable de la sede.</t>
  </si>
  <si>
    <t>Segundo nombre del responsable de la sede.</t>
  </si>
  <si>
    <t>Tipo de documento del responsable de la sede.</t>
  </si>
  <si>
    <t>Número de documento del responsable de la sede.</t>
  </si>
  <si>
    <t>Correo electrónico del responsable de la sede.</t>
  </si>
  <si>
    <t>NOVEDADES Y AUTOLIQUIDACIÓN</t>
  </si>
  <si>
    <t>Indica si el reporte de novedades se realiza de manera centralizada o descentralizada.</t>
  </si>
  <si>
    <t>INFORMACIÓN DE NÓMINA</t>
  </si>
  <si>
    <t>Primer nombre del trabajador.</t>
  </si>
  <si>
    <t>Segundo nombre del trabajador.</t>
  </si>
  <si>
    <t>Datos de los estudiantes</t>
  </si>
  <si>
    <t>Dependiente.</t>
  </si>
  <si>
    <t>Servicio doméstico.</t>
  </si>
  <si>
    <t>Funcionarios públicos sin tope máximo de IBC.</t>
  </si>
  <si>
    <t>Aprendices en etapa productiva.</t>
  </si>
  <si>
    <t>Profesor de establecimiento particular.</t>
  </si>
  <si>
    <t>Dependiente de entidades o universidades públicas de los regímenes Especial y de Excepción.</t>
  </si>
  <si>
    <t>Cooperados o de precooperativas de trabajo asociado.</t>
  </si>
  <si>
    <t>Cotizante miembro de la carrera diplomática, consular de un país extranjero o funcionario de organismo multilateral.</t>
  </si>
  <si>
    <t>Cotizante dependiente de empleo de emergencia con duración mayor o igual a un mes.</t>
  </si>
  <si>
    <t>Cotizante dependiente de empleo de emergencia con duración menor a un mes.</t>
  </si>
  <si>
    <t>Trabajador dependiente de entidad beneficiaria del sistema general de participaciones – aportes patronales.</t>
  </si>
  <si>
    <t>Afiliado partícipe – dependiente.</t>
  </si>
  <si>
    <t>Estudiantes (Régimen Especial Ley 789 de 2002).</t>
  </si>
  <si>
    <t>Estudiantes de postgrado en salud.</t>
  </si>
  <si>
    <t>Estudiantes de prácticas laborales en el sector público.</t>
  </si>
  <si>
    <t>CÓDIGO DE SUBTIPO COTIZANTE</t>
  </si>
  <si>
    <t>Conductores de servicio público de transporte terrestre, automotor individual de pasajeros en vehículos de taxi.</t>
  </si>
  <si>
    <t>Cooperados o de Precooperativas de trabajo asociado.</t>
  </si>
  <si>
    <t>Trabajador dependiente de entidad beneficiaria del sistema general de participaciones – Aportes patronales.</t>
  </si>
  <si>
    <t>ÍNDICE DE DILIGENCIAMIENTO DEL FORMULARIO DE AFILIACIÓN</t>
  </si>
  <si>
    <t>Haz click en cada botón</t>
  </si>
  <si>
    <t>Dirección de la sede principal</t>
  </si>
  <si>
    <r>
      <t xml:space="preserve">Fecha inicio de cobertura: </t>
    </r>
    <r>
      <rPr>
        <sz val="11"/>
        <color theme="8" tint="-0.499984740745262"/>
        <rFont val="Calibri"/>
        <family val="2"/>
        <scheme val="minor"/>
      </rPr>
      <t>este dato se registra en formato día/mes/año.</t>
    </r>
  </si>
  <si>
    <t>DATOS DE LOS ESTUDIANTES</t>
  </si>
  <si>
    <t>Dependiente pensionado por vejez, jubilación o invalidez. Activo.</t>
  </si>
  <si>
    <t>INSTRUCTIVO DE DILIGENCIAMIENTO DEL FORMULARIO DE AFILIACIÓN Y NOVEDADES DEL EMPLEADOR</t>
  </si>
  <si>
    <t>Nombre sucursal: campo de uso exclusivo de Colmena Seguros.</t>
  </si>
  <si>
    <r>
      <rPr>
        <b/>
        <sz val="11"/>
        <color theme="8" tint="-0.499984740745262"/>
        <rFont val="Calibri"/>
        <family val="2"/>
        <scheme val="minor"/>
      </rPr>
      <t xml:space="preserve">Fecha de radicación: </t>
    </r>
    <r>
      <rPr>
        <sz val="11"/>
        <color theme="8" tint="-0.499984740745262"/>
        <rFont val="Calibri"/>
        <family val="2"/>
        <scheme val="minor"/>
      </rPr>
      <t>este dato corresponde a la fecha en la que la Administradora de Riesgos Laborales (ARL) recibe físicamente el formulario de afiliación y traslado del Empleador al Sistema General de Riesgos (SGRL) en dicha entidad.</t>
    </r>
  </si>
  <si>
    <r>
      <rPr>
        <b/>
        <sz val="11"/>
        <color theme="8" tint="-0.499984740745262"/>
        <rFont val="Calibri"/>
        <family val="2"/>
        <scheme val="minor"/>
      </rPr>
      <t>Número de radicación del trámite</t>
    </r>
    <r>
      <rPr>
        <sz val="11"/>
        <color theme="8" tint="-0.499984740745262"/>
        <rFont val="Calibri"/>
        <family val="2"/>
        <scheme val="minor"/>
      </rPr>
      <t>: campo de uso exclusivo de Colmena Seguros. Número que se asigna de forma consecutiva a cada trámite.</t>
    </r>
  </si>
  <si>
    <r>
      <t xml:space="preserve">Código sucursal: </t>
    </r>
    <r>
      <rPr>
        <sz val="11"/>
        <color theme="8" tint="-0.499984740745262"/>
        <rFont val="Calibri"/>
        <family val="2"/>
        <scheme val="minor"/>
      </rPr>
      <t>campo de uso exclusivo de Colmena Seguros.</t>
    </r>
  </si>
  <si>
    <t>Estos datos se refieren a la descripción del trámite  que se realiza mediante la suscripción del "Formulario de afiliación y reporte de novedades del Empleador al Sistema General de Riesgos Laborales (SGRL)". Por lo tanto, son de diligenciamiento obligatorio para el responsable del trámite cuando se registre una afiliación o una novedad del Empleador ante la ARL.</t>
  </si>
  <si>
    <t>Afiliación: aplica cuando se registra una afiliación al Sistema General de Riesgos Laborales (SGRL), en condición de Empleador, siempre que se cumplan las condiciones para ello.</t>
  </si>
  <si>
    <t>Traslado: aplica cuando se registra una solicitud de novedad ante la ARL por parte del Empleador, en cumplimiento de las reglas definidas en las normas que rigen para este trámite.</t>
  </si>
  <si>
    <t>Terminación de la afiliación: aplica cuando se registra la terminación de la afiliación del Empleador con un ARL. Los valores permitidos son los siguientes:</t>
  </si>
  <si>
    <t xml:space="preserve">Tipo de documento de afiliación </t>
  </si>
  <si>
    <r>
      <t xml:space="preserve">2. Naturaleza jurídica del Empleador: </t>
    </r>
    <r>
      <rPr>
        <sz val="11"/>
        <color theme="8" tint="-0.499984740745262"/>
        <rFont val="Calibri"/>
        <family val="2"/>
        <scheme val="minor"/>
      </rPr>
      <t>dato obligatorio. Lo suministra quien realiza la afiliación.
Identifica la naturaleza jurídica del Empleador y escribe el código correspondiente, de acuerdo con las siguientes opciones:</t>
    </r>
  </si>
  <si>
    <t>Naturaleza jurídica del Empleador</t>
  </si>
  <si>
    <t>Pública.</t>
  </si>
  <si>
    <t>Entidades de derecho público no sometidas a la legislación colombiana.</t>
  </si>
  <si>
    <r>
      <t xml:space="preserve">3. Tipo de aportante: </t>
    </r>
    <r>
      <rPr>
        <sz val="11"/>
        <color theme="8" tint="-0.499984740745262"/>
        <rFont val="Calibri"/>
        <family val="2"/>
        <scheme val="minor"/>
      </rPr>
      <t>dato obligatorio. Lo suministra quien realiza la afiliación. Identifica el tipo de afiliado y escribe el código correspondiente, de acuerdo con las siguientes opciones:</t>
    </r>
  </si>
  <si>
    <t>Tipo de aportante del Empleador</t>
  </si>
  <si>
    <t>Entidades o universidades públicas de los regímenes Especial y de Excepción.</t>
  </si>
  <si>
    <t>Cooperativas y Pre-cooperativas de trabajo asociado.</t>
  </si>
  <si>
    <t>Pagador de aportes de contrato sindical.</t>
  </si>
  <si>
    <r>
      <rPr>
        <b/>
        <sz val="11"/>
        <color theme="8" tint="-0.499984740745262"/>
        <rFont val="Calibri"/>
        <family val="2"/>
        <scheme val="minor"/>
      </rPr>
      <t xml:space="preserve">Tipo de persona: </t>
    </r>
    <r>
      <rPr>
        <sz val="11"/>
        <color theme="8" tint="-0.499984740745262"/>
        <rFont val="Calibri"/>
        <family val="2"/>
        <scheme val="minor"/>
      </rPr>
      <t>selecciona</t>
    </r>
    <r>
      <rPr>
        <b/>
        <sz val="11"/>
        <color theme="8" tint="-0.499984740745262"/>
        <rFont val="Calibri"/>
        <family val="2"/>
        <scheme val="minor"/>
      </rPr>
      <t xml:space="preserve"> </t>
    </r>
    <r>
      <rPr>
        <sz val="11"/>
        <color theme="8" tint="-0.499984740745262"/>
        <rFont val="Calibri"/>
        <family val="2"/>
        <scheme val="minor"/>
      </rPr>
      <t>el que corresponda al Empleador.</t>
    </r>
  </si>
  <si>
    <t>Jurídica</t>
  </si>
  <si>
    <r>
      <t>1. Apellidos y nombres o razón social:</t>
    </r>
    <r>
      <rPr>
        <sz val="11"/>
        <color theme="8" tint="-0.499984740745262"/>
        <rFont val="Calibri"/>
        <family val="2"/>
        <scheme val="minor"/>
      </rPr>
      <t xml:space="preserve"> dato obligatorio. Lo suministra el Empleador, escriba el nombre completo de la razón social o el nombre completo del Empleador.</t>
    </r>
  </si>
  <si>
    <r>
      <t xml:space="preserve">2. Tipo de documento: </t>
    </r>
    <r>
      <rPr>
        <sz val="11"/>
        <color theme="8" tint="-0.499984740745262"/>
        <rFont val="Calibri"/>
        <family val="2"/>
        <scheme val="minor"/>
      </rPr>
      <t>dato obligatorio. Escribe en las casillas correspondientes el código del tipo de documento de identificación, de acuerdo con las siguientes opciones:</t>
    </r>
  </si>
  <si>
    <t>Tipo de documento de identificación del Empleador</t>
  </si>
  <si>
    <t>Número de identificación tributaria.</t>
  </si>
  <si>
    <t>Cédula de Ciudadanía: es el documento expedido por la Registraduría Nacional del Estado Civil con el que se identifican las personas al cumplir 18 años de edad.</t>
  </si>
  <si>
    <t>Cédula de Extranjería: es el documento de identificación expedido por Migración Colombia, que se otorga a los extranjeros titulares de una visa superior a tres (3) meses y a sus beneficiarios, con base en el reporte de extranjeros. La vigencia de la cédula de extranjería es por un término de cinco (5) años.</t>
  </si>
  <si>
    <t>Pasaporte: es el documento que acredita la identidad de un extranjero que cuenta con una visa para trabajar en Colombia y no se encuentra obligado a tramitar una cédula de extranjería. El pasaporte acredita también laidentidad de  los extranjeros menores de siete (7) años.</t>
  </si>
  <si>
    <t>Carné Diplomático:  es el documento que identifica a los extranjeros que cumplen funciones en las embajadas, legaciones, consulados, quienes son delegados en representación de gobiernos extranjeros.</t>
  </si>
  <si>
    <t>Salvoconducto de Permanencia: es un documento de carácter temporal expedido por la Unidad Administrativa Especial de Migración Colombia a los extranjeros que deban permanecer en el país mientras resuelven su situación de refugiados o aislados. Tiene una validez de tres (3) meses y debe ser renovado o sustituido por la cédula de extranjería.</t>
  </si>
  <si>
    <t>Permiso Especial de Permanencia: es un documento expedido por el Ministerio de Relaciones Exteriores mediante la Resolución 5797 de 2017, para los nacionales venezolanos.</t>
  </si>
  <si>
    <r>
      <t xml:space="preserve">3. Número del documento de identificación: </t>
    </r>
    <r>
      <rPr>
        <sz val="11"/>
        <color theme="8" tint="-0.499984740745262"/>
        <rFont val="Calibri"/>
        <family val="2"/>
        <scheme val="minor"/>
      </rPr>
      <t>dato obligatorio. Es el Número de Identificación Tributaria de la persona jurídica o el número con el cual se identifica como persona natural. Debes registrarlo exactamente como figura en el documento de identificación.</t>
    </r>
  </si>
  <si>
    <r>
      <rPr>
        <b/>
        <sz val="11"/>
        <color theme="8" tint="-0.499984740745262"/>
        <rFont val="Calibri"/>
        <family val="2"/>
        <scheme val="minor"/>
      </rPr>
      <t xml:space="preserve">Consecutivo NIT descentralizado: </t>
    </r>
    <r>
      <rPr>
        <sz val="11"/>
        <color theme="8" tint="-0.499984740745262"/>
        <rFont val="Calibri"/>
        <family val="2"/>
        <scheme val="minor"/>
      </rPr>
      <t>dato obligatorio. Se refiere al número consecutivo complementario al número de documento de identificación del Empleador, cuando las entidades descentralizadas hacen uso de un mismo NIT. Si no cuentas con NIT descentralizado, coloca el valor cero (0).</t>
    </r>
  </si>
  <si>
    <r>
      <t xml:space="preserve">4. Apellidos y nombres del Representante Legal: </t>
    </r>
    <r>
      <rPr>
        <sz val="11"/>
        <color theme="8" tint="-0.499984740745262"/>
        <rFont val="Calibri"/>
        <family val="2"/>
        <scheme val="minor"/>
      </rPr>
      <t>datos obligatorios. Estos datos deben ser registrados en las casillas correspondientes, en forma idéntica a como aparecen en el documento de identificación.</t>
    </r>
  </si>
  <si>
    <r>
      <t xml:space="preserve">5. Tipo de documento de identificación: </t>
    </r>
    <r>
      <rPr>
        <sz val="11"/>
        <color theme="8" tint="-0.499984740745262"/>
        <rFont val="Calibri"/>
        <family val="2"/>
        <scheme val="minor"/>
      </rPr>
      <t>dato obligatorio. Debes colocar en las casillas correspondientes, el código de documento de identificación del Representante Legal de acuerdo con las siguientes opciones:</t>
    </r>
  </si>
  <si>
    <t xml:space="preserve">Tipo de documento de identificación del Representante Legal </t>
  </si>
  <si>
    <t>Tipo de documento de identificación del Representante Legal</t>
  </si>
  <si>
    <r>
      <t xml:space="preserve">6. Número del documento de identificación: </t>
    </r>
    <r>
      <rPr>
        <sz val="11"/>
        <color theme="8" tint="-0.499984740745262"/>
        <rFont val="Calibri"/>
        <family val="2"/>
        <scheme val="minor"/>
      </rPr>
      <t>dato obligatorio. Es el número con el cual se identifica cada persona única y debes registrarlo exactamente igual a como figura en el documento de identificación.</t>
    </r>
  </si>
  <si>
    <r>
      <t xml:space="preserve">7. Correo electrónico:  </t>
    </r>
    <r>
      <rPr>
        <sz val="11"/>
        <color theme="8" tint="-0.499984740745262"/>
        <rFont val="Calibri"/>
        <family val="2"/>
        <scheme val="minor"/>
      </rPr>
      <t>escribe la cuenta de correo institucional, inclusive los caracteres especiales (_,").</t>
    </r>
  </si>
  <si>
    <r>
      <t xml:space="preserve">1. Datos de la sede principal: </t>
    </r>
    <r>
      <rPr>
        <sz val="11"/>
        <color theme="8" tint="-0.499984740745262"/>
        <rFont val="Calibri"/>
        <family val="2"/>
        <scheme val="minor"/>
      </rPr>
      <t>datos obligatorios. Estos datos aplican para la afiliación como Empleador.</t>
    </r>
  </si>
  <si>
    <t>En caso de que la sede esté ubicada en Bogotá D.C, escribe en el campo "Departamento": Bogotá D.C.</t>
  </si>
  <si>
    <r>
      <t xml:space="preserve">3. Tipo de documento de identificación: </t>
    </r>
    <r>
      <rPr>
        <sz val="11"/>
        <color theme="8" tint="-0.499984740745262"/>
        <rFont val="Calibri"/>
        <family val="2"/>
        <scheme val="minor"/>
      </rPr>
      <t>dato obligatorio. Escribe en las casillas correspondientes el código de documento de identificación del responsable de la sede, de acuerdo con las siguientes opciones:</t>
    </r>
  </si>
  <si>
    <r>
      <t xml:space="preserve">4. Número del documento de identificación:  </t>
    </r>
    <r>
      <rPr>
        <sz val="11"/>
        <color theme="8" tint="-0.499984740745262"/>
        <rFont val="Calibri"/>
        <family val="2"/>
        <scheme val="minor"/>
      </rPr>
      <t>dato obligatorio. Es el número con el cual se identifica como persona única y debes registrarlo exactamente como figura en el documento de identificación.</t>
    </r>
  </si>
  <si>
    <r>
      <t xml:space="preserve">5. Correo electrónico:  </t>
    </r>
    <r>
      <rPr>
        <sz val="11"/>
        <color theme="8" tint="-0.499984740745262"/>
        <rFont val="Calibri"/>
        <family val="2"/>
        <scheme val="minor"/>
      </rPr>
      <t>escribe la cuenta de correo institucional, inclusive los caracteres especiales (_,").</t>
    </r>
  </si>
  <si>
    <t>A. AFILIACIÓN</t>
  </si>
  <si>
    <r>
      <t xml:space="preserve">1. Código de la actividad económica principal: </t>
    </r>
    <r>
      <rPr>
        <sz val="11"/>
        <color theme="8" tint="-0.499984740745262"/>
        <rFont val="Calibri"/>
        <family val="2"/>
        <scheme val="minor"/>
      </rPr>
      <t>dato obligatorio. Código que se encuentra en la tabla de clasificación de actividades económicas para el Sistema General de Riesgos Laborales, de acuerdo con lo establecido en el Decreto 1607 de 2002 o aquel que lo modifique, adicione o sustituya.</t>
    </r>
  </si>
  <si>
    <r>
      <t xml:space="preserve">2. Clase de riesgo: </t>
    </r>
    <r>
      <rPr>
        <sz val="11"/>
        <color theme="8" tint="-0.499984740745262"/>
        <rFont val="Calibri"/>
        <family val="2"/>
        <scheme val="minor"/>
      </rPr>
      <t>dato obligatorio. Identifica y marca con una X la clase de riesgo de quien realiza la afiliación al Sistema General de Riesgos Laborales (SGRL), de acuerdo con las siguientes opciones:</t>
    </r>
  </si>
  <si>
    <r>
      <t xml:space="preserve">3. Número de sedes: </t>
    </r>
    <r>
      <rPr>
        <sz val="11"/>
        <color theme="8" tint="-0.499984740745262"/>
        <rFont val="Calibri"/>
        <family val="2"/>
        <scheme val="minor"/>
      </rPr>
      <t>dato obligatorio. Corresponde al número de sedes con las que cuenta el Empleador que se afilia al Sistema General de Riesgos Laborales (SGRL).</t>
    </r>
  </si>
  <si>
    <r>
      <t xml:space="preserve">4. Número de centros de trabajo: </t>
    </r>
    <r>
      <rPr>
        <sz val="11"/>
        <color theme="8" tint="-0.499984740745262"/>
        <rFont val="Calibri"/>
        <family val="2"/>
        <scheme val="minor"/>
      </rPr>
      <t>dato obligatorio. Corresponde al número de centros de trabajo con los que cuenta el Empleador que se afilia al Sistema General de Riesgos Laborales SGRL</t>
    </r>
  </si>
  <si>
    <r>
      <t xml:space="preserve">5. Número inicial de trabajadores: </t>
    </r>
    <r>
      <rPr>
        <sz val="11"/>
        <color theme="8" tint="-0.499984740745262"/>
        <rFont val="Calibri"/>
        <family val="2"/>
        <scheme val="minor"/>
      </rPr>
      <t>dato obligatorio. Corresponde al número de trabajadores con que cuenta el Empleador que se afilia al Sistema General de Riesgos Laborales (SGRL).</t>
    </r>
  </si>
  <si>
    <r>
      <t xml:space="preserve">6. Valor total de la nómina: </t>
    </r>
    <r>
      <rPr>
        <sz val="11"/>
        <color theme="8" tint="-0.499984740745262"/>
        <rFont val="Calibri"/>
        <family val="2"/>
        <scheme val="minor"/>
      </rPr>
      <t>dato obligatorio. Valor total de la nómina del Empleador al momento de afiliarse al Sistema General de Riesgos Laborales (SGRL).</t>
    </r>
  </si>
  <si>
    <r>
      <t xml:space="preserve">I. ARL de la cual se traslada: </t>
    </r>
    <r>
      <rPr>
        <sz val="11"/>
        <color theme="8" tint="-0.499984740745262"/>
        <rFont val="Calibri"/>
        <family val="2"/>
        <scheme val="minor"/>
      </rPr>
      <t>dato obligatorio. Nombre de la ARL de la cual se traslada el Empleador.</t>
    </r>
  </si>
  <si>
    <t>Nombre de la ARL</t>
  </si>
  <si>
    <t>Seguros de Vida Colpatria S.A.</t>
  </si>
  <si>
    <t>Cía. De Seguros Bolívar S.A.</t>
  </si>
  <si>
    <t>Seguros De Vida Alfa S.A.</t>
  </si>
  <si>
    <t>Riesgos Profesionales Colmena S.A. Compañía De Seguros De Vida</t>
  </si>
  <si>
    <t>Mapfre Colombia Vida Seguros  S.A.</t>
  </si>
  <si>
    <r>
      <t xml:space="preserve">2. Clase de riesgo: </t>
    </r>
    <r>
      <rPr>
        <sz val="11"/>
        <color theme="8" tint="-0.499984740745262"/>
        <rFont val="Calibri"/>
        <family val="2"/>
        <scheme val="minor"/>
      </rPr>
      <t>dato obligatorio. Identifica y marca con una X, según corresponda, la clase de riesgo de quien realiza la afiliación al Sistema General de Riesgos Laborales (SGRL), de acuerdo con las siguientes opciones:</t>
    </r>
  </si>
  <si>
    <r>
      <t xml:space="preserve">3. Código de la actividad económica principal: </t>
    </r>
    <r>
      <rPr>
        <sz val="11"/>
        <color theme="8" tint="-0.499984740745262"/>
        <rFont val="Calibri"/>
        <family val="2"/>
        <scheme val="minor"/>
      </rPr>
      <t>dato obligatorio. Código que se encuentra en la tabla de clasificación de actividades económicas para el Sistema General de Riesgos Laborales, de acuerdo con lo establecido en el Decreto 1607 de 2002 o aquel que lo modifique, adicione o sustituya.</t>
    </r>
  </si>
  <si>
    <r>
      <t xml:space="preserve">4. Número de sedes: </t>
    </r>
    <r>
      <rPr>
        <sz val="11"/>
        <color theme="8" tint="-0.499984740745262"/>
        <rFont val="Calibri"/>
        <family val="2"/>
        <scheme val="minor"/>
      </rPr>
      <t>dato obligatorio. Corresponde al número de sedes con las  que cuenta el Empleador que se afilia al Sistema General de Riesgos Laborales (SGRL).</t>
    </r>
  </si>
  <si>
    <r>
      <t xml:space="preserve">6. Número total de trabajadores o estudiantes: </t>
    </r>
    <r>
      <rPr>
        <sz val="11"/>
        <color theme="8" tint="-0.499984740745262"/>
        <rFont val="Calibri"/>
        <family val="2"/>
        <scheme val="minor"/>
      </rPr>
      <t>dato obligatorio. Corresponde al número de centros de trabajo con los que cuenta el Empleador que se afilia al Sistema General de Riesgos Laborales (SGRL).</t>
    </r>
  </si>
  <si>
    <r>
      <t xml:space="preserve">6. Número inicial de trabajadores: </t>
    </r>
    <r>
      <rPr>
        <sz val="11"/>
        <color theme="8" tint="-0.499984740745262"/>
        <rFont val="Calibri"/>
        <family val="2"/>
        <scheme val="minor"/>
      </rPr>
      <t>dato obligatorio. Corresponde al número de trabajadores con los que cuenta el Empleador que se afilia al Sistema General de Riesgos Laborales (SGRL).</t>
    </r>
  </si>
  <si>
    <r>
      <t xml:space="preserve">7. Monto total de la cotización: </t>
    </r>
    <r>
      <rPr>
        <sz val="11"/>
        <color theme="8" tint="-0.499984740745262"/>
        <rFont val="Calibri"/>
        <family val="2"/>
        <scheme val="minor"/>
      </rPr>
      <t>dato obligatorio. Valor total de la nómina del Empleador al momento de afiliarse al Sistema General de Riesgos Laborales (SGRL).</t>
    </r>
  </si>
  <si>
    <r>
      <t xml:space="preserve">8. Estado de cuenta del Empleador: </t>
    </r>
    <r>
      <rPr>
        <sz val="11"/>
        <color theme="8" tint="-0.499984740745262"/>
        <rFont val="Calibri"/>
        <family val="2"/>
        <scheme val="minor"/>
      </rPr>
      <t>dato obligatorio. Identifica y marca X según corresponda, de acuerdo a las siguientes opciones:</t>
    </r>
  </si>
  <si>
    <t>Estado de pago de aportes del Empleador a la ARL</t>
  </si>
  <si>
    <t>Incumplimiento del acuerdo de pago</t>
  </si>
  <si>
    <t xml:space="preserve">V. DECLARACIÓN Y AUTORIZACIONES </t>
  </si>
  <si>
    <t>Dato obligatorio. Identifica y marca X según corresponda, de acuerdo a las siguientes opciones:</t>
  </si>
  <si>
    <r>
      <t xml:space="preserve">1. </t>
    </r>
    <r>
      <rPr>
        <sz val="11"/>
        <color theme="8" tint="-0.499984740745262"/>
        <rFont val="Calibri"/>
        <family val="2"/>
        <scheme val="minor"/>
      </rPr>
      <t>Autorización para que las ARL reporten la información que se genere de afiliación o de novedades al SAT y a las entidades públicas que por sus funciones la requieran.</t>
    </r>
  </si>
  <si>
    <r>
      <t xml:space="preserve">2. </t>
    </r>
    <r>
      <rPr>
        <sz val="11"/>
        <color theme="8" tint="-0.499984740745262"/>
        <rFont val="Calibri"/>
        <family val="2"/>
        <scheme val="minor"/>
      </rPr>
      <t>Autorización para que las ARL manejen los datos personales del afiliado o del responsable de la afiliación, de acuerdo con lo previsto en la Ley 1581 de 2012 y el Decreto 1377 de 2013, compilado en el Decreto 1074 Único Reglamentario del Sector Comercio, Industria y Turismo. Declaración de la no obligación de afiliarse al Régimen Contributivo, Especial o de Excepción.</t>
    </r>
  </si>
  <si>
    <r>
      <t xml:space="preserve">3. </t>
    </r>
    <r>
      <rPr>
        <sz val="11"/>
        <color theme="8" tint="-0.499984740745262"/>
        <rFont val="Calibri"/>
        <family val="2"/>
        <scheme val="minor"/>
      </rPr>
      <t>Autorización para que el SAT o la ARL envíen información relacionada con la afiliación o novedades al SGRL, al correo electrónico o al celular, como mensajes de texto.</t>
    </r>
  </si>
  <si>
    <t>Este formulario debe suscribirse por el responsable de la afiliación o el afiliado, según corresponda y de conformidad con la normativa vigente que tenga a su cargo o el reporte de novedades.</t>
  </si>
  <si>
    <t>En las casillas 1 y 2 debe ir la firma de:</t>
  </si>
  <si>
    <r>
      <rPr>
        <b/>
        <sz val="11"/>
        <color theme="8" tint="-0.499984740745262"/>
        <rFont val="Calibri"/>
        <family val="2"/>
        <scheme val="minor"/>
      </rPr>
      <t xml:space="preserve">1. </t>
    </r>
    <r>
      <rPr>
        <sz val="11"/>
        <color theme="8" tint="-0.499984740745262"/>
        <rFont val="Calibri"/>
        <family val="2"/>
        <scheme val="minor"/>
      </rPr>
      <t>Responsable de la afiliación o el afiliado, según corresponda.</t>
    </r>
    <r>
      <rPr>
        <b/>
        <sz val="11"/>
        <color theme="8" tint="-0.499984740745262"/>
        <rFont val="Calibri"/>
        <family val="2"/>
        <scheme val="minor"/>
      </rPr>
      <t/>
    </r>
  </si>
  <si>
    <r>
      <rPr>
        <b/>
        <sz val="11"/>
        <color theme="8" tint="-0.499984740745262"/>
        <rFont val="Calibri"/>
        <family val="2"/>
        <scheme val="minor"/>
      </rPr>
      <t xml:space="preserve">2. </t>
    </r>
    <r>
      <rPr>
        <sz val="11"/>
        <color theme="8" tint="-0.499984740745262"/>
        <rFont val="Calibri"/>
        <family val="2"/>
        <scheme val="minor"/>
      </rPr>
      <t>Nombre y firma del funcionario de la Administradora de Riesgos Laborales. Con la firma contenida en el numeral 1, el responsable de la afiliación o el afiliado, según corresponda, manifiesta la veracidad de la información registrada y de las autorizaciones contenidas en la sección V del formulario.</t>
    </r>
  </si>
  <si>
    <t>(Lee las instrucciones que se encuentran anexas al formulario antes de diligenciarlo). Página 1 de 2.</t>
  </si>
  <si>
    <t>2. Naturaleza jurídica del empleador</t>
  </si>
  <si>
    <t>2. Tipo de documento</t>
  </si>
  <si>
    <t>3. Número de documento o NIT</t>
  </si>
  <si>
    <t>6. Número de documento</t>
  </si>
  <si>
    <t>1. Datos de la sede principal</t>
  </si>
  <si>
    <t>Nombre de la sede principal</t>
  </si>
  <si>
    <t>Teléfono fijo/celular</t>
  </si>
  <si>
    <t xml:space="preserve"> Municipio/Distrito</t>
  </si>
  <si>
    <t>2. Apellidos y nombres del responsable de la sede principal</t>
  </si>
  <si>
    <t>4. Número de documento</t>
  </si>
  <si>
    <t>IV. SEDES Y CENTROS DE TRABAJO - (A. AFILIACIÓN)</t>
  </si>
  <si>
    <t>1. ARL de la cual se traslada</t>
  </si>
  <si>
    <t>Incumplimiento de acuerdo de pago</t>
  </si>
  <si>
    <t>1. Autorización para que las ARL reporten la información que se genere de afiliación o de novedades al SAT y a las entidades públicas que por sus funciones lo requieran.</t>
  </si>
  <si>
    <t>2. Autorización para que las ARL manejen los datos personales del afiliado o del responsable de la filiación, de acuerdo a lo previsto en la Ley 1581 de 2012 y al Decreto 1377 de 2013 compilado en el Decreto 1074 de 2014 Único Reglamentario del Sector Comercio, Industria y Turismo. Declaración de la no obligación de afiliarse al Régimen Contributivo, Especial o de Excepción.</t>
  </si>
  <si>
    <t xml:space="preserve">3. Autorización para que el SAT o la ARL envíen información relacionada con la afiliación o novedades al SGRL, al correo electrónico o al celular a través de mensajes de texto. </t>
  </si>
  <si>
    <t>1. El Empleador o el Representante Legal</t>
  </si>
  <si>
    <t>Recuerda que la firma del formulario valida las declaraciones marcadas y/o diligenciadas, perfecciona la afiliación o el traslado al Sistema General de Riesgos Laborales y se constituye el respectivo contrato de administración de riesgos laborales, regido en todos sus aspectos por lo dispuesto en la Ley 100 de 1993, el Decreto 2885 de 1994, la Circular Básica Jurídica (C.E. 029/14) de la Superfinanciera, la Ley 776 de 2002, la Ley 884 de 2012, el Decreto 1072 de 2015 y demás normas que los modifican, adicionan o complementan.</t>
  </si>
  <si>
    <t>A. INFORMACIÓN DE LA SEDE</t>
  </si>
  <si>
    <t>A. INFORMACIÓN DE  LA SEDE PRINCIPAL</t>
  </si>
  <si>
    <t>INFORMACIÓN DEL RESPONSABLE DE LA SEDE PRINCIPAL</t>
  </si>
  <si>
    <t>Código de la sede:</t>
  </si>
  <si>
    <t>Primer apellido:</t>
  </si>
  <si>
    <t>Segundo apellido:</t>
  </si>
  <si>
    <t>Municipio:</t>
  </si>
  <si>
    <t>Primer nombre:</t>
  </si>
  <si>
    <t>Segundo nombre:</t>
  </si>
  <si>
    <t>Dirección de la sede:</t>
  </si>
  <si>
    <t>Zona sede:</t>
  </si>
  <si>
    <t>Número de documento:</t>
  </si>
  <si>
    <t>Teléfono fijo/celular:</t>
  </si>
  <si>
    <t>Correo electrónico:</t>
  </si>
  <si>
    <t>Correo electrónico de la sede:</t>
  </si>
  <si>
    <t>B. INFORMACIÓN DE CENTROS DE TRABAJO</t>
  </si>
  <si>
    <t>B. INFORMACIÓN DE LOS CENTROS DE TRABAJO</t>
  </si>
  <si>
    <t>Nombre del centro de trabajo</t>
  </si>
  <si>
    <t>C. INFORMACIÓN DE LOS TRABAJADORES</t>
  </si>
  <si>
    <t>DATOS  DE AFILIACIÓN Y CONTACTO DEL TRABAJADOR (Resolución 3310 de 2018)</t>
  </si>
  <si>
    <t>Género</t>
  </si>
  <si>
    <t>Tipo de trabajador</t>
  </si>
  <si>
    <t>Contrato en práctica</t>
  </si>
  <si>
    <t>Número de meses</t>
  </si>
  <si>
    <t>Monto total del contrato en práctica</t>
  </si>
  <si>
    <t>Días en que se ejecuta la actividad (indica con X)</t>
  </si>
  <si>
    <t>Horario en que se ejecutará la actividad (marca con X)</t>
  </si>
  <si>
    <t>Fecha de inicio</t>
  </si>
  <si>
    <t>Fecha de finalización</t>
  </si>
  <si>
    <t xml:space="preserve">VALIDACIÓN DE DILIGENCIAMIENTO - INFORMACIÓN DE TRABAJADORES                                                                                               -                                                                                 VALIDACIÓN DE DILIGENCIAMIENTO - INFORMACIÓN DE TRABAJADORES                                                           -                                  VALIDACION DE DILIGENCIAMIENTO -  INFORMACIÓN DE TRABAJADORES                                                          -                                                VALIDACION DE DILIGENCIAMIENTO -  INFORMACIÓN DE TRABAJADORES </t>
  </si>
  <si>
    <t>Total de trabajadores reportados</t>
  </si>
  <si>
    <t>Total salarios</t>
  </si>
  <si>
    <r>
      <t xml:space="preserve">* El siguiente cuadro se ha dispuesto para el control, verificación  y el correcto diligenciamiento de la información de los trabajadores. El resultado de la validación debe ser </t>
    </r>
    <r>
      <rPr>
        <b/>
        <sz val="10"/>
        <color theme="8" tint="-0.499984740745262"/>
        <rFont val="Calibri"/>
        <family val="2"/>
        <scheme val="minor"/>
      </rPr>
      <t xml:space="preserve">VERDADERO </t>
    </r>
    <r>
      <rPr>
        <sz val="10"/>
        <color theme="8" tint="-0.499984740745262"/>
        <rFont val="Calibri"/>
        <family val="2"/>
        <scheme val="minor"/>
      </rPr>
      <t xml:space="preserve">en cada casilla; en caso de ser </t>
    </r>
    <r>
      <rPr>
        <b/>
        <sz val="10"/>
        <color theme="8" tint="-0.499984740745262"/>
        <rFont val="Calibri"/>
        <family val="2"/>
        <scheme val="minor"/>
      </rPr>
      <t xml:space="preserve">FALSO, </t>
    </r>
    <r>
      <rPr>
        <sz val="10"/>
        <color theme="8" tint="-0.499984740745262"/>
        <rFont val="Calibri"/>
        <family val="2"/>
        <scheme val="minor"/>
      </rPr>
      <t xml:space="preserve">es la indicación que dentro de la columna verificada existe un valor errado o un valor inexistente.
* Para identificar qué tipo de valor debe existir dentro de la casilla (números o texto) debes seleccionar el título de la columna que se está verificando, ejemplo: "filas 35-36".
</t>
    </r>
    <r>
      <rPr>
        <b/>
        <sz val="10"/>
        <color theme="8" tint="-0.499984740745262"/>
        <rFont val="Calibri"/>
        <family val="2"/>
        <scheme val="minor"/>
      </rPr>
      <t>Nota: la cantidad de trabajadores registrados debe coincidir con el número de trabajadores (columna C35-36).</t>
    </r>
  </si>
  <si>
    <t>INSTRUCTIVO DE DILIGENCIAMIENTO ANEXO DE SEDES Y RELACIÓN DE TRABAJADORES</t>
  </si>
  <si>
    <t xml:space="preserve">* Utiliza el siguiente formato para relacionar cada una de las sedes y centros de trabajo que conforman la empresa.  </t>
  </si>
  <si>
    <r>
      <t>* Ten en cuenta que, si existen diferentes sedes</t>
    </r>
    <r>
      <rPr>
        <b/>
        <sz val="11"/>
        <color theme="8" tint="-0.499984740745262"/>
        <rFont val="Calibri"/>
        <family val="2"/>
        <scheme val="minor"/>
      </rPr>
      <t xml:space="preserve"> </t>
    </r>
    <r>
      <rPr>
        <sz val="11"/>
        <color theme="8" tint="-0.499984740745262"/>
        <rFont val="Calibri"/>
        <family val="2"/>
        <scheme val="minor"/>
      </rPr>
      <t>en la empresa con sus respectivos centros de trabajo, debes hacer una copia de la hoja para relacionar la nueva  sede y sus centros de trabajo.</t>
    </r>
  </si>
  <si>
    <t>* Para diligenciar este formato ten en cuenta los siguientes  puntos:</t>
  </si>
  <si>
    <t>Relaciona el número de radicación indicado en la hoja 1 del formulario de afiliación.</t>
  </si>
  <si>
    <r>
      <rPr>
        <b/>
        <sz val="11"/>
        <color theme="8" tint="-0.499984740745262"/>
        <rFont val="Calibri"/>
        <family val="2"/>
        <scheme val="minor"/>
      </rPr>
      <t>Código de la sede: i</t>
    </r>
    <r>
      <rPr>
        <sz val="11"/>
        <color theme="8" tint="-0.499984740745262"/>
        <rFont val="Calibri"/>
        <family val="2"/>
        <scheme val="minor"/>
      </rPr>
      <t>ndica el código que describe la sede.</t>
    </r>
  </si>
  <si>
    <r>
      <rPr>
        <b/>
        <sz val="11"/>
        <color theme="8" tint="-0.499984740745262"/>
        <rFont val="Calibri"/>
        <family val="2"/>
        <scheme val="minor"/>
      </rPr>
      <t>Nombre de la sede</t>
    </r>
    <r>
      <rPr>
        <sz val="11"/>
        <color theme="8" tint="-0.499984740745262"/>
        <rFont val="Calibri"/>
        <family val="2"/>
        <scheme val="minor"/>
      </rPr>
      <t>: escribe el nombre que identifica la sede.</t>
    </r>
  </si>
  <si>
    <r>
      <rPr>
        <b/>
        <sz val="11"/>
        <color theme="8" tint="-0.499984740745262"/>
        <rFont val="Calibri"/>
        <family val="2"/>
        <scheme val="minor"/>
      </rPr>
      <t xml:space="preserve">Municipio: </t>
    </r>
    <r>
      <rPr>
        <sz val="11"/>
        <color theme="8" tint="-0.499984740745262"/>
        <rFont val="Calibri"/>
        <family val="2"/>
        <scheme val="minor"/>
      </rPr>
      <t>escribe la ciudad de la sede.</t>
    </r>
  </si>
  <si>
    <r>
      <rPr>
        <b/>
        <sz val="11"/>
        <color theme="8" tint="-0.499984740745262"/>
        <rFont val="Calibri"/>
        <family val="2"/>
        <scheme val="minor"/>
      </rPr>
      <t>Dirección de la sede:</t>
    </r>
    <r>
      <rPr>
        <sz val="11"/>
        <color theme="8" tint="-0.499984740745262"/>
        <rFont val="Calibri"/>
        <family val="2"/>
        <scheme val="minor"/>
      </rPr>
      <t xml:space="preserve"> escribe la dirección en la que se encuentre la sede.</t>
    </r>
  </si>
  <si>
    <r>
      <rPr>
        <b/>
        <sz val="11"/>
        <color theme="8" tint="-0.499984740745262"/>
        <rFont val="Calibri"/>
        <family val="2"/>
        <scheme val="minor"/>
      </rPr>
      <t xml:space="preserve">Zona de la sede: </t>
    </r>
    <r>
      <rPr>
        <sz val="11"/>
        <color theme="8" tint="-0.499984740745262"/>
        <rFont val="Calibri"/>
        <family val="2"/>
        <scheme val="minor"/>
      </rPr>
      <t>marca con una X si la sede es rural o urbana.</t>
    </r>
  </si>
  <si>
    <r>
      <rPr>
        <b/>
        <sz val="11"/>
        <color theme="8" tint="-0.499984740745262"/>
        <rFont val="Calibri"/>
        <family val="2"/>
        <scheme val="minor"/>
      </rPr>
      <t>Sede principal: m</t>
    </r>
    <r>
      <rPr>
        <sz val="11"/>
        <color theme="8" tint="-0.499984740745262"/>
        <rFont val="Calibri"/>
        <family val="2"/>
        <scheme val="minor"/>
      </rPr>
      <t>arca con una X si es o no la sede principal.</t>
    </r>
  </si>
  <si>
    <r>
      <t>T</t>
    </r>
    <r>
      <rPr>
        <b/>
        <sz val="11"/>
        <color theme="8" tint="-0.499984740745262"/>
        <rFont val="Calibri"/>
        <family val="2"/>
        <scheme val="minor"/>
      </rPr>
      <t>eléfono fijo/celular:</t>
    </r>
    <r>
      <rPr>
        <sz val="11"/>
        <color theme="8" tint="-0.499984740745262"/>
        <rFont val="Calibri"/>
        <family val="2"/>
        <scheme val="minor"/>
      </rPr>
      <t xml:space="preserve"> escribe el número de teléfono o celular de la sede.</t>
    </r>
  </si>
  <si>
    <r>
      <rPr>
        <b/>
        <sz val="11"/>
        <color theme="8" tint="-0.499984740745262"/>
        <rFont val="Calibri"/>
        <family val="2"/>
        <scheme val="minor"/>
      </rPr>
      <t>Correo electrónico de la sede:</t>
    </r>
    <r>
      <rPr>
        <sz val="11"/>
        <color theme="8" tint="-0.499984740745262"/>
        <rFont val="Calibri"/>
        <family val="2"/>
        <scheme val="minor"/>
      </rPr>
      <t xml:space="preserve"> escribe el correo electrónico de la sede.</t>
    </r>
  </si>
  <si>
    <t>B. INFORMACIÓN DE LOS CENTROS DE TRABAJO LIGADOS A LA SEDE</t>
  </si>
  <si>
    <t>Diligencia el código que identifica el centro de trabajo.</t>
  </si>
  <si>
    <r>
      <t>Clase de riesgo:</t>
    </r>
    <r>
      <rPr>
        <sz val="11"/>
        <color theme="8" tint="-0.499984740745262"/>
        <rFont val="Calibri"/>
        <family val="2"/>
        <scheme val="minor"/>
      </rPr>
      <t xml:space="preserve"> relaciona el riesgo del centro de trabajo de acuerdo a la actividad económica a la que se dedica el centro de trabajo.</t>
    </r>
  </si>
  <si>
    <r>
      <rPr>
        <b/>
        <sz val="11"/>
        <color theme="8" tint="-0.499984740745262"/>
        <rFont val="Calibri"/>
        <family val="2"/>
        <scheme val="minor"/>
      </rPr>
      <t xml:space="preserve">Municipio: </t>
    </r>
    <r>
      <rPr>
        <sz val="11"/>
        <color theme="8" tint="-0.499984740745262"/>
        <rFont val="Calibri"/>
        <family val="2"/>
        <scheme val="minor"/>
      </rPr>
      <t>escribe la ciudad del centro de trabajo.</t>
    </r>
  </si>
  <si>
    <r>
      <rPr>
        <b/>
        <sz val="11"/>
        <color theme="8" tint="-0.499984740745262"/>
        <rFont val="Calibri"/>
        <family val="2"/>
        <scheme val="minor"/>
      </rPr>
      <t xml:space="preserve">Departamento: </t>
    </r>
    <r>
      <rPr>
        <sz val="11"/>
        <color theme="8" tint="-0.499984740745262"/>
        <rFont val="Calibri"/>
        <family val="2"/>
        <scheme val="minor"/>
      </rPr>
      <t>escribe el departamento donde se encuentra el centro de trabajo.</t>
    </r>
  </si>
  <si>
    <r>
      <rPr>
        <b/>
        <sz val="11"/>
        <color theme="8" tint="-0.499984740745262"/>
        <rFont val="Calibri"/>
        <family val="2"/>
        <scheme val="minor"/>
      </rPr>
      <t xml:space="preserve">Zona del centro de trabajo: </t>
    </r>
    <r>
      <rPr>
        <sz val="11"/>
        <color theme="8" tint="-0.499984740745262"/>
        <rFont val="Calibri"/>
        <family val="2"/>
        <scheme val="minor"/>
      </rPr>
      <t>marca con una X si el centro de trabajo es rural o urbano.</t>
    </r>
  </si>
  <si>
    <r>
      <rPr>
        <b/>
        <sz val="11"/>
        <color theme="8" tint="-0.499984740745262"/>
        <rFont val="Calibri"/>
        <family val="2"/>
        <scheme val="minor"/>
      </rPr>
      <t>Dirección del centro de trabajo: e</t>
    </r>
    <r>
      <rPr>
        <sz val="11"/>
        <color theme="8" tint="-0.499984740745262"/>
        <rFont val="Calibri"/>
        <family val="2"/>
        <scheme val="minor"/>
      </rPr>
      <t>scribe la dirección en la que se encuentre el centro de trabajo.</t>
    </r>
  </si>
  <si>
    <r>
      <t>T</t>
    </r>
    <r>
      <rPr>
        <b/>
        <sz val="11"/>
        <color theme="8" tint="-0.499984740745262"/>
        <rFont val="Calibri"/>
        <family val="2"/>
        <scheme val="minor"/>
      </rPr>
      <t>eléfono fijo/celular:</t>
    </r>
    <r>
      <rPr>
        <sz val="11"/>
        <color theme="8" tint="-0.499984740745262"/>
        <rFont val="Calibri"/>
        <family val="2"/>
        <scheme val="minor"/>
      </rPr>
      <t xml:space="preserve"> escribe el número del teléfono o celular del centro de trabajo.</t>
    </r>
  </si>
  <si>
    <r>
      <rPr>
        <b/>
        <sz val="11"/>
        <color theme="8" tint="-0.499984740745262"/>
        <rFont val="Calibri"/>
        <family val="2"/>
        <scheme val="minor"/>
      </rPr>
      <t>Correo electrónico del centro de trabajo:</t>
    </r>
    <r>
      <rPr>
        <sz val="11"/>
        <color theme="8" tint="-0.499984740745262"/>
        <rFont val="Calibri"/>
        <family val="2"/>
        <scheme val="minor"/>
      </rPr>
      <t xml:space="preserve"> escribe el correo electrónico del centro de trabajo.</t>
    </r>
  </si>
  <si>
    <t>Diligencia los datos del  responsable del centro de trabajo:</t>
  </si>
  <si>
    <t>Número del documento del responsable del centro de trabajo.</t>
  </si>
  <si>
    <t>Indica la cantidad de trabajadores y estudiantes registrados en el centro de trabajo.</t>
  </si>
  <si>
    <t>Escribe el monto total de cotización del centro de trabajo.</t>
  </si>
  <si>
    <t>C. INFORMACIÓN DE TRABAJADORES</t>
  </si>
  <si>
    <r>
      <rPr>
        <b/>
        <sz val="11"/>
        <color theme="8" tint="-0.499984740745262"/>
        <rFont val="Calibri"/>
        <family val="2"/>
        <scheme val="minor"/>
      </rPr>
      <t>Código del centro de trabajo:</t>
    </r>
    <r>
      <rPr>
        <sz val="11"/>
        <color theme="8" tint="-0.499984740745262"/>
        <rFont val="Calibri"/>
        <family val="2"/>
        <scheme val="minor"/>
      </rPr>
      <t xml:space="preserve"> indica el código del centro de trabajo en el cual se encuentra vinculado el trabajador.</t>
    </r>
  </si>
  <si>
    <r>
      <rPr>
        <b/>
        <sz val="11"/>
        <color theme="8" tint="-0.499984740745262"/>
        <rFont val="Calibri"/>
        <family val="2"/>
        <scheme val="minor"/>
      </rPr>
      <t>Tipo de documento:</t>
    </r>
    <r>
      <rPr>
        <sz val="11"/>
        <color theme="8" tint="-0.499984740745262"/>
        <rFont val="Calibri"/>
        <family val="2"/>
        <scheme val="minor"/>
      </rPr>
      <t xml:space="preserve"> indica el tipo de documento del trabajador.</t>
    </r>
  </si>
  <si>
    <r>
      <rPr>
        <b/>
        <sz val="11"/>
        <color theme="8" tint="-0.499984740745262"/>
        <rFont val="Calibri"/>
        <family val="2"/>
        <scheme val="minor"/>
      </rPr>
      <t xml:space="preserve">Número de documento: </t>
    </r>
    <r>
      <rPr>
        <sz val="11"/>
        <color theme="8" tint="-0.499984740745262"/>
        <rFont val="Calibri"/>
        <family val="2"/>
        <scheme val="minor"/>
      </rPr>
      <t>indica el número del documento de trabajador.</t>
    </r>
  </si>
  <si>
    <t>Primer apellido del trabajador.</t>
  </si>
  <si>
    <t>Segundo apellido del trabajador.</t>
  </si>
  <si>
    <r>
      <rPr>
        <b/>
        <sz val="11"/>
        <color theme="8" tint="-0.499984740745262"/>
        <rFont val="Calibri"/>
        <family val="2"/>
        <scheme val="minor"/>
      </rPr>
      <t>Cargo:</t>
    </r>
    <r>
      <rPr>
        <sz val="11"/>
        <color theme="8" tint="-0.499984740745262"/>
        <rFont val="Calibri"/>
        <family val="2"/>
        <scheme val="minor"/>
      </rPr>
      <t xml:space="preserve"> cargo que desempeña el trabajador relacionado.</t>
    </r>
  </si>
  <si>
    <r>
      <rPr>
        <b/>
        <sz val="11"/>
        <color theme="8" tint="-0.499984740745262"/>
        <rFont val="Calibri"/>
        <family val="2"/>
        <scheme val="minor"/>
      </rPr>
      <t xml:space="preserve">Salario: </t>
    </r>
    <r>
      <rPr>
        <sz val="11"/>
        <color theme="8" tint="-0.499984740745262"/>
        <rFont val="Calibri"/>
        <family val="2"/>
        <scheme val="minor"/>
      </rPr>
      <t>diligencia el valor del salario  del trabajador  o estudiante que está relacionando; este no puede ser inferior al SMMLV.</t>
    </r>
  </si>
  <si>
    <r>
      <rPr>
        <b/>
        <sz val="11"/>
        <color theme="8" tint="-0.499984740745262"/>
        <rFont val="Calibri"/>
        <family val="2"/>
        <scheme val="minor"/>
      </rPr>
      <t>EPS:</t>
    </r>
    <r>
      <rPr>
        <sz val="11"/>
        <color theme="8" tint="-0.499984740745262"/>
        <rFont val="Calibri"/>
        <family val="2"/>
        <scheme val="minor"/>
      </rPr>
      <t xml:space="preserve"> diligencia el nombre de la  Entidad Promotora de Salud (EPS) a la cual  esta afiliado el trabajador.</t>
    </r>
  </si>
  <si>
    <r>
      <rPr>
        <b/>
        <sz val="11"/>
        <color theme="8" tint="-0.499984740745262"/>
        <rFont val="Calibri"/>
        <family val="2"/>
        <scheme val="minor"/>
      </rPr>
      <t xml:space="preserve">Pensión: </t>
    </r>
    <r>
      <rPr>
        <sz val="11"/>
        <color theme="8" tint="-0.499984740745262"/>
        <rFont val="Calibri"/>
        <family val="2"/>
        <scheme val="minor"/>
      </rPr>
      <t>diligencia el nombre de la  Administradora de Fondo de Pensiones (AFP) a la cual  esta afiliado el trabajador.</t>
    </r>
  </si>
  <si>
    <r>
      <rPr>
        <b/>
        <sz val="11"/>
        <color theme="8" tint="-0.499984740745262"/>
        <rFont val="Calibri"/>
        <family val="2"/>
        <scheme val="minor"/>
      </rPr>
      <t>Dirección:</t>
    </r>
    <r>
      <rPr>
        <sz val="11"/>
        <color theme="8" tint="-0.499984740745262"/>
        <rFont val="Calibri"/>
        <family val="2"/>
        <scheme val="minor"/>
      </rPr>
      <t xml:space="preserve"> diligencia la dirección de residencia del trabajador o estudiante.</t>
    </r>
  </si>
  <si>
    <r>
      <rPr>
        <b/>
        <sz val="11"/>
        <color theme="8" tint="-0.499984740745262"/>
        <rFont val="Calibri"/>
        <family val="2"/>
        <scheme val="minor"/>
      </rPr>
      <t xml:space="preserve">Teléfono fijo: </t>
    </r>
    <r>
      <rPr>
        <sz val="11"/>
        <color theme="8" tint="-0.499984740745262"/>
        <rFont val="Calibri"/>
        <family val="2"/>
        <scheme val="minor"/>
      </rPr>
      <t>diligencia el número de teléfono del trabajador o estudiante.</t>
    </r>
  </si>
  <si>
    <r>
      <rPr>
        <b/>
        <sz val="11"/>
        <color theme="8" tint="-0.499984740745262"/>
        <rFont val="Calibri"/>
        <family val="2"/>
        <scheme val="minor"/>
      </rPr>
      <t xml:space="preserve">Celular: </t>
    </r>
    <r>
      <rPr>
        <sz val="11"/>
        <color theme="8" tint="-0.499984740745262"/>
        <rFont val="Calibri"/>
        <family val="2"/>
        <scheme val="minor"/>
      </rPr>
      <t>diligencia el número de celular  del trabajador o estudiante.</t>
    </r>
  </si>
  <si>
    <r>
      <rPr>
        <b/>
        <sz val="11"/>
        <color theme="8" tint="-0.499984740745262"/>
        <rFont val="Calibri"/>
        <family val="2"/>
        <scheme val="minor"/>
      </rPr>
      <t>Correo electrónico:</t>
    </r>
    <r>
      <rPr>
        <sz val="11"/>
        <color theme="8" tint="-0.499984740745262"/>
        <rFont val="Calibri"/>
        <family val="2"/>
        <scheme val="minor"/>
      </rPr>
      <t xml:space="preserve"> diligencia el correo electrónico del trabajador o estudiante.</t>
    </r>
  </si>
  <si>
    <r>
      <rPr>
        <b/>
        <sz val="11"/>
        <color theme="8" tint="-0.499984740745262"/>
        <rFont val="Calibri"/>
        <family val="2"/>
        <scheme val="minor"/>
      </rPr>
      <t xml:space="preserve">Municipio/Distrito: </t>
    </r>
    <r>
      <rPr>
        <sz val="11"/>
        <color theme="8" tint="-0.499984740745262"/>
        <rFont val="Calibri"/>
        <family val="2"/>
        <scheme val="minor"/>
      </rPr>
      <t>indica la ciudad de residencia del trabajador o estudiante.</t>
    </r>
  </si>
  <si>
    <r>
      <rPr>
        <b/>
        <sz val="11"/>
        <color theme="8" tint="-0.499984740745262"/>
        <rFont val="Calibri"/>
        <family val="2"/>
        <scheme val="minor"/>
      </rPr>
      <t>Localidad:</t>
    </r>
    <r>
      <rPr>
        <sz val="11"/>
        <color theme="8" tint="-0.499984740745262"/>
        <rFont val="Calibri"/>
        <family val="2"/>
        <scheme val="minor"/>
      </rPr>
      <t xml:space="preserve"> indica la localidad o comuna de residencia del trabajador o estudiante, si existe en la ciudad.</t>
    </r>
  </si>
  <si>
    <r>
      <rPr>
        <b/>
        <sz val="11"/>
        <color theme="8" tint="-0.499984740745262"/>
        <rFont val="Calibri"/>
        <family val="2"/>
        <scheme val="minor"/>
      </rPr>
      <t>Zona (rural/urbana):</t>
    </r>
    <r>
      <rPr>
        <sz val="11"/>
        <color theme="8" tint="-0.499984740745262"/>
        <rFont val="Calibri"/>
        <family val="2"/>
        <scheme val="minor"/>
      </rPr>
      <t xml:space="preserve"> selecciona la zona de residencia del trabajador.</t>
    </r>
  </si>
  <si>
    <r>
      <rPr>
        <b/>
        <sz val="11"/>
        <color theme="8" tint="-0.499984740745262"/>
        <rFont val="Calibri"/>
        <family val="2"/>
        <scheme val="minor"/>
      </rPr>
      <t>Departamento:</t>
    </r>
    <r>
      <rPr>
        <sz val="11"/>
        <color theme="8" tint="-0.499984740745262"/>
        <rFont val="Calibri"/>
        <family val="2"/>
        <scheme val="minor"/>
      </rPr>
      <t xml:space="preserve"> escribe el departamento de residencia del trabajador o estudiante.</t>
    </r>
  </si>
  <si>
    <r>
      <rPr>
        <b/>
        <sz val="11"/>
        <color theme="8" tint="-0.499984740745262"/>
        <rFont val="Calibri"/>
        <family val="2"/>
        <scheme val="minor"/>
      </rPr>
      <t>Jornada:</t>
    </r>
    <r>
      <rPr>
        <sz val="11"/>
        <color theme="8" tint="-0.499984740745262"/>
        <rFont val="Calibri"/>
        <family val="2"/>
        <scheme val="minor"/>
      </rPr>
      <t xml:space="preserve"> indica la jornada establecida para ejecutar el trabajo o práctica formativa, jornada única, turnos o rotativa.</t>
    </r>
  </si>
  <si>
    <r>
      <rPr>
        <b/>
        <sz val="11"/>
        <color theme="8" tint="-0.499984740745262"/>
        <rFont val="Calibri"/>
        <family val="2"/>
        <scheme val="minor"/>
      </rPr>
      <t xml:space="preserve">Tipo de trabajador: </t>
    </r>
    <r>
      <rPr>
        <sz val="11"/>
        <color theme="8" tint="-0.499984740745262"/>
        <rFont val="Calibri"/>
        <family val="2"/>
        <scheme val="minor"/>
      </rPr>
      <t>indica si el trabajador es dependiente o estudiante.</t>
    </r>
  </si>
  <si>
    <r>
      <rPr>
        <b/>
        <sz val="11"/>
        <color theme="8" tint="-0.499984740745262"/>
        <rFont val="Calibri"/>
        <family val="2"/>
        <scheme val="minor"/>
      </rPr>
      <t>Subtipo de afiliado:</t>
    </r>
    <r>
      <rPr>
        <sz val="11"/>
        <color theme="8" tint="-0.499984740745262"/>
        <rFont val="Calibri"/>
        <family val="2"/>
        <scheme val="minor"/>
      </rPr>
      <t xml:space="preserve"> marca el subtipo de cotizante de acuerdo a la relación de la pestaña "Subtipos de cotizantes" de este documeno. Ten en cuenta que el subtipo de cotizante no aplica para estudiantes y va ligado al código del tipo de trabajador cotizante.</t>
    </r>
  </si>
  <si>
    <t>Si el tipo de trabajador corresponde a un  estudiante, debes diligenciar adicionalmente las siguientes casillas:</t>
  </si>
  <si>
    <r>
      <rPr>
        <b/>
        <sz val="11"/>
        <color theme="8" tint="-0.499984740745262"/>
        <rFont val="Calibri"/>
        <family val="2"/>
        <scheme val="minor"/>
      </rPr>
      <t>Código de actividad económica:</t>
    </r>
    <r>
      <rPr>
        <sz val="11"/>
        <color theme="8" tint="-0.499984740745262"/>
        <rFont val="Calibri"/>
        <family val="2"/>
        <scheme val="minor"/>
      </rPr>
      <t xml:space="preserve"> registra el código de la actividad a realizar en la práctica formativa, de acuerdo al Decreto 1607 de 2002.</t>
    </r>
  </si>
  <si>
    <r>
      <rPr>
        <b/>
        <sz val="11"/>
        <color theme="8" tint="-0.499984740745262"/>
        <rFont val="Calibri"/>
        <family val="2"/>
        <scheme val="minor"/>
      </rPr>
      <t>Fecha de inicio de la práctica formativa:</t>
    </r>
    <r>
      <rPr>
        <sz val="11"/>
        <color theme="8" tint="-0.499984740745262"/>
        <rFont val="Calibri"/>
        <family val="2"/>
        <scheme val="minor"/>
      </rPr>
      <t xml:space="preserve"> indica la fecha de inicio (día, mes, año)  de la práctica formativa.</t>
    </r>
  </si>
  <si>
    <r>
      <rPr>
        <b/>
        <sz val="11"/>
        <color theme="8" tint="-0.499984740745262"/>
        <rFont val="Calibri"/>
        <family val="2"/>
        <scheme val="minor"/>
      </rPr>
      <t>Fecha de finalización de la práctica formativa:</t>
    </r>
    <r>
      <rPr>
        <sz val="11"/>
        <color theme="8" tint="-0.499984740745262"/>
        <rFont val="Calibri"/>
        <family val="2"/>
        <scheme val="minor"/>
      </rPr>
      <t xml:space="preserve"> indica la fecha de finalización (día, mes, año) de la práctica formativa.</t>
    </r>
  </si>
  <si>
    <r>
      <rPr>
        <b/>
        <sz val="11"/>
        <color theme="8" tint="-0.499984740745262"/>
        <rFont val="Calibri"/>
        <family val="2"/>
        <scheme val="minor"/>
      </rPr>
      <t xml:space="preserve">Días que ejecutará la actividad: </t>
    </r>
    <r>
      <rPr>
        <sz val="11"/>
        <color theme="8" tint="-0.499984740745262"/>
        <rFont val="Calibri"/>
        <family val="2"/>
        <scheme val="minor"/>
      </rPr>
      <t>marca con una X los días en que el estudiante realizará la actividad de práctica formativa.</t>
    </r>
  </si>
  <si>
    <r>
      <rPr>
        <b/>
        <sz val="11"/>
        <color theme="8" tint="-0.499984740745262"/>
        <rFont val="Calibri"/>
        <family val="2"/>
        <scheme val="minor"/>
      </rPr>
      <t>Horario en que ejecutará la actividad: m</t>
    </r>
    <r>
      <rPr>
        <sz val="11"/>
        <color theme="8" tint="-0.499984740745262"/>
        <rFont val="Calibri"/>
        <family val="2"/>
        <scheme val="minor"/>
      </rPr>
      <t>arca con una X las horas en que el estudiante realizará la actividad de práctica formativa.</t>
    </r>
  </si>
  <si>
    <t>CÓDIGOS DE TIPO DE TRABAJADOR (COTIZANTES)</t>
  </si>
  <si>
    <t>TIPO DE TRABAJADOR</t>
  </si>
  <si>
    <t>CÓDIGO DE TIPO DE TRABAJADOR (COTIZANTE)</t>
  </si>
  <si>
    <t>DESCRIPCIÓN</t>
  </si>
  <si>
    <t>CÓDIGO DE TIPO TRABAJADOR (COTIZANTE)</t>
  </si>
  <si>
    <t>Independiente pensionado por vejez, jubilación o invalidez. Activo.</t>
  </si>
  <si>
    <t>Cotizante pensionado con mesada superior a 25 SMLMV.</t>
  </si>
  <si>
    <t>B  - CONDUCTOR DE SERVICIO PÚBLICO</t>
  </si>
  <si>
    <t>Conductores de servicio público de transporte terrestre, automotor individual de pasajeros en vehículos de taxi, no obligado  a cotizar pensión. No cotiza a pensiones si se encuentra en alguna de las situaciones de los subtipos de cotizantes 1,2,3,4,5 y 6.</t>
  </si>
  <si>
    <t>Cotizante perteneciente a un Régimen Exceptuado de Pensiones o entidades autorizadas a recibir aportes exclusivamente de un grupo de sus propios trabajadores.</t>
  </si>
  <si>
    <t>Residente en el exterior afiliado voluntario al Sistema General de Pensiones y/o afiliado facultativo al sistema de subsidio familiar.</t>
  </si>
  <si>
    <t>CÓDIGO</t>
  </si>
  <si>
    <t xml:space="preserve">LISTADO DE ACTIVIDADES ECONÓMICAS </t>
  </si>
  <si>
    <t>Estudiantes Decreto 055 de 2015</t>
  </si>
  <si>
    <t>x</t>
  </si>
  <si>
    <t>Afiliación</t>
  </si>
  <si>
    <t>Corrección  Nombre y Apellido</t>
  </si>
  <si>
    <t>16-Independiente agremiado o asociado (aporte voluntario a SGRL)</t>
  </si>
  <si>
    <t>1-Empleador</t>
  </si>
  <si>
    <t>Retiro</t>
  </si>
  <si>
    <t xml:space="preserve">CC   </t>
  </si>
  <si>
    <t>Cambio o Corrección de identificación</t>
  </si>
  <si>
    <t>02-Independiente pensionado por vejez, jubilación o invalidez  activo.</t>
  </si>
  <si>
    <r>
      <t xml:space="preserve">Nota: </t>
    </r>
    <r>
      <rPr>
        <i/>
        <sz val="11"/>
        <color indexed="8"/>
        <rFont val="Gill Sans MT"/>
        <family val="2"/>
      </rPr>
      <t>Tomado del Decreto 723 articulo11 "Parágrafo 2. La Administradora de Riesgos Laborales deberá verificar la clasificación de la actividad económica con la cual fue afiliado el contratista, para lo cual, podrá pedir copia del contrato firmado y en caso de encontrar inconsistencias realizará la reclasificación, de lo cual deberá informar al contratante para efectos de la reliquidación y pago de las cotizaciones, sin perjuicio de las sanciones a que haya lugar."</t>
    </r>
  </si>
  <si>
    <t>2-Independiente</t>
  </si>
  <si>
    <t>SI</t>
  </si>
  <si>
    <t>Administrativo</t>
  </si>
  <si>
    <t>Novedad</t>
  </si>
  <si>
    <t xml:space="preserve">CE   </t>
  </si>
  <si>
    <t>Suspensión contrato</t>
  </si>
  <si>
    <t>59-Independiente con contrato de prestación de servicios superior a 1 mes.</t>
  </si>
  <si>
    <t xml:space="preserve">03-Cotizante no obligado a cotización a pensiones por edad. </t>
  </si>
  <si>
    <t>3-Entidades o universidades públicas de los regímenes Especial y de Excepción</t>
  </si>
  <si>
    <t>NO</t>
  </si>
  <si>
    <t>Comercial</t>
  </si>
  <si>
    <t>NU</t>
  </si>
  <si>
    <t>Cambio de datos personales (dirección, Teléfono)</t>
  </si>
  <si>
    <t>34-Concejal o edil de Junta Administradora Local del Distrito Capital de Bogotá amparado por póliza de salud</t>
  </si>
  <si>
    <t>04-Cotizante con requisitos cumplidos para pensión.</t>
  </si>
  <si>
    <t>4-Agremiaciones, asociaciones o congregaciones religiosas</t>
  </si>
  <si>
    <t>Civil</t>
  </si>
  <si>
    <t xml:space="preserve">PA   </t>
  </si>
  <si>
    <t>Modificación de IBC</t>
  </si>
  <si>
    <t>35-Concejal municipal o distrital no amparado con póliza de salud</t>
  </si>
  <si>
    <t xml:space="preserve">05-Cotizante a quien se le ha reconocido indemnización sustitutiva o devolución de saldos. </t>
  </si>
  <si>
    <t>5-Cooperativas y precooperativas de trabajo asociado</t>
  </si>
  <si>
    <t>Pública</t>
  </si>
  <si>
    <t xml:space="preserve">TI   </t>
  </si>
  <si>
    <t>Adición  Contrato</t>
  </si>
  <si>
    <t>36-Concejal municipal o distrital o edil de junta administradora local no amparado con póliza de salud beneficiario del Fondo de Solidaridad Pensional.</t>
  </si>
  <si>
    <t>06-Cotizante perteneciente a un régimen exceptuado de pensiones o entidades autorizadas a recibir aportes exclusivamente de un grupo de sus propios trabajadores.</t>
  </si>
  <si>
    <r>
      <t xml:space="preserve">I. INFORMACIÓN DE LA AFILIACIÓN - </t>
    </r>
    <r>
      <rPr>
        <b/>
        <sz val="11"/>
        <color indexed="10"/>
        <rFont val="Gill Sans MT"/>
        <family val="2"/>
      </rPr>
      <t>Uso exclusivo de COLMENA SEGUROS</t>
    </r>
  </si>
  <si>
    <t>6-Misión diplomática, consular o de organismos multilaterales no sometidos a la legislación colombiana</t>
  </si>
  <si>
    <t>Campo de Actividad Económica</t>
  </si>
  <si>
    <t>60-Edil junta administradora local no beneficiario del fondo de solidaridad pensional</t>
  </si>
  <si>
    <t>09-Cotizante pensionado con mesada superior  a 25 SMLMV</t>
  </si>
  <si>
    <t>7-Organizaciones administradoras del programa de hogares de bienestar</t>
  </si>
  <si>
    <t>Prorroga contrato</t>
  </si>
  <si>
    <r>
      <t xml:space="preserve">CONTRATO MADRE </t>
    </r>
    <r>
      <rPr>
        <b/>
        <sz val="8"/>
        <color indexed="10"/>
        <rFont val="Gill Sans MT"/>
        <family val="2"/>
      </rPr>
      <t>(OBLITARORIO)</t>
    </r>
  </si>
  <si>
    <r>
      <t>FECHA RADICACIÓN (DD/MM/AAAA)</t>
    </r>
    <r>
      <rPr>
        <b/>
        <sz val="8"/>
        <color indexed="10"/>
        <rFont val="Gill Sans MT"/>
        <family val="2"/>
      </rPr>
      <t xml:space="preserve"> (OBLITARORIO)</t>
    </r>
  </si>
  <si>
    <r>
      <t xml:space="preserve">IDENTIFICACION CONSULTOR COMERCIAL </t>
    </r>
    <r>
      <rPr>
        <b/>
        <sz val="8"/>
        <color indexed="10"/>
        <rFont val="Gill Sans MT"/>
        <family val="2"/>
      </rPr>
      <t>(OBLITARORIO)</t>
    </r>
  </si>
  <si>
    <r>
      <t xml:space="preserve">NOMBRE CONSULTOR COMERCIAL </t>
    </r>
    <r>
      <rPr>
        <b/>
        <sz val="8"/>
        <color indexed="10"/>
        <rFont val="Gill Sans MT"/>
        <family val="2"/>
      </rPr>
      <t>(OBLIGATORIO)</t>
    </r>
  </si>
  <si>
    <t>8-Pagador de aportes de los concejales municipales o distritales</t>
  </si>
  <si>
    <t>Traslado de ARL</t>
  </si>
  <si>
    <t>9-Pagador de aportes contrato sindical</t>
  </si>
  <si>
    <t>F</t>
  </si>
  <si>
    <t>Cesión de Contrato</t>
  </si>
  <si>
    <t>INDIVIDUAL</t>
  </si>
  <si>
    <t>10-Pagador programa de reincorporación</t>
  </si>
  <si>
    <t>Terminación Anticipada</t>
  </si>
  <si>
    <t>Estudiante (relación docencia-servicio)</t>
  </si>
  <si>
    <t>COLECTIVA</t>
  </si>
  <si>
    <t>Terminación del Contrato</t>
  </si>
  <si>
    <t>Pensionado</t>
  </si>
  <si>
    <t>II. INFORMACIÓN CONTRATANTE</t>
  </si>
  <si>
    <t>Madre Comunitaria</t>
  </si>
  <si>
    <t>Aprendices SENA etapa productiva</t>
  </si>
  <si>
    <r>
      <t xml:space="preserve">TIPO DOCUMENTO 
</t>
    </r>
    <r>
      <rPr>
        <b/>
        <sz val="8"/>
        <color indexed="10"/>
        <rFont val="Gill Sans MT"/>
        <family val="2"/>
      </rPr>
      <t>(OBLIGATORIO)</t>
    </r>
  </si>
  <si>
    <r>
      <t xml:space="preserve">N° DOCUMENTO
</t>
    </r>
    <r>
      <rPr>
        <b/>
        <sz val="8"/>
        <color indexed="10"/>
        <rFont val="Gill Sans MT"/>
        <family val="2"/>
      </rPr>
      <t>(OBLIGATORIO)</t>
    </r>
  </si>
  <si>
    <r>
      <t xml:space="preserve">NOMBRE O RAZÓN SOCIAL
</t>
    </r>
    <r>
      <rPr>
        <b/>
        <sz val="8"/>
        <color indexed="10"/>
        <rFont val="Gill Sans MT"/>
        <family val="2"/>
      </rPr>
      <t>(OBLIGATORIO)</t>
    </r>
  </si>
  <si>
    <r>
      <t xml:space="preserve">DIRECCIÓN PRINCIPAL 
</t>
    </r>
    <r>
      <rPr>
        <b/>
        <sz val="8"/>
        <color indexed="10"/>
        <rFont val="Gill Sans MT"/>
        <family val="2"/>
      </rPr>
      <t xml:space="preserve"> (OBLIGATORIO)</t>
    </r>
  </si>
  <si>
    <r>
      <t xml:space="preserve">DEPARTAMENTO  
</t>
    </r>
    <r>
      <rPr>
        <b/>
        <sz val="8"/>
        <color indexed="10"/>
        <rFont val="Gill Sans MT"/>
        <family val="2"/>
      </rPr>
      <t>(OBLIGATORIO)</t>
    </r>
  </si>
  <si>
    <r>
      <t xml:space="preserve">MUNICIPIO 
</t>
    </r>
    <r>
      <rPr>
        <b/>
        <sz val="8"/>
        <color indexed="10"/>
        <rFont val="Gill Sans MT"/>
        <family val="2"/>
      </rPr>
      <t>(OBLIGATORIO)</t>
    </r>
  </si>
  <si>
    <r>
      <t xml:space="preserve">ZONA (RURAL/ URBANA)
</t>
    </r>
    <r>
      <rPr>
        <b/>
        <sz val="8"/>
        <color indexed="10"/>
        <rFont val="Gill Sans MT"/>
        <family val="2"/>
      </rPr>
      <t>(OBLIGATORIO)</t>
    </r>
  </si>
  <si>
    <t>LOCALIDAD O COMUNA 
(SI EXISTE EN LA CIUDAD)</t>
  </si>
  <si>
    <r>
      <t xml:space="preserve">TELÉFONO
</t>
    </r>
    <r>
      <rPr>
        <b/>
        <sz val="8"/>
        <color indexed="10"/>
        <rFont val="Gill Sans MT"/>
        <family val="2"/>
      </rPr>
      <t xml:space="preserve"> (OBLIGATORIO)</t>
    </r>
  </si>
  <si>
    <r>
      <t xml:space="preserve">CELULAR
</t>
    </r>
    <r>
      <rPr>
        <b/>
        <sz val="8"/>
        <color indexed="10"/>
        <rFont val="Gill Sans MT"/>
        <family val="2"/>
      </rPr>
      <t xml:space="preserve"> (OBLIGATORIO)</t>
    </r>
  </si>
  <si>
    <r>
      <t xml:space="preserve">CORREO ELECTRÓNICO
</t>
    </r>
    <r>
      <rPr>
        <b/>
        <sz val="8"/>
        <color indexed="10"/>
        <rFont val="Gill Sans MT"/>
        <family val="2"/>
      </rPr>
      <t>(OBLIGATORIO)</t>
    </r>
  </si>
  <si>
    <r>
      <t xml:space="preserve">CÓDIGO ACTIVIDAD ECONÓMICA  
</t>
    </r>
    <r>
      <rPr>
        <b/>
        <sz val="8"/>
        <color indexed="10"/>
        <rFont val="Gill Sans MT"/>
        <family val="2"/>
      </rPr>
      <t>(OBLIGATORIO CUANDO LA EMPRESA NO ESTÉ AFILIADA)</t>
    </r>
  </si>
  <si>
    <r>
      <t xml:space="preserve">NOMBRE ACTIVIDAD ECONÓMICA  
</t>
    </r>
    <r>
      <rPr>
        <b/>
        <sz val="8"/>
        <color indexed="10"/>
        <rFont val="Gill Sans MT"/>
        <family val="2"/>
      </rPr>
      <t>(OBLIGATORIO CUANDO LA EMPRESA NO ESTÉ AFILIADA)</t>
    </r>
  </si>
  <si>
    <r>
      <t xml:space="preserve">NATURALEZA JURÍDICA DE LA EMPRESA  
</t>
    </r>
    <r>
      <rPr>
        <b/>
        <sz val="8"/>
        <color indexed="10"/>
        <rFont val="Gill Sans MT"/>
        <family val="2"/>
      </rPr>
      <t>(OBLIGATORIO CUANDO LA EMPRESA NO ESTÉ AFILIADA)</t>
    </r>
  </si>
  <si>
    <r>
      <t xml:space="preserve">TIPO DE AFILIACION  
</t>
    </r>
    <r>
      <rPr>
        <b/>
        <sz val="8"/>
        <color indexed="10"/>
        <rFont val="Gill Sans MT"/>
        <family val="2"/>
      </rPr>
      <t>(OBLIGATORIO CUANDO LA EMPRESA NO ESTÉ AFILIADA)</t>
    </r>
  </si>
  <si>
    <t>PRESENCIAL</t>
  </si>
  <si>
    <t>TELETRABAJADOR</t>
  </si>
  <si>
    <t>III. DATOS DEL TRABAJADOR Y/O  CONTRATISTA</t>
  </si>
  <si>
    <t>IV.  INFORMACIÓN DEL CONTRATO</t>
  </si>
  <si>
    <t>V. DATOS DEL CENTRO DE TRABAJO DONDE SE REALIZA LA LABOR</t>
  </si>
  <si>
    <t>2do NOMBRE</t>
  </si>
  <si>
    <t>LOCALIDAD O COMUNA (SI EXISTE EN LA CIUDAD)</t>
  </si>
  <si>
    <t>TIPO DE COTIZANTE 
(COD. Y DESCRIPCION)</t>
  </si>
  <si>
    <t>SUBTIPO DE COTIZANTE ( SOLO SI APLICA)</t>
  </si>
  <si>
    <t>NÚMERO DE MESES DEL CONTRATO</t>
  </si>
  <si>
    <t>LOCALIDAD/
COMUNA 
SI EXISTE EN LA CIUDAD</t>
  </si>
  <si>
    <t>Marque con una X las siguientes autorizaciones:</t>
  </si>
  <si>
    <t>Autorizaciones para que  la ARL reporte la información que se genere de la afiliación o del reporte de las novedades a la base de datos de afiliados vigentes y a las entidades públicas que por sus funciones la requieran.</t>
  </si>
  <si>
    <t>Autorizaciones para que la ARL maneje los datos personales del afiliado o del responsable de la afiliación de acuerdo con lo previsto en la ley 1581 de 2012 y el decreto 1377 de 2013 compilado en el decreto 1074 de  2015 único reglamento del sector comercio, industria y turismo</t>
  </si>
  <si>
    <t>Autorización para que la ARL envíe información al correo electrónico o al celular como mensajes de texto.</t>
  </si>
  <si>
    <t>CODIGO</t>
  </si>
  <si>
    <t>CODIGO SUBTIPO COTIZANTE</t>
  </si>
  <si>
    <t>PENSIONADO</t>
  </si>
  <si>
    <t>Dependiente pensionado por vejez, jubilación o invalidez  activo</t>
  </si>
  <si>
    <t>Independiente pensionado por vejez, jubilación o invalidez  activo.</t>
  </si>
  <si>
    <t>Cotizante pensionado con mesada superior  a 25 SMLMV</t>
  </si>
  <si>
    <t>CONDUCTOR DE SERVICIO PUBLICO</t>
  </si>
  <si>
    <t>Conductores del servicio público de transporte terrestre automotor individual de pasajeros en vehículos de taxi.</t>
  </si>
  <si>
    <t>Conductores del servicio público de transporte terrestre automotor individual de pasajeros en vehículos de taxi, no obligado  a cotizar pensión. No cotiza a pensiones si se encuentra en alguna de las situaciones de los subtipos de cotizantes 1,2,3,4,5 y 6.</t>
  </si>
  <si>
    <t>OTRO SUB TIPO</t>
  </si>
  <si>
    <t>Cotizante perteneciente a un régimen exceptuado de pensiones o entidades autorizadas a recibir aportes exclusivamente de un grupo de sus propios trabajadores.</t>
  </si>
  <si>
    <t>Residente en el exterior afiliado voluntario al Sistema general de pensiones y/o afiliado facultativo al sistema de subsidio familiar.</t>
  </si>
  <si>
    <t>INDEPENDIENTE</t>
  </si>
  <si>
    <t>Independiente agremiado o asociado (aporte voluntario a SGRL)</t>
  </si>
  <si>
    <t>Independiente voluntario al Sistema General de Riesgos Laborales</t>
  </si>
  <si>
    <t>Independiente con contrato de prestación de servicios superior a 1 mes.</t>
  </si>
  <si>
    <t>Concejal o edil de Junta Administradora Local del Distrito Capital de Bogotá amparado por póliza de salud</t>
  </si>
  <si>
    <t>Concejal municipal o distrital no amparado con póliza de salud</t>
  </si>
  <si>
    <t>Concejal municipal o distrital o edil de junta administradora local no amparado con póliza de salud beneficiario del Fondo de Solidaridad Pensional.</t>
  </si>
  <si>
    <t>Edil junta administradora local no beneficiario del fondo de solidaridad pensional</t>
  </si>
  <si>
    <t>Tipo de contrato</t>
  </si>
  <si>
    <t>1-Civil</t>
  </si>
  <si>
    <t>2-Comercial</t>
  </si>
  <si>
    <t>3-Admnistrativo</t>
  </si>
  <si>
    <t>PRIMER APELLIDO</t>
  </si>
  <si>
    <t>SEGUNDO APELLIDO</t>
  </si>
  <si>
    <t>PRIMER NOMBRE</t>
  </si>
  <si>
    <t>SEGUNDO NOMBRE</t>
  </si>
  <si>
    <t>María Clemencia Jaramillo Vargas</t>
  </si>
  <si>
    <t>64-Trabajador penitenciario</t>
  </si>
  <si>
    <t>67-Voluntarios en primera Respuesta aporte solo a Riesgos Laborales</t>
  </si>
  <si>
    <t>Voluntarios en primera Respuesta aporte solo a Riesgos Laborales</t>
  </si>
  <si>
    <t>Trabajador penitenciario</t>
  </si>
  <si>
    <t>ACTIVIDAD ESPECIAL 
(TRABAJO EN ALTURAS)</t>
  </si>
  <si>
    <t>NO DEFINIDO</t>
  </si>
  <si>
    <t>Trabajo en Alturas - Res. 4272/21</t>
  </si>
  <si>
    <t>Colmena Seguros informa que la Defensoría del Consumidor Financiero es ejercida por el Dr. José Guillermo Peña Gonzalez, Defensor Suplente Carlos Alfonso Cifuentes Dirección: Av. 19 No. 114-09 Of 502 Bogotá, Colombia Teléfonos: (601) 2131370- 2131322 Celular: 321 924 0479 - 323 2322934 - 323 2322911 Correo Electrónico defensordelconsumidorfinanciero@colmenaseguros.com</t>
  </si>
  <si>
    <t>PT</t>
  </si>
  <si>
    <t>Permiso por Proteccion Temporal : es un documento expedido por el Ministerio de Relaciones Exteriores mediante la Resolución 1365 de 2021, para los nacionales venezolanos.</t>
  </si>
  <si>
    <t>Tarjeta de Identidad: es el documento expedido por la Registraduría Nacional del Estado Civil con el que se identifican los menores de edad entre 7 y 17 años. Debe ser reemplazada por la cedula de ciudadania.</t>
  </si>
  <si>
    <t>Registro Civil de Nacimiento: es el documento expedido por una notaría pública con el que se identifican los menores de 7 años. Debe ser reemplazado por la tarjeta de identidad.</t>
  </si>
  <si>
    <t>Código actividad</t>
  </si>
  <si>
    <t xml:space="preserve">Sector/Sección </t>
  </si>
  <si>
    <t xml:space="preserve">División </t>
  </si>
  <si>
    <t>Grupo</t>
  </si>
  <si>
    <t>DESCRIPCIÓN DE ACTIVIDAD ECONÓMICA FINAL</t>
  </si>
  <si>
    <t>Fabricación de productos textiles</t>
  </si>
  <si>
    <t>Preparación, hilatura, tejeduría y acabado de productos textiles</t>
  </si>
  <si>
    <t xml:space="preserve">Tejeduría de productos textiles, incluye producción de hilados, tejidos y similares a mano o con equipo no motorizado.  </t>
  </si>
  <si>
    <t>Tejeduría de productos textiles, incluye la fabricación de artículos confeccionados de materiales textiles, a partir de tejidos de producción propia a mano o con equipo no motorizado.</t>
  </si>
  <si>
    <t>Fabricación de otros productos textiles</t>
  </si>
  <si>
    <t>Fabricación de tapetes y alfombras para pisos, incluye la fabricación de tapices, esteras, tapetes a mano o con equipo no motorizado.</t>
  </si>
  <si>
    <t>Confección de prendas de vestir</t>
  </si>
  <si>
    <t>Confección de prendas de vestir, excepto prendas de piel</t>
  </si>
  <si>
    <t>Confección de prendas de vestir, excepto prendas de piel, incluye pequeños talleres, confección de prendas de vestir sobre medidas y/o en serie, sombreros y gorros, incluso de piel, confección de ropa y confección de partes de los productos mencionados.</t>
  </si>
  <si>
    <t>COMERCIO AL POR MAYOR Y AL POR MENOR; REPARACIÓN DE VEHÍCULOS AUTOMOTORES Y MOTOCICLETAS</t>
  </si>
  <si>
    <t>Comercio, mantenimiento y reparación de vehículos automotores y
motocicletas, sus partes, piezas y accesorios</t>
  </si>
  <si>
    <t>Comercio, mantenimiento y reparación de motocicletas y de sus partes, piezas y accesorios</t>
  </si>
  <si>
    <t xml:space="preserve">Comercio comercio al por mayor y al por menor de motocicletas de sus partes, piezas y accesorios; incluye pequeños establecimientos comerciales que se dedican al mantenimiento y reparación de motocicletas de pequeña potencia o ciclomotores y trineos motorizados, nuevos y usados, sus partes, piezas y accesorios. </t>
  </si>
  <si>
    <t>Mantenimiento y reparación de motocicletas y de sus partes y piezas, incluye las actividades de mantenimiento y reparación de motocicletas y trineos motorizados, así como de todo tipo de partes y piezas de los mismos.</t>
  </si>
  <si>
    <t>Comercio al por mayor y en comisión o por contrata, excepto el comercio de vehículos automotores y motocicletas</t>
  </si>
  <si>
    <t>Comercio al por mayor a cambio de una retribución o por contrata</t>
  </si>
  <si>
    <t>Comercio al por mayor a cambio de una retribución o por contrata, incluye la a venta de: materias primas agropecuarias, animales vivos y aves muertas.</t>
  </si>
  <si>
    <t xml:space="preserve">Comercio al por mayor a cambio de una retribución o por contrata, incluye agentes dedicados a la venta de: materias primas agropecuarias, bebidas y tabaco; productos semiacabados textiles, prendas de vestir, pieles, casas de subasta al por mayor y comisionistas  y otros mayoristas que comercian en nombre y por cuenta de terceros;  actividades de las personas que ponen en contacto a vendedores y compradores y realizan transacciones comerciales en nombre de un ordenante (comprador), incluidas las realizadas por internet. </t>
  </si>
  <si>
    <t>Comercio al por mayor de materias primas agropecuarias; animales vivos</t>
  </si>
  <si>
    <t xml:space="preserve">Comercio al por mayor de materias primas agropecuarias; animales vivos incluye, comercio al por mayor de frutos y plantas ornamentales. </t>
  </si>
  <si>
    <t>Comercio al por mayor de materias primas agropecuarias; animales vivos incluye comercio al por mayor de materias primas agropecuarias; animales vivos y sus productos pieles en bruto, cueros, materiales, desperdicios, residuos y subproductos agropecuarios que se utilizan para producir alimentos para animales.</t>
  </si>
  <si>
    <t>Comercio al por mayor de alimentos, bebidas y tabaco</t>
  </si>
  <si>
    <t xml:space="preserve">Comercio al por mayor de productos alimenticios, incluye ventas de frutas, legumbres y hortalizas, productos lácteos, huevos y productos de huevos, aceites y grasas comestibles, productos de confitería, panadería y productos farináceos, café transformado, té, cacao y chocolate y especias, salsas, y otros preparados alimenticios. </t>
  </si>
  <si>
    <t xml:space="preserve">Comercio al por mayor de productos alimenticios, incluye el comercio al por mayor de alimentos procesados para animales domésticos. </t>
  </si>
  <si>
    <t>Comercio al por mayor de materias primas agropecuarias; animales vivos, incluye granos y semillas, frutos oleaginosos, flores, plantas y sus partes, tabaco en bruto, café pergamino (incluida la pasilla de producción), café trillado.</t>
  </si>
  <si>
    <t>Comercio al por mayor de artículos y enseres domésticos (incluidas prendas de vestir)</t>
  </si>
  <si>
    <t>Comercio al por mayor de productos textiles, productos confeccionados para uso doméstico, incluye .comercio al por mayor de todo tipo de productos textiles, elaborados con fibras naturales, artificiales, sintéticas y sus mezclas, hilados, tejidos y telas en general; comercio al por mayor de lencería y productos confeccionados para uso doméstico, como: frazadas,mantas de viaje, ropa de cama, cortinas, cenefas, entre otros, y otros artículos para el hogar, confeccionados con tejidos de cualquier material textil; comercio al por mayor de materiales básicos para fabricar alfombras y tapices; comercio al por mayor de artículos de mercería: agujas, hilo para coser, entre otros.</t>
  </si>
  <si>
    <t>Comercio al por mayor de prendas de vestir, incluye todo tipo de prendas de vestir (incluso las prendas de vestir de cuero), para hombres, mujeres, niños y bebés ropa interior, de dormir, de etiqueta, de trabajo, para practicar deportes, entre otros y de todo tipo de accesorios para prendas de vestir y de artículos elaborados en piel.</t>
  </si>
  <si>
    <t>Comercio al por mayor de calzado de cualquier material y para todo uso y partes para calzado.</t>
  </si>
  <si>
    <t>Comercio  al  por  mayor  de  aparatos  y  equipo  de  uso  doméstico,  incluye electrodomésticos y gas doméstico, refrigeradores,  lavadoras,  máquinas para secar ropa, máquinas lavaplatos, aspiradoras, aparatos para calefacción, hornos, asadores, estufas, calentadores, entre otros, para uso doméstico, amplificadores, consolas,  parlantes,  equipos  de  reproducción  de  sonido,  radio  televisión  y comunicaciones, discos, cintas, CD, DVD, Blu-ray Disc y demás dispositivos de almacenamiento de audio y de video grabados.</t>
  </si>
  <si>
    <t>Comercio  al  por  mayor  de  aparatos  y  equipo  de  uso  doméstico,  incluye  el comercio al por mayor de artículos y utensilios de uso doméstico tales como cubiertos, vajillas, artículos de iluminación, cristalería, artículos de cerámica y utensilios  de  madera,  de  mimbre  y  de  corcho  para  mesa,  tocador,  cocina  o similares.</t>
  </si>
  <si>
    <t>Comercio al por mayor de productos farmacéuticos, medicinales, cosméticos y de tocador,  incluye  productos  farmacéuticos  y  medicinales,  productos  botánicos, artículos de perfumería, cosméticos y jabones de tocador y jabones detergentes, además de los preparados orgánicos tensoactivos envase y empaque de dichos productos, cuando se realiza por cuenta propia.</t>
  </si>
  <si>
    <t>Comercio al por mayor de productos farmacéuticos, medicinales, cosméticos y de tocador, incluye el comercio al por mayor de artículos ortésicos y protésicos, drogas veterinarias y artículos para uso veterinario; envase y empaque de dichos productos, cuando se realiza por cuenta propia.</t>
  </si>
  <si>
    <t>Comercio al por mayor de otros utensilios domésticos n.c.p., incluye:  muebles colchones, somieres y artículos de uso doméstico n.c.p., bicicletas sus partes y accesorios,  material de limpieza y pulido (desodorizadores de ambientes, ceras artificiales, betunes, entre otros)., artículos fotográficos y ópticos (ej.: gafas de sol, binoculares, lupas),  juegos, juguetes, artículos de piñatería, relojes y artículos de joyería, artículos deportivos, artículos de viaje, de cuero natural y de imitación de cuero,  maletas,  bolsos  de  mano,  carteras,  y  artículos  de  talabartería  y guarnicionería (sillas de montar), paraguas, instrumentos musicales,  artículos de papelería, libros, revistas y periódicos entre otros.</t>
  </si>
  <si>
    <t>Comercio al por mayor de maquinaria y equipo</t>
  </si>
  <si>
    <t>Comercio  al  por  mayor  de  computadores,  equipo  periférico  y  programas  de informática.</t>
  </si>
  <si>
    <t>Comercio al por mayor de otros tipos de maquinaria y equipo n.c.p., incluye el comercio al por mayor de equipo, artículos e instrumentos médicos, quirúrgicos y para laboratorio, muebles, maquinaria y equipo de oficina excepto computadores y  equipo  periférico,  instrumentos  y  equipo  de  medición,  partes,  piezas  y accesorios.</t>
  </si>
  <si>
    <t>Comercio al por mayor especializado de otros productos</t>
  </si>
  <si>
    <t>Comercio al por mayor de combustibles sólidos, líquidos, gaseosos y productos conexos, incluye comercio al por mayor de grasas, lubricantes y aceites.</t>
  </si>
  <si>
    <t>Comercio al por mayor de materiales de construcción, artículos de ferretería, pinturas sin mezclado), productos de vidrio, equipo y materiales de fontanería y calefacción, incluye comercio al por mayor de pinturas y barnices (sin mezclado).</t>
  </si>
  <si>
    <t>Comercio al por mayor de productos químicos básicos, cauchos y plásticos en formas primarias y productos químicos de uso agropecuario, incluye materiales colorantes,  plástico  incluso  el  plástico  celular  (espuma),  caucho  en  formas primarias, el comercio al por mayor de sustancias químicas de uso industrial como:  anilina,  tinta  de  imprenta,  aceites  esenciales,  parafina,  aromas  y aromatizantes, el comercio al por mayor de abonos y derivados del almidón, colorantes, resinas sintéticas.</t>
  </si>
  <si>
    <t>Comercio al por mayor de otros productos n.c.p., incluye el comercio al por mayor de fibras textiles, papel a granel y piedras preciosas, suministros de embalaje.</t>
  </si>
  <si>
    <t>Comercio al por mayor no especializado</t>
  </si>
  <si>
    <t>Comercio al por mayor no especializado, incluye el comercio de una variedad de productos sin ninguna especialización en particular.</t>
  </si>
  <si>
    <t>Comercio al por menor (incluso el comercio al por menor de combustibles), excepto el de vehículos automotores y motocicletas</t>
  </si>
  <si>
    <t>Comercio al por menor en establecimientos no especializados</t>
  </si>
  <si>
    <t>Comercio  al  por  menor  en  establecimientos  no  especializados  con  surtido compuesto   principalmente   por   alimentos,   bebidas   o   tabaco,   incluye establecimientos no especializados de comercio al por menor de productos cuyo surtido está compuesto principalmente de alimentos (víveres en general) bebidas o tabaco, cosméticos, vestuario.</t>
  </si>
  <si>
    <t>Comercio  al  por  menor  en  establecimientos  no  especializados,  con  surtido compuesto principalmente por alimentos, bebidas o tabaco, incluye expendio de otras  mercancías  para  consumo  de  los  hogares  tales,  electrodomésticos, muebles, artículos de ferretería, entre otros</t>
  </si>
  <si>
    <t>Comercio  al  por  menor  en  establecimientos  no  especializados,  con  surtido compuesto  principalmente  por  productos  diferentes  de  alimentos  (víveres  en general), bebidas y tabaco; incluye los establecimientos denominados bazares, cacharrerías,  quincallerías,  con  surtido  diverso  de  mercancías  tales  como cosméticos, artículos escolares, mercerías, tarjetas, juguetería, fantasías, entre otros.</t>
  </si>
  <si>
    <t>Comercio al por menor de alimentos (víveres en general), bebidas y tabaco, en establecimientos especializados</t>
  </si>
  <si>
    <t>Comercio al por menor de leche, productos lácteos y huevos en establecimientos especializados,  incluye  comercio  al  por  menor  de  leche,  productos  lácteos (mantequilla,  quesos,  cuajadas,  cremas  de  leche,  yogur)  y  huevos,  sin autotransporte.</t>
  </si>
  <si>
    <t>Comercio al por menor de carnes (incluye aves de corral), productos cárnicos, pescado fresco, preparado o en conserva, mariscos y  productos de mar, en establecimientos  especializados,  incluye  venta  de  productos  cárnicos  y  de salsamentaria.</t>
  </si>
  <si>
    <t>Comercio al por menor de bebidas y productos del tabaco en establecimientos especializados, incluye cigarrerías y establecimientos especializados de bebidas alcohólicas y no alcohólicas para ser consumidas fuera del lugar de venta, el surtido de estos establecimientos está constituido principalmente por cervezas, aguardiente, vinos, champañas, aguas minerales naturales, gaseosas, jugos de fruta, entre otros.</t>
  </si>
  <si>
    <t>Comercio al por menor de bebidas y productos del tabaco en establecimientos especializados, incluye comercio al por menor de productos de tabaco tales como cigarros, cigarrillos, picaduras, tabaco para mascar y rapé y de hielo, helados y refrescos.</t>
  </si>
  <si>
    <t>Comercio al por menor de otros productos alimenticios n.c.p., en establecimientos especializados,  incluye  leche  en  polvo,  miel  natural,  avena  en  hojuelas,  sal común,  café,  té,  azúcar,  cacao,  especias,  entre  otros;  confitería  o  dulcería, preparados principalmente con azúcar, frutas, nueces secas confitadas, gomas de mascar, caramelos, turrones, jaleas, bocadillos, entre otros.</t>
  </si>
  <si>
    <t>Comercio al por menor de otros productos alimenticios n.c.p., en establecimientos especializados,  incluye  aceites  y  grasas  animales  y  vegetales,  almidones, productos farináceos, productos de panadería.</t>
  </si>
  <si>
    <t>Comercio al por menor de combustible, lubricantes, aditivos y productos de limpieza para automotores, en establecimientos especializados</t>
  </si>
  <si>
    <t>Comercio al por menor de lubricantes (aceites, grasas), aditivos y productos de limpieza para vehículos automotores, incluye: comercio al por menor de todo tipo de  lubricantes,  aditivos,  refrigerantes  y  productos  de  limpieza para  vehículos automotores, motocicletas, trineos motorizados y embarcaciones.</t>
  </si>
  <si>
    <t>Comercio al por menor de equipos de informática y de comunicaciones, en
establecimientos especializados</t>
  </si>
  <si>
    <t>Comercio  al  por  menor  de  computadores,  equipos  periféricos,  programas  de informática y equipos de telecomunicaciones en establecimientos especializados, incluye comercio al por menor de computadores, equipo periférico, consolas de videojuegos,  programas  de  informática  no  personalizados  y  de  equipos  de telecomunicaciones, como teléfonos celulares, buscapersonas etc.</t>
  </si>
  <si>
    <t>Comercio  al  por  menor  de  equipos  y  aparatos  de  sonido  y  de  video  en establecimientos especializados, incluye comercio al por menor de equipos radio y televisión, equipo estereofónico y aparatos de reproducción y de grabación de CD, DVD, Blu-ray Disc; demás dispositivos de almacenamiento y reproducción de audio y de video; de micrófonos, amplificadores, parlantes, consolas, entre otros.</t>
  </si>
  <si>
    <t>Comercio al por menor de otros enseres domésticos en establecimientos
especializados</t>
  </si>
  <si>
    <t>Comercio al por menor de productos textiles en establecimientos especializados, incluye el comercio de lana (y de otros hilados para tejer y bordar), tejidos de fibras textiles, afelpados y telas en general elaboradas con fibras naturales, artificiales y sintéticas., de mercería: agujas, hilo para coser, cintas, encajes ente otros.</t>
  </si>
  <si>
    <t>Comercio al por menor de artículos de ferretería, pinturas, barnices, lacas, vinilos, masillas,  esmaltes,  pigmentos  y  productos  de  vidrio  en  establecimientos especializados,  incluye  material  y  equipo  de  bricolaje  o  maquinaria  ligera  e implementos para industria en general.</t>
  </si>
  <si>
    <t>Comercio al por menor de artículos de ferretería, pinturas, barnices, lacas, vinilos, masillas,  esmaltes,  pigmentos  y  productos  de  vidrio  en  establecimientos especializados, incluye comercio al por menor de pinturas,</t>
  </si>
  <si>
    <t>Comercio al por menor de tapices, alfombras y cubrimientos para paredes y pisos en establecimientos especializados, incluye comercio de  tapices, alfombras y persianas, papel para empapelar y recubrimientos para pisos.</t>
  </si>
  <si>
    <t>Comercio al por menor de electrodomésticos y gas doméstico de uso doméstico; muebles y equipos de iluminación, incluye comercio al por menor de muebles, artículos  de  iluminación  y  todo  tipo  de  electrodomésticos  y  gasodomésticos: refrigeradores, lavadoras, máquinas para secar ropa, lavaplatos, aspiradoras, aparatos para calefacción, hornos, asadores, estufas, calentadores, entre otros.</t>
  </si>
  <si>
    <t>Comercio al por menor de artículos y utensilios de uso doméstico, incluye el comercio de cubiertos, vajilla, cristalería, y objetos de porcelana y de cerámica; productos  de  madera  corcho  y  mimbre,  instrumentos  musicales  y  partituras; lencería y todo tipo de confecciones para el hogar elaboradas en materiales textiles; ropa de cama, mantelería, toallas de baño, paños de cocina, cortinas, visillos, frazadas, cobertores, acolchados, etc., y otros artículos de uso doméstico.</t>
  </si>
  <si>
    <t>Comercio  al  por  menor  de  otros  artículos  domésticos  en  establecimientos especializados, incluye comercio de  enseres y aparatos de uso doméstico n.c.p, recuerdos, artesanías y artículos religiosos incluso velas,  sistemas de seguridad como dispositivos de cierre, cajas de caudales y cajas fuertes sin servicio de monitoreo, preparados para perfumar o desodorizar ambientes, preparados para limpiar  y  pulir  como  detergentes  y  preparados  para  lavar,  betunes,  lustres  y cremas para calzado, lustres y cremas para muebles, pisos y otros usos, comercio de paraguas, el comercio de monedas, billetes y estampillas de colección, de extintores.</t>
  </si>
  <si>
    <t>Comercio  al  por  menor  de  otros  artículos  domésticos  en  establecimientos especializados,   incluye   comercio   de   animales   domésticos   y   alimentos concentrados  para  los  mismos,  en  establecimientos.  Además,  incluye  las actividades propias de las tiendas que comercializan accesorios y suministros para mascotas.</t>
  </si>
  <si>
    <t>Comercio al por menor de artículos culturales y de entretenimiento en establecimientos especializados</t>
  </si>
  <si>
    <t>Comercio al por menor de libros, periódicos, materiales y artículos de papelería y escritorio en establecimientos especializados, incluye comercio al por menor de libros, revistas, periódicos y artículos de filatelia, papelería, útiles escolares y de escritorio, distintos de los de uso específico en oficina.</t>
  </si>
  <si>
    <t>Comercio   al   por   menor   de   artículos   deportivos   en   establecimientos especializados; incluye comercio al por menor de bicicletas, patines, monopatines, cañas de pescar, artículos para acampar, botes y demás artículos deportivos en general.</t>
  </si>
  <si>
    <t>Comercio al por menor de otros artículos culturales y de entretenimiento n.c.p. en establecimientos  especializados,  incluye  el  comercio  de:  discos  compactos, casetes de música, cintas de video y DVD, Blu-ray Disc y demás dispositivos de almacenamiento de audio y de video juegos, juguetes, artículos de piñatería y materiales para manualidades artísticas.</t>
  </si>
  <si>
    <t>Comercio al por menor de otros productos en establecimientos especializados</t>
  </si>
  <si>
    <t>Comercio al por menor de prendas de vestir y sus accesorios (incluye artículos de piel)  en  establecimientos  especializados,  incluye  comercio  al  por  menor  de prendas de vestir como guantes, corbatas, tirantes, etcétera., artículos de piel, accesorios de vestir y ropa deportiva.</t>
  </si>
  <si>
    <t>Comercio al por menor de todo tipo de calzado y artículos de cuero y sucedáneos del cuero en establecimientos especializados, incluye el comercio de calzados, artículos de cuero y accesorios de viaje de cuero natural y cuero artificial o de imitación, zapatos deportivos.</t>
  </si>
  <si>
    <t>Comercio al por menor de productos farmacéuticos y medicinales, cosméticos y artículos  de  tocador  en  establecimientos  especializados,  incluye  comercio  de productos  farmacéuticos,  medicinales,  botánicos,  homeopáticos,  ortopédicos, ortésicos y protésicos, cosméticos, farmacéuticos veterinarios, tiendas naturistas.</t>
  </si>
  <si>
    <t>Comercio  al  por  menor  de  otros  productos  nuevos  en  establecimientos especializados,   incluye   comercio   de   equipo   y   artículos    fotográficos, cinematográficos, ópticos y de precisión, relojes, joyas y artículos de plata en general,  armas,  municiones,  sellos  y  productos  no  alimenticios,  floristerías, actividades de galerías de arte comerciales.</t>
  </si>
  <si>
    <t>Comercio  al  por  menor  de  otros  productos  nuevos  en  establecimientos especializados, incluye comercio de artículos ópticos y de precisión, relojes, joyas y las actividades de ópticas.</t>
  </si>
  <si>
    <t>Comercio al por menor de artículos de segunda mano, incluye comercio de libros, antigüedades,   prendas   de   vestir   y   otros   artículos   de   segunda   mano, comercialización de artículos mediante contrato de compraventa con pacto de retroventa, casas de subastas (al por menor).</t>
  </si>
  <si>
    <t>Comercio al por menor en puestos de venta móviles</t>
  </si>
  <si>
    <t>Comercio al por menor de alimentos, bebidas y tabaco en puestos de venta móviles, incluye venta de alimentos, bebidas y tabaco en puestos de venta y mercados.</t>
  </si>
  <si>
    <t>Comercio al por menor de productos textiles, prendas de vestir y calzado en puestos de venta móviles, incluye comercio al por menor de productos textiles, prendas de vestir y calzado en puestos de venta y mercados.</t>
  </si>
  <si>
    <t>Comercio al por menor de otros productos en puestos de venta móviles, incluye comercio al por menor de otros productos en puestos de venta y mercados como por ejemplo: tapices y alfombras, libros, juguetes, aparatos de uso doméstico; productos electrónicos de consumo, grabaciones de música y video, etcétera.</t>
  </si>
  <si>
    <t>Comercio al por menor no realizado en establecimientos, puestos de venta o mercados</t>
  </si>
  <si>
    <t>Comercio al por menor realizado a través de internet, incluye la venta directa y subastas a través de internet.</t>
  </si>
  <si>
    <t>Comercio al por menor realizado a través de casas de venta o por correo, incluye ventas directas a través de televisión, radio y teléfono por anuncios, catálogos o cualquier otro medio de publicidad.</t>
  </si>
  <si>
    <t>Otros tipos de comercio al por menor no realizado en establecimientos, puestos de venta o mercados, incluye  comercio al por menor de productos de todo tipo como las ventas directas y ventas realizadas por vendedores a domicilio, venta mediante máquinas expendedoras y a cambio de una retribución o por contrata, agentes comisionistas (no en almacenes) , actividades de subastas diferentes de las  realizadas  por  internet;  venta  directa  de  combustible  (combustible  para calefacción, leña) entregado directamente en los establecimientos de los clientes.</t>
  </si>
  <si>
    <t>ALOJAMIENTO Y SERVICIO DE COMIDA</t>
  </si>
  <si>
    <t>Actividades de servicios de comidas y bebidas</t>
  </si>
  <si>
    <t>Actividades de restaurantes, cafeterías y servicio móvil de comidas</t>
  </si>
  <si>
    <t>Expendio  de  comidas  preparadas  en  cafeterías,  incluye  la  preparación  y  el expendio de alimentos para su consumo inmediato, mediante el servicio a la mesa. Por lo general, estos establecimientos expenden alimentos ligeros (que no constituyen comidas completas) que pueden ser o no, preparados dentro del establecimiento.  No  presentan  una  decoración  estandarizada  y  pueden  o  no suministrar bebidas alcohólicas y no alcohólicas.</t>
  </si>
  <si>
    <t>INFORMACIÓN Y COMUNICACIONES</t>
  </si>
  <si>
    <t>Actividades de edición</t>
  </si>
  <si>
    <t>Edición de programas de informática (software)</t>
  </si>
  <si>
    <t>Edición de programas de informática (software), incluye la edición  de programas informáticos comerciales (no personalizados), sistemas operativos, aplicaciones comerciales y otras aplicaciones, Juegos informáticos para todas las plataformas</t>
  </si>
  <si>
    <t>Desarrollo de sistemas informáticos (planificación, análisis, diseño, programación, pruebas), consultoría informática y actividades
relacionadas</t>
  </si>
  <si>
    <t>Actividades de desarrollo de sistemas informáticos (planificación, análisis, diseño, programación, pruebas), incluye análisis, diseño de la estructura, el contenido y/o escritura del código informático, programas de sistemas operativos, aplicaciones de  programas  informáticos,  bases  de  datos,  desarrollo  de  soluciones  web, personalización de programas informáticos.</t>
  </si>
  <si>
    <t>Actividades  de  consultoría  informática  y  actividades  de  administración  de instalaciones  informáticas,  incluye  servicios  de  consultoría  en  el  diseño  de sistemas de administración de información y en equipos de informática, servicios de  gerencia  y  operación  en  sitio  de  sistemas  informáticos  y/o  instalaciones informáticas de procesamiento de datos.</t>
  </si>
  <si>
    <t>Actividades  de  consultoría  informática  y  actividades  de  administración  de instalaciones informáticas, incluye los servicios de consultoría para sistemas de ingeniería y fabricación asistida por computador y análisis de requerimientos para la instalación de equipos informáticos, la planificación y el diseño de los sistemas informáticos que integran el equipo (hardware), programas informáticos (software) y tecnologías de las comunicaciones (incluye redes de área local [LAN], red de área extensa [WAN], entre otras).</t>
  </si>
  <si>
    <t>Otras actividades de las tecnologías de información y las actividades relacionadas con informática no clasificadas en otras partes, incluye la recuperación de la información de los ordenadores en casos de desastre informático, configuración, instalación de software o programas informáticos.</t>
  </si>
  <si>
    <t>Actividades de servicios de información</t>
  </si>
  <si>
    <t>Procesamiento de datos, alojamiento (hosting) y actividades relacionadas; portales web</t>
  </si>
  <si>
    <t>Procesamiento de datos, alojamiento (hosting) y actividades relacionadas, incluye suministro   de   infraestructura   para   servicios   de   hosting,   servicios   de procesamiento de datos y actividades conexas relacionadas, alojamiento de sitios web, servicios de transmisión de secuencias de video por internet (streaming), aplicaciones, suministro a los clientes de acceso en tiempo compartido a servicios centrales.</t>
  </si>
  <si>
    <t>Procesamiento de datos, alojamiento (hosting) y actividades relacionadas, incluye el   funcionamiento   de   oficinas   de   servicio   de   informática   dedicadas   al procesamiento de datos y alojamiento web, el suministro de servicio de registro, tabulación, digitación de datos, escaneo óptico de datos y de documentos.</t>
  </si>
  <si>
    <t>Portales web, incluye la explotación de los sitios web para generar y mantener extensas bases de datos y de contenido en un formato de fácil búsqueda, portales de internet y que funcionan como portales de internet, tales como sitios de medios de difusión que proporcionan los contenidos que se actualizan de forma periódica.</t>
  </si>
  <si>
    <t>Otras actividades de servicio de información</t>
  </si>
  <si>
    <t>Otras actividades de servicio de información n.c.p., incluye otras actividades de servicio de información no clasificadas en otra parte, tales como: servicios de información telefónica; servicios de búsqueda de información, a cambio de una retribución o por contrata; servicios de selección de noticias, servicios de recorte de noticias, servicio de elaboración de hojas de vida, servicio de escritura de discursos, traducción y transcripción de textos.</t>
  </si>
  <si>
    <t>ACTIVIDADES FINANCIERAS Y SEGUROS</t>
  </si>
  <si>
    <t>Actividades de servicios financieros, excepto las de seguros y de pensiones</t>
  </si>
  <si>
    <t>Intermediación monetaria</t>
  </si>
  <si>
    <t>Banco  Central,  incluye  actuar  como  autoridad  monetaria,  cambiaria  y  como agente fiscal en la contratación de créditos internos y externos, recepción de depósitos   usados   en   operaciones   de   compensación   entre   instituciones financieras, la inversión, el depósito en custodia y la disposición de las reservas internacionales  de  divisas,  emisión  y  administración  de  la  moneda  nacional; ejercer la función de banco del Gobierno y ser banquero y prestamista de última instancia de los establecimientos de crédito públicos y privados; otorgamiento de créditos o garantías a favor del Estado y la recepción en depósito de fondos de la nación y de las entidades públicas; servir como agente del Gobierno en la edición, colocación y administración en el mercado de los títulos de deuda pública.</t>
  </si>
  <si>
    <t>Bancos  comerciales,  incluye  la  captación  de  recursos  en  cuenta  corriente bancaria, captación de otros depósitos a la vista o a término (cuentas de ahorro, certificados de depósito a término [CDT], entre otros), transferibles por cheque o medio electrónico, con el objeto de realizar operaciones activas de crédito.</t>
  </si>
  <si>
    <t>Otros tipos de intermediación monetaria</t>
  </si>
  <si>
    <t>Actividades de las corporaciones financieras, incluye la captación de recursos a término, a través de depósitos o de instrumentos de deuda a plazo.</t>
  </si>
  <si>
    <t>Actividades de las compañías de financiamiento, incluye la captación de recursos mediante depósitos a término, con el objeto primordial de realizar operaciones activas de crédito para facilitar la comercialización de bienes y servicios y realizar operaciones de arrendamiento financiero o leasing.</t>
  </si>
  <si>
    <t>Banca de segundo piso, incluye instituciones de otorgamiento de crédito a largo plazo  en  forma  de  crédito  de  fomento  a  los  diferentes  sectores  productivos prioritarios de la economía nacional y a los segmentos empresariales, a través de mecanismos de redescuento, mediante intermediarios financieros autorizados; se incluyen  entidades  como  Bancoldex  y  Findeter,  que  emiten  certificados  de depósito a término.</t>
  </si>
  <si>
    <t>Actividades de las cooperativas financieras, incluye captación de depósitos, a la vista o a término de asociados o de terceros para colocarlos nuevamente a través de operaciones activas de crédito y, en general, el aprovechamiento o la inversión.</t>
  </si>
  <si>
    <t>Fideicomisos, fondos (incluye fondos de cesantías) y entidades financieras similares</t>
  </si>
  <si>
    <t>Fideicomisos, fondos y entidades financieras similares, incluye los fideicomisos, legados o cuentas de agencia, administrados en nombre de los beneficiarios en virtud de un contrato de fiducia, un testamento o un contrato de representación, actividades de personas jurídicas organizadas para la mancomunión de valores u otros activos financieros, sin gestión, en nombre de accionistas o beneficiarios; actividades de carteras colectivas.</t>
  </si>
  <si>
    <t>Fondos de cesantías, incluye los fondos constituidos con patrimonio autónomo, conformados por los aportes de cesantías de los trabajadores que se encuentren afiliados al mismo.</t>
  </si>
  <si>
    <t>Otras actividades de servicio financiero, excepto las de seguros y pensiones</t>
  </si>
  <si>
    <t>Leasing financiero (arrendamiento financiero), incluye actividades de financiación y arrendamiento, en las que el término del contrato cubre aproximadamente la duración de la vida útil prevista de un activo.</t>
  </si>
  <si>
    <t>Actividades financieras de fondos de empleados y otras formas asociativas del sector solidario, incluye   cooperativas de ahorro y crédito, cuya función principal consiste en adelantar actividad financiera exclusivamente con sus asociados; cooperativas multiactivas o integrales con sección de ahorro y crédito, fondos de empleados, fondos mutuos de inversión.</t>
  </si>
  <si>
    <t>Actividades de compra de cartera o factoring, incluye compra de los créditos originados por la venta de mercancías a corto plazo</t>
  </si>
  <si>
    <t>Otras actividades de distribución de fondos, incluye compañías de convenios de liquidación por adelantado, inversión por cuenta propia, tales como empresas de capital de riesgo, clubes de inversión, suscripción de créditos recíprocos, opciones y otras operaciones financieras de cobertura.</t>
  </si>
  <si>
    <t>Instituciones  especiales  oficiales,  incluye  servicio  financiero  realizado  por instituciones que no practican la intermediación monetaria y cuya función principal es ofrecer créditos, préstamos, hipotecas, transacciones con tarjetas de crédito, entre otros.</t>
  </si>
  <si>
    <t>Otras actividades de servicio financiero, excepto las de seguros y pensiones n.c.p., incluye las actividades de las casas de empeño, concesión de crédito a los consumidores, al igual que las actividades de los prestamistas.</t>
  </si>
  <si>
    <t>Otras actividades de servicio financiero, excepto las de seguros y pensiones n.c.p., incluye el otorgamiento de crédito para la adquisición de vivienda por instituciones financieras especializadas que no reciben depósitos como la caja de vivienda  militar  y  las  actividades  financieras  de  las  cajas  de  compensación familiar.</t>
  </si>
  <si>
    <t>Otras actividades de servicio financiero, excepto las de seguros y pensiones n.c.p., incluye las actividades de giro postal y cajas de ahorro postal, entre otros.</t>
  </si>
  <si>
    <t>Otras actividades de servicio financiero, excepto las de seguros y pensiones n.c.p., incluye las actividades de las sociedades de cartera.</t>
  </si>
  <si>
    <t>Seguros (incluso el reaseguro), seguros sociales y fondos de pensiones, excepto la seguridad social</t>
  </si>
  <si>
    <t>Seguros</t>
  </si>
  <si>
    <t>Seguros generales, incluye  servicios de seguros distintos de los de seguro de vida; además incluye los planes de medicina prepagada, servicios de seguros distintos de los de seguro de vida, como los seguros de accidentes personales, de  automóviles,    agrícolas,  viaje,  de  aviación  y  navegación,  cumplimiento, educativo,   hogar,   contra   Incendio,     terremotos,   de   minas   y  petroleros; relacionados con montaje y rotura de maquinarias; de responsabilidad civil; de semovientes;  contra  sustracción;  contra  todo  riesgo  para  contratistas;  de transporte por carretera, marítimo y aéreo; de crédito; de manejo y cumplimiento; de desempleo entre otros.</t>
  </si>
  <si>
    <t>Seguros de vida, incluye seguros de vida individual, seguros colectivos de vida y seguros de exequias entre otros.</t>
  </si>
  <si>
    <t>Reaseguros, incluye el aseguramiento a compañías de seguros por parte de otra compañía aseguradora, mediante contratos entre el asegurador y un tercero para ceder parte del riesgo.</t>
  </si>
  <si>
    <t>Capitalización,  incluye  la  constitución  de  capitales  determinados  a  través  del ahorro, a cambio de desembolsos únicos o periódicos, con posibilidad o sin ella de reembolsos anticipados por medio de sorteos.</t>
  </si>
  <si>
    <t>Actividades auxiliares de las actividades de servicios financieros</t>
  </si>
  <si>
    <t>Actividades auxiliares de las actividades de servicios financieros, excepto las de seguros y pensiones</t>
  </si>
  <si>
    <t>Administración de mercados financieros, incluye la administración y supervisión de los mercados financieros por corporaciones independientes de las autoridades públicas, tales como: bolsas de contratos de productos básicos, bolsas de futuros, mercados  bursátiles,  bolsas  de  opciones  sobre  acciones  o  sobre  productos básicos.</t>
  </si>
  <si>
    <t>Administración de mercados financieros, incluye actividades de las bolsas de valores,  transacciones  en  títulos  valores;  control  operativo  y  técnico  del funcionamiento del mercado bursátil, al igual que la canalización de los recursos del público hacia la inversión en empresas (sociedades anónimas), mediante su capitalización.</t>
  </si>
  <si>
    <t>Corretaje de valores y de contratos de productos básicos, incluye operaciones de agentes que intervienen en los mercados financieros en nombre de terceros, comisionistas de bolsa e independientes, corretaje de valores y de contratos de productos básicos y actividades conexas. La constitución y administración de los fondos de valores como también las actividades de las sociedades comisionistas de bolsa.</t>
  </si>
  <si>
    <t>Otras actividades relacionadas con el mercado de valores, incluye actividades de las sociedades calificadoras de valores, depósitos centralizados de valores y actividades conexas.</t>
  </si>
  <si>
    <t>Actividades de las casas de cambio, incluye operaciones de cambio relacionadas con el envío o recepción de giros y remesas en moneda extranjera; compra y venta  de  divisas  tanto  a  los  intermediarios  del  mercado  cambiario  como  las destinadas al proceso de importación y de exportación de bienes e inversiones de capital e inversiones de capital en el exterior.</t>
  </si>
  <si>
    <t>Actividades de los profesionales de compra y venta de divisas, incluye la compra y  venta  de  manera  profesional  de  divisas  en  efectivo  y  cheques  de  viajero desarrollado exclusivamente por residentes en el país, en un establecimiento de comercio con jurisdicción en la zona donde va a prestar el servicio, el cual debe tener una ventanilla para atención al público.</t>
  </si>
  <si>
    <t>Otras actividades auxiliares de las actividades de servicios financieros n.c.p., incluye  las  actividades  de  servicios  financieros  no  clasificadas  en  otra  parte, incluso las actividades de tramitación y liquidación de transacciones financieras, asesoramiento financiero en inversiones, actividades de asesores y corredores hipotecarios; mesas de dinero, evaluadores de riesgo financiero, entre otros.</t>
  </si>
  <si>
    <t>Actividades de administración de fondos</t>
  </si>
  <si>
    <t>Actividades  de  administración  de  fondos,  incluye  servicios  de  administración fiduciaria y de custodia a cambio de una retribución o por contrata, administración de fondos de pensiones y fondos de cesantías; administración de fondos mutuos de inversión y otros fondos de inversión.</t>
  </si>
  <si>
    <t>Actividades inmobiliarias</t>
  </si>
  <si>
    <t>Actividades inmobiliarias realizadas con bienes propios o arrendados</t>
  </si>
  <si>
    <t>Actividades inmobiliarias realizadas con bienes propios o  arrendados, incluye compra, venta, administración, alquiler y/o arrendamiento de bienes inmuebles amoblados  o   no,   tales   como:   inmuebles   residenciales   e   inmuebles   no residenciales   e   incluso   salas   de   exposiciones,   salas   cinematográficas, instalaciones para almacenamiento, centros comerciales y terrenos; el suministro de espacio solo para albergue de animales; promoción y comercialización de proyectos inmobiliarios</t>
  </si>
  <si>
    <t>Actividades inmobiliarias realizadas a cambio de una retribución o por contrata</t>
  </si>
  <si>
    <t>Actividades inmobiliarias realizadas a cambio de una retribución o por contrata, incluye  compra,  venta,  administración,  alquiler  y/o  arrendamiento  de  bienes inmuebles,  valuación  inmobiliaria,  promoción  y  comercialización  de  proyectos inmobiliarios, consultoría inmobiliaria, consultoría, administración de condominios, conjuntos residenciales, centros comerciales y plazas de mercado, zonas francas, entre otros.</t>
  </si>
  <si>
    <t>ACTIVIDADES PROFESIONALES, CIENTÍFICAS Y TÉCNICAS</t>
  </si>
  <si>
    <t>Actividades jurídicas y de contabilidad</t>
  </si>
  <si>
    <t>Actividades jurídicas</t>
  </si>
  <si>
    <t>Actividades jurídicas, incluye el de representación de los intereses de las partes, sea o no ante tribunales u otros órganos judiciales, realizadas por abogados o bajo   la   supervisión   de   abogados:   asesoramiento   y   representación   en procedimientos   civiles,       penales,   conflictos   comerciales   y   laborales, asesoramiento en preparación de documentos jurídicos que comprende escrituras de constitución, contratos de sociedad y documentos similares para la formación de  sociedades,  trámites  de  patentes  y  derechos  de  autor,  fideicomisos, actividades  de  notarios  públicos,  ejecutores  judiciales,  árbitros  y  curadores urbanos.</t>
  </si>
  <si>
    <t>Actividades de contabilidad, teneduría de libros, auditoría financiera y asesoría tributaria</t>
  </si>
  <si>
    <t>Actividades de contabilidad, teneduría de libros, auditoría financiera y asesoría tributaria, incluye el registro contable de transacciones comerciales de empresas y  otras  entidades,  auditoría  de  los  estados  financieros,  el  procesamiento  y liquidación  de  nómina,  certificación  de  los  estados  financieros,  declaraciones tributarias y de impuestos de personas naturales y jurídicas, asesoramiento y representación de clientes ante las autoridades tributarias.</t>
  </si>
  <si>
    <t>Actividades de administración empresarial; actividades de consultoría de gestión</t>
  </si>
  <si>
    <t>Actividades de administración empresarial</t>
  </si>
  <si>
    <t>Actividades de administración empresarial, incluye la supervisión, la gestión de otras unidades de la misma compañía o empresa; la planificación estratégica u organizativa, la toma de decisiones y el control operativo y la gestión de las operaciones  corrientes,  en  sedes  administrativas  principales  y/o  centrales, oficinas regionales, oficinas subsidiarias de gestión.</t>
  </si>
  <si>
    <t>Actividades de consultaría de gestión</t>
  </si>
  <si>
    <t>Actividades de consultoría de gestión, incluye asesoría, orientación y asistencia operacional a empresas y otras  organizaciones sobre cuestiones de gestión, como la planificación estratégica y organizacional; temas de decisión de carácter financiero; objetivos y políticas de comercialización; planificación de la producción; políticas,  prácticas  y  planificación  de  derechos  humanos.  Asesoramiento, orientación y asistencia operativa a las empresas y a la administración pública en materia  de:  relaciones  públicas  y  comunicaciones,  actividades  de  lobby, procedimientos contables, programas de contabilidad de costos, procedimientos de control presupuestario. Las zonas francas, es decir, las unidades económicas que se dedican a la promoción, creación, desarrollo y administración del proceso de   industrialización   de   bienes   y   la   prestación   de   servicios   destinados prioritariamente a los mercados externos.</t>
  </si>
  <si>
    <t>Actividades de arquitectura e ingeniería; ensayos y análisis técnicos</t>
  </si>
  <si>
    <t>Actividades de arquitectura e ingeniería y otras actividades conexas de
consultoría técnica</t>
  </si>
  <si>
    <t>Actividades  de  arquitectura  e  ingeniería  y  otras  actividades  conexas  de consultoría técnica, incluye  actividades de consultoría de arquitectura: diseño de edificios y dibujo de planos de construcción, planificación urbana y arquitectura paisajista,  diseño de ingeniería consultoría relativas a: maquinaria, procesos y plantas  industriales,  ingeniería  civil,  hidráulica  y  de  tráfico,  proyectos  de ordenación  hídrica,  proyectos  de  ingeniería  eléctrica  sin  presencia  en  las instalaciones  donde se desarrolla el proyecto (sin intervención directa en obras).</t>
  </si>
  <si>
    <t>Investigación científica y desarrollo</t>
  </si>
  <si>
    <t>Investigaciones y desarrollo experimental en el campo de las ciencias naturales y la ingeniería</t>
  </si>
  <si>
    <t>Investigaciones y desarrollo experimental en el campo de las ciencias naturales y la  ingeniería,  incluye  investigación  en  la  ingeniería  en  ciencias  naturales, ingeniería y tecnología y aquellas de carácter interdisciplinario,</t>
  </si>
  <si>
    <t>Publicidad y estudios de mercado</t>
  </si>
  <si>
    <t>Publicidad</t>
  </si>
  <si>
    <t>Publicidad,  incluye  servicios  de  asesoría,  servicios  creativos,  producción  de material publicitario y utilización de los medios de difusión, creación y realización de campañas de publicidad; creación y colocación de anuncios en periódicos, revistas, programas de radio, televisión, internet y otros medios de difusión, de anuncios de publicidad exterior y publicidad aérea. Representación de medios de difusión, a saber, venta de tiempo y espacio en diversos medios de difusión interesados  en  la  obtención  de  anuncios,  distribución  y  entrega  de  material publicitario o muestras, alquiler de espacios publicitarios en vallas publicitarias, etcétera, creación de stands y otras estructuras y sitios de exhibición, manejo de campañas de mercadeo promoción de productos, comercialización en puntos de venta, publicidad directa vía correo, consultoría en comercialización.</t>
  </si>
  <si>
    <t>Estudios de mercado y realización de encuestas de opinión pública</t>
  </si>
  <si>
    <t>Estudios  de  mercado  y  realización  de  encuestas  de  opinión  pública,  incluye estudios sobre posibilidades de comercialización, de aceptación y el grado de conocimiento de los productos y hábitos de compra de los consumidores, con el fin de promover las ventas y desarrollar nuevos productos, incluyendo el análisis estadístico de los resultados, encuestas de opinión pública, acerca de temas políticos, económicos y sociales y el análisis estadístico de los resultados de estas encuestas.</t>
  </si>
  <si>
    <t>Otras actividades profesionales, científicas y técnicas</t>
  </si>
  <si>
    <t>Otras actividades profesionales, científicas y técnicas n.c.p.</t>
  </si>
  <si>
    <t>Otras actividades profesionales, científicas y técnicas n.c.p., incluye actividades de traducción e interpretación, intermediación en materia de patentes, consultoría y  asesoramiento  técnico  sin  presencia  en  áreas  o  instalaciones  operativas; actividades de traducción e interpretación; actividades realizadas por agencias en nombre de particulares para obtener contratos de actuación en películas, obras de  teatro  y  otros  espectáculos  culturales  y  deportivos,  y  para  ofertar  libros, guiones, obras de arte, fotografías, etc., a editores, productores, etcétera</t>
  </si>
  <si>
    <t>ACTIVIDADES DE SERVICIOS ADMINISTRATIVOS Y DE APOYO</t>
  </si>
  <si>
    <t>Actividades de alquiler y arrendamiento</t>
  </si>
  <si>
    <t>Alquiler y arrendamiento de efectos personales y enseres domésticos</t>
  </si>
  <si>
    <t>Alquiler de videos y discos, incluye el alquiler de videos, discos, grabaciones, CD, DVD, Blue Ray y similares.</t>
  </si>
  <si>
    <t>Alquiler y arrendamiento de otros efectos personales y enseres domésticos n.c.p., incluye alquiler de muebles, utensilios de cocina, vajillas, aparatos eléctricos, joyas, instrumentos musicales, material de escenografía, vestuario, herramienta para reparaciones domésticas, libros, periódicos y revistas.</t>
  </si>
  <si>
    <t>Alquiler y arrendamiento de otros efectos personales y enseres domésticos n.c.p., incluye: alquiler de maquinaria y equipo de bricolaje, flores artificiales y plantas, equipo electrónico.</t>
  </si>
  <si>
    <t>Arrendamiento de propiedad intelectual y productos similares, excepto obras protegidas por derechos de autor</t>
  </si>
  <si>
    <t>Arrendamiento  de  propiedad  intelectual  y  productos  similares,  excepto  obras protegidas  por  derechos  de  autor,  incluye  el  arrendamiento  de  productos  de propiedad intelectual (excepto obras protegidas por derechos de autor, como libros o software), percepción de regalías o derechos de licencias, entidades patentadas, marca de fábricas o de comercio o marcas de servicio, nombres comerciales, exploración y evaluación de recursos minerales, franquicias.</t>
  </si>
  <si>
    <t>Actividades de empleo</t>
  </si>
  <si>
    <t>Actividades de agencias de gestión y colocación de empleo</t>
  </si>
  <si>
    <t>Actividades de agencias de empleo, incluye búsqueda, selección, ubicación de personal, incluyendo personal ejecutivo, actualización de listas de vacantes y la remisión o colocación de candidatos a empleos, cuando las personas remitidas o colocadas no son empleados de las agencias de empleo, oficinas de casting.</t>
  </si>
  <si>
    <t>Actividades de agencias de empleo, incluye agencias de ubicación de empleos por internet.</t>
  </si>
  <si>
    <t>Actividades de las agencias de viajes, operadores turísticos, servicios de reserva y actividades relacionadas</t>
  </si>
  <si>
    <t>Actividades de las agencias de viajes y operadores turísticos</t>
  </si>
  <si>
    <t>Actividades de las agencias de viaje, incluye agencias de viajes, principalmente encargadas de la venta de viajes, paquetes turísticos; transporte y servicios de alojamiento  al  por  mayor  o  al  por  menor  al  público  en  general  y  a  clientes comerciales.</t>
  </si>
  <si>
    <t>Actividades de operadores turísticos, incluye  la  organización  de paquetes de servicios de viajes para su venta a través de agencias de viajes o por los propios operadores turísticos. Esos viajes organizados pueden incluir uno o varios de los elementos  siguientes:  Transporte,  Alojamiento,  Comidas,  Visitas  a  museos, lugares históricos o culturales y asistencia a espectáculos teatrales, musicales o deportivos.</t>
  </si>
  <si>
    <t>Otros servicios de reserva y actividades relacionadas</t>
  </si>
  <si>
    <t>Otros  servicios  de  reserva  y  actividades  relacionadas,  incluye  servicios  de reservas   relacionados   con   los   viajes:   reservas   de   transporte,   hoteles, restaurantes, alquiler de automóviles, entretenimiento y deporte y otras reservas conexas de agencias de transporte y la prestación de servicios de asistencia a los visitantes: suministro a los clientes de información sobre los viajes, actividades de guías de turismo, actividades de promoción turística.</t>
  </si>
  <si>
    <t>Otros  servicios  de  reserva  y  actividades  relacionadas,  incluye  prestación  de servicios  de  intercambio  en  régimen  de  tiempo  compartido  o  multipropiedad, actividades de venta de tiquetes para actividades de diversión y entretenimiento.</t>
  </si>
  <si>
    <t>Actividades administrativas y de apoyo de oficina y otras actividades de apoyo a las empresas</t>
  </si>
  <si>
    <t>Actividades de centros de llamadas (Call center)</t>
  </si>
  <si>
    <t>Actividades de centros de llamadas (Call center) incluye las actividades de centros que atienden a llamadas de clientes utilizando operadores humanos, sistemas de distribución  automática  de  llamadas,  sistemas  informatizados  de  telefonía, sistemas  interactivos  de  respuesta  de  voz,  recibir  pedidos,  proporcionar información sobre productos, responder a solicitudes de asistencia de los clientes o atender reclamaciones.</t>
  </si>
  <si>
    <t>Organización de convenciones y eventos comerciales</t>
  </si>
  <si>
    <t>Organización  de  convenciones  y  eventos  comerciales,  incluye  organización, promoción y/o gestión acontecimientos tales como exposiciones empresariales o comerciales, convenciones, conferencias y reuniones, estén incluidas o no la gestión  de  esas  instalaciones  y  la  dotación  de  personal  necesario  para  su funcionamiento.</t>
  </si>
  <si>
    <t>Actividades de servicios de apoyo a las empresas n.c.p.</t>
  </si>
  <si>
    <t>Actividades de agencias de cobranza y oficinas de calificación crediticia, incluye cobro de cartera; el cobro de cantidades adeudadas y la entrega de esos fondos a los clientes, como servicios de cobro de facturas o de deudas.</t>
  </si>
  <si>
    <t>Otras  actividades  de  servicio  de  apoyo  a  las  empresas  n.c.p.,  incluye  la presentación   de   informes   textuales   y     grabaciones   con   estenotipo   en procedimientos legales y la trascripción posterior de los materiales grabados como reportes de corte (judiciales) o servicios de grabación de estenotipia y servicios públicos de estenografía, subtitulación en tiempo real (es decir, simultáneo) de reuniones y conferencias por televisión en vivo y actividades de subastadores independientes;  administración de programas de fidelidad.</t>
  </si>
  <si>
    <t>Otras actividades de soporte típicamente provistas a los negocios no clasificados en otra parte.</t>
  </si>
  <si>
    <t>ADMINISTRACIÓN PÚBLICA Y DEFENSA; PLANES DE SEGURIDAD SOCIAL DE AFILIACIÓN OBLIGATORIA</t>
  </si>
  <si>
    <t>Administración pública y defensa; planes de seguridad social de afiliación obligatoria</t>
  </si>
  <si>
    <t>Administración del Estado y aplicación de la política económica y social de la comunidad</t>
  </si>
  <si>
    <t>Actividades legislativas de la administración pública, incluye el desempeño de las funciones  gubernamentales  de  carácter  legislativo,  que  son  realizadas  por unidades administrativas que forman parte del Congreso de la República o de los organismos centrales, regionales y locales encargados de las funciones. Estas actividades   están   relacionadas   con   la   facultad   expresa   de   reformar   la Constitución, la formulación, interpretación, reforma, aprobación y derogación de las leyes, acuerdos, ordenanzas y otros, además del ejercicio del control político sobre el gobierno y la administración, gubernamentales de carácter legislativo. La rama legislativa tiene, entre otras, tres grandes funciones: La expedición de las leyes o función legislativa, el control político sobre el gobierno y la administración, la función constituyente. El Congreso tiene otras funciones: La función judicial, la función electoral, la función administrativa, la función de protocolo.</t>
  </si>
  <si>
    <t>Actividades ejecutivas de la administración pública, incluye el desempeño de las funciones gubernamentales de carácter ejecutivo, desarrolladas por los órganos y organismos centrales, regionales y locales.</t>
  </si>
  <si>
    <t>Actividades  ejecutivas  de  la  administración  pública,  incluye  las  actividades administrativas de los organismos de defensa y seguridad.</t>
  </si>
  <si>
    <t>Actividades ejecutivas de la administración pública, incluye la administración y supervisión de asuntos financieros y fiscales, tales como: aplicación de sistemas de impuestos, recaudo, fiscalización, liquidación, cobro, devolución y sanción de impuestos  sobre  bienes,  investigación  de  casos  de  evasión  de  impuestos, administración  de  los  derechos  de  aduana  y  demás  impuestos  al  comercio exterior; la ejecución presupuestal y administración de la hacienda y la deuda pública;  obtención y recepción de fondos y la fiscalización de su desembolso.</t>
  </si>
  <si>
    <t>Actividades ejecutivas de la administración pública, incluye la administración y funcionamiento de servicios de planificación económica y social; la producción y difusión  de  las  estadísticas  generales;  la  coordinación  e  integración  de  los servicios estadísticos nacionales y territoriales; la aplicación de la política general de investigación y desarrollo (de carácter civil) y la administración de los fondos pertinentes.</t>
  </si>
  <si>
    <t>Actividades  ejecutivas  de  la  administración  pública,  incluye  los  servicios  de personal y otras actividades de servicios generales: administración de servicios de personal en general, estén o no relacionados con una función concreta; la formulación y aplicación de normas y procedimientos generales de personal en materia  de  métodos  de  selección,  calificación  y  ascenso,  descripción  de funciones, evaluación y clasificación, aplicación de reglamentos de personal, entre otros; la administración, la dirección y el respaldo de servicios generales: servicios de suministro y compra centralizados; conservación y custodia de registros y archivos públicos; la administración de edificios de propiedad pública u ocupados por la administración pública.</t>
  </si>
  <si>
    <t>Regulación de las actividades de organismos que prestan servicios de salud, educativos, culturales y otros servicios sociales, excepto servicios de seguridad social, incluye la administración pública de programas destinados a aumentar el bienestar  social  de  la  comunidad  en  materia  de:  salud,  educación,  cultura, deporte,  servicios  recreativos,  medio  ambiente,  vivienda  y  servicios  sociales, administración    de    programas    de    vivienda,    tales    como    Ministerios, Superintendencias y comisión de regulación entre otros.</t>
  </si>
  <si>
    <t>Actividades  reguladoras  y  facilitadoras  de  la  actividad  económica,  incluye  la administración y regulación pública, incluyendo la concesión de subvenciones de los   diferentes   sectores   económicos,   administración   de   las   políticas   de investigación y desarrollo destinadas a mejorar los resultados económicos y de los  fondos  correspondientes;  la  administración  de  las  actividades  laborales generales   y  la  ejecución  de  medidas  de  política  de  desarrollo  regional;  la ejecución de medidas de política de desarrollo regional;</t>
  </si>
  <si>
    <t>Actividades de otros órganos de control, incluye los órganos de control que son instituciones del Estado que no pertenecen a ninguna rama del poder público y cuentan con autonomía administrativa y presupuestal para adelantar las funciones que la Constitución les asigna tales como: la Contraloría, la Procuraduría, la Defensoría  del  Pueblo,  la  Organización  Electoral.  Incluye  las  actividades realizadas por los órganos independientes que se encargan de cumplir funciones del  Estado  diferentes  a  las  realizadas  por  las  ramas  del  Poder  Público,  La protección y promoción de los derechos humanos, la protección del interés público y la vigilancia de la conducta oficial de quienes desempeñan funciones públicas; La  vigilancia  de  la  gestión  fiscal  realizada  por  la  administración  y  de  los particulares  o  entidades  que  manejen  fondos  o  bienes  de  la  nación;  La organización de las elecciones, su dirección y vigilancia, así como lo relativo a la identidad de las personas.</t>
  </si>
  <si>
    <t>Prestación de servicios a la comunidad en general</t>
  </si>
  <si>
    <t>Relaciones exteriores, incluye la administración y el funcionamiento del Ministerio de Relaciones Exteriores y las misiones diplomáticas y consulares en el extranjero ante organizaciones  internacionales; La administración, la dirección y el respaldo de servicios informativos y culturales que se prestan en el extranjero; el suministro de ayuda a otros países, sea efectuado o no por conducto de organizaciones internacionales;  la  prestación  de  ayuda  militar  a  otros  países;  la  gestión  de asuntos relacionados con  el comercio exterior, la financiación internacional y cuestiones de carácter técnico; la asistencia internacional como programas de socorro a refugiados y de lucha contra el hambre. La entidad que se incluye en esta clase: Ministerio de Relaciones Exteriores.</t>
  </si>
  <si>
    <t>EDUCACIÓN</t>
  </si>
  <si>
    <t>Educación</t>
  </si>
  <si>
    <t>Educación de la primera infancia, preescolar y básica primaria</t>
  </si>
  <si>
    <t>Educación básica primaria, incluye los grados 1, 2, 3, 4 y 5; la educación especial para  niños  y  jóvenes  con  discapacidad  o  con  capacidades  excepcionales; educación impartida en escuelas y academias militares, grupos étnicos, población campesina y rural, los programas de alfabetización para adultos.</t>
  </si>
  <si>
    <t>Educación secundaria y de formación laboral</t>
  </si>
  <si>
    <t>Educación básica secundaria, incluye los grados 6, 7, 8 y 9, que constituyen el segundo ciclo de la educación básica. la educación especial para estudiantes con discapacidad  de  este  nivel;  educación  impartida  en  escuelas  y  academias militares,  grupos  étnicos,  población  campesina  y  rural;  la  educación  para  la rehabilitación social, como por ejemplo, la impartida en las escuelas de prisiones; la educación de adultos homologable con grados escolares correspondientes a este nivel, los modelos flexibles de educación como el Sistema de Aprendizaje Tutorial (SAT), el Servicio Educativo Rural (SER), la metodología CAFAM, entre otros.</t>
  </si>
  <si>
    <t>Educación  media  académica,  comprende  los  grados  10  y  11,  de  carácter académico. Al culminar este nivel de educación, se obtiene el título de bachiller, que habilita al estudiante para ingresar a la educación superior y al trabajo; Incluye la educación especial para estudiantes con discapacidad de este nivel; educación impartida  en  escuelas  y  academias  militares,  grupos  étnicos,  población campesina y rural, la educación para la rehabilitación social, como por ejemplo, la impartida en las escuelas de prisiones y modelos flexibles de educación como el Sistema de Aprendizaje Tutorial (SAT), el Servicio Educativo Rural (SER), la metodología CAFAM, entre otros.</t>
  </si>
  <si>
    <t>Educación  media  técnica  y  de  formación  laboral  incluye  la  educación  media técnica  y  de  la  instrucción  para   chef,  hoteleros  y  dueños  de  restaurante, cosmetología y peluquería, reparación de computadores, auxiliar de enfermería, contabilidad, secretariado,  mecánica automotriz, escuelas normales superiores entre otros; la educación para grupos étnicos; la educación dirigida a población campesina y rural; la educación especial para estudiantes con discapacidad de este  nivel;  la  educación  impartida  en  escuelas;  la  educación  de  adultos homologable en grados correspondientes a este nivel</t>
  </si>
  <si>
    <t>Educación superior</t>
  </si>
  <si>
    <t>Educación técnica profesional, incluye  formación que capacita para trabajos que requieran conocimientos técnicos y competencias en áreas específicas de los sectores de la producción, el requisito de haber culminado el noveno grado de la educación básica o tener el título de bachiller y la prueba Icfes; La formación en instituciones   técnicas   profesionales,   impartida   en   instituciones   facultadas legalmente para ofrecer programas de formación en ocupaciones de carácter operativo e instrumental y de especialización en su respectivo campo de acción.</t>
  </si>
  <si>
    <t>Educación  tecnológica,  incluye  la  formación  que  capacita  en  conocimientos tecnológicos y fundamentación científica de un oficio y desarrolla la capacidad de innovación,  decisión  y  gestión;  La  formación  en  instituciones  tecnológicas, impartida  en  instituciones  de  educación  superior  facultadas  legalmente  para ofrecer  programas  de  formación  en  ocupaciones,  programas  de  formación académica, y programas de especialización en sus respectivos campos de acción.</t>
  </si>
  <si>
    <t>Educación de instituciones universitarias o de escuelas tecnológicas, instituciones universitarias o escuelas tecnológicas las facultadas para ofrecer programas de formación en ocupaciones, programas de formación académica en profesiones o disciplinas y programas de especialización hasta el nivel de formación maestría; incluye la enseñanza que ofrece fundamentación teórica y metodológica de una profesión y una amplia formación para la dirección, el diseño y la gestión.</t>
  </si>
  <si>
    <t>Educación de universidades, incluye la enseñanza que ofrece fundamentación teórica y metodológica de una profesión y una amplia formación para la dirección, el diseño y la gestión; La formación en instituciones legalmente reconocidas para desarrollar  programas  en  el  campo  de  investigación  científica,  producción, desarrollo y transmisión del conocimiento y de la cultura. Debido a su carácter investigativo, este tipo de instituciones son las únicas autorizadas para ofrecer todos  los  niveles  de  formación:  técnico  profesional,  tecnológico,  profesional, especialización, maestría y doctorado.</t>
  </si>
  <si>
    <t>Otros tipos de educación</t>
  </si>
  <si>
    <t>Formación académica no formal, incluye la educación que se ofrece con el objeto de complementar, actualizar, suplir conocimientos y formar académicamente a través de cursos con programas que tienen un carácter organizado y continuo, aunque  no  estén  sujetos  al  sistema  de  niveles  y  grados  establecidos  en  la educación formal.</t>
  </si>
  <si>
    <t>Enseñanza cultural, incluye actividades de formación artística, teatral y musical. Las  clases  de  piano  y  otras  actividades  de  formación  musical,  artística,  las escuelas  y  academias  de  baile,  teatro,  bellas  artes,  artes  interpretativas  y fotografía (excepto las comerciales).</t>
  </si>
  <si>
    <t>Otros tipos de educación n.c.p., incluye  actividades de enseñanza e instrucción especializada como: la educación que no puede asignarse a un nivel determinado, los servicios de tutoría académica, preparación para el ingreso a la universidad, centros de enseñanza cursos de recuperación académica, repaso para exámenes profesionales, las enseñanzas de idiomas y clases de conversación, cursos de repasos para  exámenes profesionales,  métodos de lectura rápida, formación religiosa,  autoescuelas,  oratoria,  la  capacitación  informática,  las  escuelas  de vuelo, la capacitación de socorrismo, los cursos de supervivencia.</t>
  </si>
  <si>
    <t>Actividades de apoyo a la educación</t>
  </si>
  <si>
    <t>Actividades  de  apoyo  a  la  educación,  incluye  la  prestación  de  servicios  no docentes  que  apoyan  los  procesos  o  sistemas  educativos,  la  consultoría educativa, orientación o asesoramiento educativo, auditoría de metodologías de evaluación;  de  auditoría  educativa,  los  servicios  de  pruebas  (exámenes) educativas, La organización de programas de intercambio de estudiantes.</t>
  </si>
  <si>
    <t>ACTIVIDADES DE ATENCIÓN DE LA SALUD HUMANA Y DE ASISTENCIA SOCIAL</t>
  </si>
  <si>
    <t>Actividades de asistencia social sin alojamiento</t>
  </si>
  <si>
    <t>Actividades de asistencia social sin alojamiento para personas mayores y discapacitadas</t>
  </si>
  <si>
    <t>Actividades  de  asistencia  social  sin  alojamiento  para  personas  mayores  y discapacitadas, incluye los servicios sociales de asesoramiento y de bienestar social.  Servicios  similares  que  se  prestan   a  personas  de  la  tercera  edad  y personas con discapacidad, en sus domicilios o en otros lugares, organizaciones públicas o privadas, organizaciones nacionales o locales de ayuda y especialistas en  servicios  de  asesoramiento:  visita  a  ancianos  enfermos,  actividades  de atención  diurna  para  ancianos  y  adultos  con  discapacidad,  actividades  de adiestramiento  y  readaptación  profesional  para  personas  con  discapacidad, siempre que el componente de educación sea limitado.</t>
  </si>
  <si>
    <t>Otras actividades de asistencia social sin alojamiento</t>
  </si>
  <si>
    <t>Otras actividades de asistencia social sin alojamiento, incluye las actividades de bienestar  social  y  de  orientación  para  niños  y  adolescentes,  adopción  y actividades de prevención contra el maltrato infantil   y de otras personas, las actividades  de  asesoramiento  sobre  el  manejo  del  presupuesto  familiar, orientación matrimonial y familiar, y de asesoramiento en cuestiones crediticias y de deuda, las actividades comunitarias, actividades de guarderías infantiles sin servicio  de  asesoría  con  atención  diurna  para  niños,  incluidos  niños  con discapacidad, atención diurna para grupos sociales vulnerables, actividades de beneficencia como recaudación de fondos y de apoyo con fines de asistencia social, de atención a víctimas de desastres, refugiados, inmigrantes, etc., incluido el suministro de alojamiento a esas personas a título temporal o por períodos prolongados,  Las  actividades  de  rehabilitación  y  habilitación  profesional  para desempleados,  siempre  que  el  componente  de  educación   sea  limitado, asesoramiento sobre el manejo del presupuesto familiar, orientación matrimonial y  familiar, en cuestiones crediticias y de deuda, asesoramiento en establecer y hacer valer su derecho a recibir prestaciones de asistencia y seguros  sociales.</t>
  </si>
  <si>
    <t>ACTIVIDADES ARTÍSTICAS, DE ENTRETENIMIENTO Y RECREACIÓN</t>
  </si>
  <si>
    <t>Actividades creativas, artísticas y de entretenimiento</t>
  </si>
  <si>
    <t>Creación  literaria,   incluye   escritores  generadores  de  ideas  o  conceptos relacionados con obras de ficción y literatura científica y técnica,  textos para piezas de teatro y similares.</t>
  </si>
  <si>
    <t>Creación  teatral,  incluye  las  actividades  de  elaboración  y  adaptación  de contenidos  en  la  rama  del  arte escénico  previos  a  la  producción  o  montaje, relacionados con la actuación y representación de historias frente a una audiencia usando una combinación de discursos, gestos, escenografía, coreografía, música, sonido, danza y espectáculo.</t>
  </si>
  <si>
    <t>Creación   audiovisual,   incluye   creación   de   contenidos   para   medios   de comunicación audiovisuales, especialmente para el cine, la televisión, la radio, animación  digital  y  videojuegos,  entre  otros,  independientemente  del  soporte utilizado (film, video, video digital) y del género (ficción, documental, publicidad, entre otros).</t>
  </si>
  <si>
    <t>Actividades de bibliotecas, archivos, museos y otras actividades culturales</t>
  </si>
  <si>
    <t>Actividades  de  bibliotecas  y  archivos,  Las  actividades  de  documentación  e información realizadas por bibliotecas de todo tipo, salas de lectura, audio y proyección  y  archivos  públicos  abiertos  al  público  en  general  o  a  usuarios especiales  como:  estudiantes,  científicos,  empleados  o  funcionarios  de  la organización  a  la  que  pertenece  la  biblioteca,  y  gestión  de  archivos  de  la administración pública. Algunas actividades características son: La organización de colecciones bibliográficas, sea o no especializada,  catálogo de colecciones, mantenimiento  y  préstamo  de  libros,  mapas,  revistas,  periódicos,  discos gramofónicos,  cintas  grabadas,  películas,  obras  de  arte,  entre  otros;    las actividades  de  búsqueda  de  datos  con  el  fin  de  atender  y  cumplir  con  las solicitudes de información requeridas, los servicios de archivos fotográficos  y bancos  de  imágenes;  El  suministro  computarizado  de  documentación  en bibliotecas, archivos.</t>
  </si>
  <si>
    <t>Actividades  y  funcionamiento  de  museos,  conservación  de  edificios  y  sitios históricos, incluye funcionamiento de museos de arte, orfebrería, muebles, trajes, cerámica,  platería,  de  historia  natural  y  de  ciencias,  museos  tecnológicos, históricos, incluidos los museos militares, otros tipos de museos especializados, museos al aire libre.</t>
  </si>
  <si>
    <t>Actividades de juegos de azar y apuestas</t>
  </si>
  <si>
    <t>Actividades de juegos de azar y apuestas, incluye las actividades de organización y prestación de los servicios de juegos de azar y apuestas, incluidos los servicios conexos  de  distribución:  venta  de  billetes  de  lotería  o  de  rifas,  apuestas permanentes o chance, funcionamiento (explotación) de máquinas de juegos de azar accionados en moneda, apuestas  sobre carreras de caballos en el propio hipódromo y otros servicios de apuestas, apuestas en líneas, bingos; La operación de casinos, incluyendo «casinos flotantes»; el funcionamiento de sitios web de juegos de azar virtuales; El funcionamiento de lotería impresa, lotería instantánea y lotería en línea; El funcionamiento (explotación) de juegos localizados tales como bingos, video bingos y esferódromos; La venta de boletas para rifas.</t>
  </si>
  <si>
    <t>Actividades de asociaciones</t>
  </si>
  <si>
    <t>Actividades de asociaciones empresariales y de empleadores, y asociaciones profesionales</t>
  </si>
  <si>
    <t>Actividades  de  asociaciones  empresariales  y  de  empleadores,  incluye,  las actividades   de   las   asociaciones   cuyos   miembros    están   interesados principalmente  en  el  desarrollo  y  la  prosperidad  de  las  empresas  de  una determinada  rama  de  actividad  empresarial  o  comercio,  incluido  el  sector agropecuario, o en la situación y el crecimiento económico de una determinada zona geográfica o subdivisión política, independiente de la rama de actividad, federaciones   de   dichas  asociaciones,   cámaras   de   comercio,   gremios   y asociaciones similares, de difusión de información, establecimiento y fiscalización del  cumplimiento  de  normas  profesionales,  representación  ante  organismos públicos,  relaciones  públicas  y  negociaciones  laborales  de  las  asociaciones empresariales y de empleadores.</t>
  </si>
  <si>
    <t>Actividades de asociaciones profesionales, incluye actividades de: asociaciones de especialistas que participan en actividades culturales, tales como asociaciones de escritores, pintores, artistas de diversos tipos, periodistas, etc., sociedades científicas, la academia de medicina y el colegio de abogados, las asociaciones en que los intereses de los miembros se centran principalmente en una disciplina científica,  práctica  profesional  o  campo  técnico,  tales  como  asociaciones  de médicos,  de  juristas,  de  contadores,  de  ingenieros  y  arquitectos  entre  otros, asociaciones  de  vendedores  y  agentes  de  seguros   entre  otros,  difusión  de información,   establecimiento   y   fiscalización   del   cumplimiento   de   normas profesionales, representación ante organismos públicos y relaciones públicas de las asociaciones profesionales,</t>
  </si>
  <si>
    <t>Actividades de otras asociaciones</t>
  </si>
  <si>
    <t>Actividades  de  asociaciones  religiosas,  incluye  actividades  de:  asociaciones religiosas o de particulares que proporcionan servicios directamente a los fieles en  las  iglesias,  mezquitas,  templos,  sinagogas  y  otros  lugares  de  culto, monasterios, conventos y asociaciones similares, de retiros religiosos y servicios religiosos funerarios.</t>
  </si>
  <si>
    <t>Actividades de otras asociaciones n.c.p., incluye las actividades de asociaciones que no están directamente afiliadas a un partido político, que promueven una causa o temática pública mediante campañas de educación al público, influencia política,  recaudación  de  fondos,  entre  otros  iniciativa  de  los  ciudadanos  y movimientos   de   protesta,   ambientales   y   ecológicos;   asociaciones   de consumidores, asociaciones de automovilistas, asociaciones con fines patrióticos, incluyendo asociaciones de veteranos de guerra, asociaciones para la protección y el mejoramiento de grupos especiales, por ejemplo, grupos étnicos y grupos minoritarios,  asociaciones  de  jóvenes,  clubes  y  asociaciones  fraternales  de estudiantes; actividades de servicios para la caza ordinaria mediante trampas.</t>
  </si>
  <si>
    <t>Actividades  de  otras  asociaciones  n.c.p.,  incluye  asociaciones  de  apoyo  a servicios comunitarios y educativos n.c.p.,</t>
  </si>
  <si>
    <t>Actividades  de  otras  asociaciones  n.c.p.,  incluye    actividades  culturales  o recreativas, o reúnen a personas que comparten una afición (diferente a deportes o juegos), como clubes de poesía, literarios o de libros, clubes de historia, clubes de jardinería, clubes de cine y fotografía, clubes de música y arte, clubes de artesanía  y  de  coleccionistas,  entre  otros;  clubes  sociales,  aun aquellos  que combinan la parte social y la práctica deportiva; clubes  rotarios, leones y logias masónicas, entre otros.</t>
  </si>
  <si>
    <t>Mantenimiento y reparación de computadores, efectos personales y enseres domésticos.</t>
  </si>
  <si>
    <t>Mantenimiento y reparación de efectos personales y enseres domésticos.</t>
  </si>
  <si>
    <t>Reparación de muebles y accesorios para el hogar, incluye retapizado, acabado, reparación y restauración de muebles y accesorios domésticos; de oficina y de cuero; montaje de muebles no empotrados.</t>
  </si>
  <si>
    <t>Mantenimiento y reparación de otros efectos personales y enseres domésticos, incluye la reparación de otros efectos personales (estilógrafos, lapiceros) y de otros efectos personales y enseres domésticos, el arreglo de prendas de vestir de todo tipo (tela, cuero, gamuza, etc.), accesorios y calzado., afinación de pianos, prestación de servicios de duplicado de llaves, reparación de libros.</t>
  </si>
  <si>
    <t>Otras actividades de servicios personales</t>
  </si>
  <si>
    <t>Peluquería y otros tratamientos de belleza, incluye el lavado, despuntado y corte, peinado,  tintura,  colorante,  ondulado,  alisado  de  cabello  y  otras  actividades similares para hombres y mujeres, La afeitada y recorte de la barba, la colocación de uñas y pestañas postizas, entre otros, masaje facial, manicura y pedicura, maquillaje, entre otros, maquillaje permanente (tatuado).</t>
  </si>
  <si>
    <t>Otras actividades de servicios personales n.c.p., incluye baños turcos, sauna y baños de vapor.</t>
  </si>
  <si>
    <t>Otras actividades de servicios personales n.c.p. Incluye agencias de contratación de acompañantes, servicios de citas, y los servicios de agencias matrimoniales.</t>
  </si>
  <si>
    <t>Otras  actividades  de  servicios  personales  n.c.p,  incluye  Las  actividades  de astrología y espiritismo</t>
  </si>
  <si>
    <t>Otras  actividades  de  servicios  personales  n.c.p.,  incluye  las  actividades  de asociaciones genealógicas</t>
  </si>
  <si>
    <t>Otras  actividades  de  servicios  personales  n.c.p.,  incluye  las  actividades  de limpiabotas, porteadores de maletas, aparcadores de automóviles, entre otras</t>
  </si>
  <si>
    <t>Otras  actividades  de  servicios  personales  n.c.p.,  incluye  la  explotación  de máquinas  de  servicio  personal  que  funcionan  con  monedas  (foto  cabinas, máquinas para el control del peso y la presión arterial, taquillas que funcionan con monedas, etc.).</t>
  </si>
  <si>
    <t>ACTIVIDADES DE LOS HOGARES EN CALIDAD DE EMPELADORES; ACTIVIDADES NO DIFERENCIADAS DE LOS HOGARES INDIVIDUALES COMO PRDUCTORES DE BIENES Y SERVICIOS PARA USO PROPIO</t>
  </si>
  <si>
    <t>Actividades de los hogares individuales como empleadores de personal doméstico</t>
  </si>
  <si>
    <t>Actividades  de  los  hogares  individuales  como  empleadores  de  personal doméstico, incluye las actividades de los hogares como empleadores de personal doméstico,   tales   como:   empleadas   domésticas,   cocineros,   camareros, lavanderos,    institutrices,    niñeras,    instructores,    profesores    particulares, secretarias, entre otros. El producto generado por esta actividad es consumido por el propio hogar empleador.</t>
  </si>
  <si>
    <t>Actividades  de  los  hogares  individuales  como  empleadores  de  personal doméstico, incluye Mayordomos y jardineros</t>
  </si>
  <si>
    <t>AGRICULTURA, GANADERÍA, CAZA, SILVICULTURA Y PESCA</t>
  </si>
  <si>
    <t>Agricultura, ganadería, caza y actividades de servicios conexas</t>
  </si>
  <si>
    <t>Cultivos agrícolas transitorios</t>
  </si>
  <si>
    <t>Cultivo de cereales (excepto arroz), legumbres y semillas oleaginosas, incluye el cultivo de cereales como: trigo, maíz, sorgo, cebada, centeno, avena, mijo y otros cereales n.c.p.</t>
  </si>
  <si>
    <t>Cultivo de cereales (excepto arroz), legumbres y semillas oleaginosas, incluye frijoles,   habas,   garbanzos,   caupies,   lentejas,   arvejas,   guandúes   y  otras leguminosas n.c.p.</t>
  </si>
  <si>
    <t>Cultivo de cereales (excepto arroz), legumbres y semillas oleaginosas incluye soya, cacahuates o maníes, semillas de algodón, ricino, linaza, mostaza, girasol, colza, sésamo, cártamo y otras semillas oleaginosas n.c.p.</t>
  </si>
  <si>
    <t>Cultivo de arroz, incluye el cultivo orgánico y el cultivo de arroz genéticamente modificado.</t>
  </si>
  <si>
    <t>Cultivo de hortalizas, raíces y tubérculos, incluye el cultivo de hortalizas de hoja o de tallo como alcachofas, espárragos, repollos, lechugas, espinacas y otras; de frutos como pepinos, pepinillos, tomates, berenjenas, sandías, melones y otras hortalizas de fruto; de raíz bulbosas o tuberosas como zanahorias, nabos, ajos, cebollas, puerros y otras; de flor como el coliflor y el brócoli, remolacha azucarera; cultivo de hortalizas.</t>
  </si>
  <si>
    <t>Cultivo de hortalizas, raíces y tubérculos, incluye cultivos de setas hongos y trufas, cultivo de remolacha azucarera, de raíces y tubérculos como: papa, batata o camote, yuca, ñame, arracachas y otras raíces y tubérculos.</t>
  </si>
  <si>
    <t>Cultivo de tabaco incluye cultivo de tabaco en bruto</t>
  </si>
  <si>
    <t>Cultivo de plantas textiles, incluye el cultivo de algodón, de yute, de kenaf, lino, cáñamo, de sisal, fique, de abacá, ramio y otras plantas de fibras textiles, plantas de fibras textiles del género agave y otras plantas de fibra.</t>
  </si>
  <si>
    <t>Otros cultivos transitorios n.c.p., incluye el cultivo de remolacha forrajera, raíces forrajeras, trébol, alfalfa, alpiste, maíz forrajero, cultivo semillas de remolacha y cultivo  de  semillas  de  plantas  forrajeras,  de  semillas  de  flores, otras  plantas forrajeras.</t>
  </si>
  <si>
    <t>Otros cultivos transitorios n.c.p., incluye cultivo transitorio de plantas aromáticas, medicinales y de especias, como: perejil, cilantro, mostaza, entre otras.</t>
  </si>
  <si>
    <t>Cultivos agrícolas permanentes</t>
  </si>
  <si>
    <t>Cultivo de frutas tropicales y subtropicales, incluye el cultivo de: uvas, aguacates, dátiles,  higos,  mangos,  papayas,  piñas,  pomelos,  limones  y  limas,  naranjas, mandarinas, manzanas, albaricoques, cerezas, melocotones, duraznos, peras, ciruelas, arándanos, grosellas, kiwis, frambuesas, fresas, entre otras.</t>
  </si>
  <si>
    <t>Cultivo de frutas tropicales y subtropicales, incluye cultivo de nueces comestibles como:  almendras,  anacardos,  nuez  de  macadamia,  castañas,  avellanas, pistachos, nueces de nogal y otras nueces.</t>
  </si>
  <si>
    <t>Cultivo de frutas tropicales y subtropicales, incluye cultivo de semillas de frutas, cultivo de otros frutos de árboles y arbustos como las algarrobas.</t>
  </si>
  <si>
    <t>Cultivo de plátano y banano incluye cultivo de plátano y banano en todas sus variedades.</t>
  </si>
  <si>
    <t>Cultivo  de  café,  incluye  el  cultivo  de  café,  el  proceso  de  beneficio  del  café (cosecha, despulpado, fermentación, lavado y secado) siempre y cuando éste se realice dentro de la misma unidad de producción agrícola.</t>
  </si>
  <si>
    <t>Cultivo de palma para aceite (palma africana) y otros frutos oleaginosos, esta clase incluye el cultivo de palma para aceite (palma africana).</t>
  </si>
  <si>
    <t>Cultivo de palma para aceite (palma africana) y otros frutos oleaginosos esta clase incluye el cultivo de frutos oleaginosos, como: cocos, olivas (aceitunas), entre otros.</t>
  </si>
  <si>
    <t>Cultivo de plantas con las que se preparan bebidas, incluye té, mate, cacao y otras plantas para preparar bebidas.</t>
  </si>
  <si>
    <t>Cultivo de especias y de plantas aromáticas y medicinales, incluye cardamomo, achiote o bija, cimarrón, azafrán, laurel, pimienta, tomillo, achicoria, ruscos, sábila, anís,  badián,  hinojo,  canela,  clavos,  jengibre,  vainilla,  lúpulo,  nuez  moscada, albahaca,  ajíes  y  pimientos,  flor  de  jamaica  y  de  otras  especias  y  plantas aromáticas, medicinales y narcóticas.</t>
  </si>
  <si>
    <t>Cultivo de especias y de plantas aromáticas y medicinales, incluye el cultivo de plantas utilizadas principalmente en perfumería, en farmacia o para la preparación de insecticidas, fungicidas o propósitos similares.</t>
  </si>
  <si>
    <t>Otros cultivos permanentes n.c.p., incluye el cultivo de árboles de caucho, árboles para la extracción de savia y materiales vegetales de las especies utilizadas principalmente en cestería.</t>
  </si>
  <si>
    <t>Propagación de plantas (actividades de viveros, excepto viveros forestales)</t>
  </si>
  <si>
    <t>Propagación de plantas (actividades de los viveros, excepto viveros forestales), incluye el cultivo de plantas para plantación, con fines ornamentales, plantas vivas para utilizar sus bulbos, tubérculos y raíces, esquejes e injertos, viveros, cultivo de semillas de hongos.</t>
  </si>
  <si>
    <t>Propagación de plantas (actividades de los viveros, excepto viveros forestales), incluye la explotación de viveros, excepto viveros forestales.</t>
  </si>
  <si>
    <t>Ganadería</t>
  </si>
  <si>
    <t>Cría de ganado bovino y bufalino, incluye la cría, engorde y reproducción de ganado bovino y bufalino.</t>
  </si>
  <si>
    <t>Cría de ganado bovino y bufalino, incluye la producción de leche cruda de vaca y de búfala.</t>
  </si>
  <si>
    <t>Cría de ganado  bovino  y bufalino, incluye  la producción de  semen bovino y bufalino.</t>
  </si>
  <si>
    <t>Cría de caballos y otros equinos, incluye la cría y reproducción de caballos, asnos, mulas y burdéganos.</t>
  </si>
  <si>
    <t>Cría de ovejas y cabras, incluye la cría, reproducción y engorde de ovejas y cabras, producción de lana cruda o en bruto.</t>
  </si>
  <si>
    <t>Cría de ovejas y cabras, incluye la producción de leche cruda de oveja y de cabra.</t>
  </si>
  <si>
    <t>Cría de ganado porcino, incluye la cría, reproducción y engorde de ganado porcino (cerdos).</t>
  </si>
  <si>
    <t>Cría de aves de corral, incluye la cría y reproducción de aves de corral como: pollos, gallinas, pavos, patos, gansos, codornices entre otros y la explotación criaderos de polluelos.</t>
  </si>
  <si>
    <t>Cría de aves de corral, incluye la producción de huevos.</t>
  </si>
  <si>
    <t>Cría de otros animales n.c.p., incluye la cría y reproducción de otros animales vivos  como:  insectos,  conejos,  la  cría  de  gusanos  de  seda,  explotación  de criaderos de gusanos, moluscos terrestres, caracoles, la cría y reproducción de animales domésticos (excepto peces) como: perros, gatos, pájaros, hámsteres, etcétera y la cría de diversos animales n.c.p.</t>
  </si>
  <si>
    <t>Cría de otros animales n.c.p., incluye la apicultura y producción de miel y cera de abeja.</t>
  </si>
  <si>
    <t>Explotación mixta (agrícola y pecuaria)</t>
  </si>
  <si>
    <t>Explotación mixta (agrícola y pecuaria), incluye la explotación mixta de cultivos y animales sin especialización en ninguna de las actividades.</t>
  </si>
  <si>
    <t>Actividades de apoyo a la agricultura y la ganadería, y actividades posteriores a la cosecha</t>
  </si>
  <si>
    <t>Actividades de apoyo a la agricultura, incluye al almacenamiento y depósito de café.</t>
  </si>
  <si>
    <t>Actividades de apoyo a la agricultura, las actividades agrícolas a cambio de una retribución   o   por   contrata,   incluye   las   actividades   agrícolas   como: acondicionamiento de terrenos, tratamiento de cultivos, plantación o siembra de cultivos, transplante de arroz, cosecha, poda de árboles frutales y viñas.</t>
  </si>
  <si>
    <t>Actividades de apoyo a la agricultura, incluye el mantenimiento de tierras para usos agrícolas, explotación de equipo de riego agrícola, control de plagas en relación con la agricultura, fumigación de cultivos.</t>
  </si>
  <si>
    <t>Actividades  de  apoyo  a  la  ganadería,  incluye  actividades  para  mejorar  la reproducción, el crecimiento y el rendimiento de los animales; albergue y cuidado de animales de granja.</t>
  </si>
  <si>
    <t>Actividades de apoyo a la ganadería, incluye inspección sanitaria, castración de aves de corral, servicios de sementales, inseminación artificial.</t>
  </si>
  <si>
    <t>Actividades de apoyo a la ganadería, incluye servicios de arreo y pastoreo de ganado, limpieza de gallineros, etcétera, esquilado de ovejas, actividades de herradores.</t>
  </si>
  <si>
    <t>Actividades posteriores a la cosecha, incluye el proceso de beneficio del café cuando se realiza por fuera de la unidad de producción agrícola.</t>
  </si>
  <si>
    <t>Actividades  posteriores  a  la  cosecha,  incluye  limpieza,  recorte,  clasificación, desinsectación y beneficio en general, para su comercialización en los mercados primarios.</t>
  </si>
  <si>
    <t>Actividades  posteriores  a  la  cosecha,  incluye  el  desmotado  del  algodón,  la preparación preliminar de las hojas de tabaco, la preparación de cacao en grano, el encerado de frutas, el secado al sol de frutas y hortalizas.</t>
  </si>
  <si>
    <t>Tratamiento  de  semillas  para  propagación,  incluye  todas  las  actividades posteriores  a  la  cosecha  dirigidas  a  mejorar  la  calidad  de  las  semillas  para propagación, mediante la remoción de los materiales diferentes de las semillas y de las semillas demasiado pequeñas, inmaduras o dañadas mecánicamente o por los insectos, así como la eliminación de la humedad de las semillas hasta un nivel que  permita  su  almacenamiento  seguro.  La  actividad  abarca  el  secado,  la limpieza, la clasificación y el tratamiento de las semillas hasta su comercialización. Se incluye asimismo el tratamiento de las semillas genéticamente modificadas.</t>
  </si>
  <si>
    <t>Caza ordinaria y mediante trampas y actividades de servicios conexas</t>
  </si>
  <si>
    <t>Caza ordinaria y mediante trampas y actividades de servicios conexas, incluye la caza de animales mediante la utilización de trampas con fines comerciales.</t>
  </si>
  <si>
    <t>Caza ordinaria y mediante trampas y actividades de servicios conexas, incluye la captura de animales (vivos o muertos) para alimento, por sus pieles y cueros, o para utilizarlos en actividades de investigación, en zoológicos o como mascotas.</t>
  </si>
  <si>
    <t>Caza ordinaria y mediante trampas y actividades de servicios conexas, incluye la producción de pieles finas, cueros de reptiles o plumas de aves como resultado de actividades de caza ordinaria y mediante trampas.</t>
  </si>
  <si>
    <t>Silvicultura y extracción de madera</t>
  </si>
  <si>
    <t xml:space="preserve">Silvicultura y otras actividades forestales </t>
  </si>
  <si>
    <t>Silvicultura  y  otras  actividades  forestales,  incluye  la  explotación  de  madera: plantación,  replante,  trasplante,  aclareo  y  conservación  de  bosques  y  zonas forestadas, el cultivo de monte bajo y de madera para pulpa (pasta) y para leña.</t>
  </si>
  <si>
    <t>Silvicultura  y  otras  actividades  forestales,  incluye  la  explotación  de  viveros forestales.</t>
  </si>
  <si>
    <t>Extracción de madera</t>
  </si>
  <si>
    <t>Extracción de madera, incluye la extracción y transformación de madera en (bruto descortezada y simplemente escuadrada).</t>
  </si>
  <si>
    <t>Extracción  de  madera,  incluye  la  producción  de  madera  para  industrias manufactureras;  de  troncos  de  madera  para  su  utilización  en  bruto,  como puntales, estacas, cercas y postes.</t>
  </si>
  <si>
    <t>Extracción de madera, incluye la recolección y producción de leña y producción artesanal de carbón vegetal en bosques.</t>
  </si>
  <si>
    <t>Recolección de productos forestales diferentes a la madera</t>
  </si>
  <si>
    <t>Recolección de productos forestales diferentes a la madera, incluye recolección y cosecha de materiales silvestres como: setas (hongos), trufas, nueces, balata, savia, gomas, corcho, laca; bálsamos, ceras vegetales, crin vegetal, musgos y líquenes.</t>
  </si>
  <si>
    <t>Recolección de productos forestales diferentes a la madera, incluye la recolección de materiales silvestres como: resinas y otras plantas silvestres</t>
  </si>
  <si>
    <t>Servicios de apoyo a la silvicultura</t>
  </si>
  <si>
    <t>Servicios de apoyo a la silvicultura, incluye las actividades de servicios forestales, Inventarios forestales, servicios de consultoría de gestión forestal, evaluación de existencias maderables, lucha contra las plagas forestales.</t>
  </si>
  <si>
    <t>Servicios de apoyo a la silvicultura, incluye las actividades de servicios para la extracción de madera como el transporte de troncos dentro del bosque.</t>
  </si>
  <si>
    <t>Servicios de apoyo a la silvicultura, incluye el suministro o alquiler de maquinaria o equipo silvícola con operadores y personal.</t>
  </si>
  <si>
    <t>Servicios  de  apoyo  a  la  silvicultura,  incluye  las  actividades  de  extinción  y prevención de incendios forestales.</t>
  </si>
  <si>
    <t>Pesca y acuicultura</t>
  </si>
  <si>
    <t>Acuicultura</t>
  </si>
  <si>
    <t>Acuicultura marítima, incluye la cría de peces en agua de mar, incluida la cría de peces ornamentales marinos.</t>
  </si>
  <si>
    <t>Acuicultura  marítima,  incluye  la  producción  de  larvas  de  bivalvos  (ostras, mejillones,  etcétera),  crías  de  bogavante,  camarones  en  estado  poslarval, alevines y jaramugos, cultivo de algas comestibles, cultivo y cría en agua de mar.</t>
  </si>
  <si>
    <t>Acuicultura marítima, incluye las actividades de acuicultura en aguas salobres y la explotación de criaderos de peces (marinos); la explotación de criaderos de gusanos marino; las actividades de acuicultura en tanques o depósitos llenos de agua salada.</t>
  </si>
  <si>
    <t>Acuicultura de agua dulce, incluye la cría de peces en agua dulce y la cría de peces ornamentales de agua dulce. Incluye la explotación de criaderos de peces.</t>
  </si>
  <si>
    <t>Acuicultura de agua dulce, incluye la cría de crustáceos y bivalvos de agua dulce, otros moluscos de agua dulce y otros animales acuáticos.</t>
  </si>
  <si>
    <t>Acuicultura de agua dulce, incluye la cría de ranas.</t>
  </si>
  <si>
    <t>Elaboración de productos alimenticios</t>
  </si>
  <si>
    <t>Procesamiento y conservación de carne, pescado, crustáceos y moluscos</t>
  </si>
  <si>
    <t>Procesamiento  y  conservación  de  carne  y  productos  cárnicos,  incluye  la producción de carne fresca, refrigerada o congelada.</t>
  </si>
  <si>
    <t>Procesamiento  y  conservación  de  carne  y  productos  cárnicos,  incluye  la producción de cárnicos: salchichas, salchichón, morcillas, mortadela, longaniza, butifarra y otros embutidos; patés, jamón, tocineta.</t>
  </si>
  <si>
    <t>Procesamiento  y  conservación  de  carne  y  productos  cárnicos,  incluye  la producción de carne seca, salada o ahumada.</t>
  </si>
  <si>
    <t>Procesamiento y conservación de frutas, legumbres, hortalizas y tubérculos</t>
  </si>
  <si>
    <t>Procesamiento  y  conservación  de  frutas,  legumbres,  hortalizas  y  tubérculos, incluye la elaboración y conservación de alimentos compuestos principalmente de frutas, legumbres u hortalizas, nueces, congelación, en forma artesanal.</t>
  </si>
  <si>
    <t>Procesamiento  y  conservación  de  frutas,  legumbres,  hortalizas  y  tubérculos, incluye la elaboración de helados a base de frutas y jugos naturales de frutas u hortalizas.</t>
  </si>
  <si>
    <t>Procesamiento  y  conservación  de  frutas,  legumbres,  hortalizas  y  tubérculos, incluye el tostado y preparación de nueces.</t>
  </si>
  <si>
    <t>Procesamiento  y  conservación  de  frutas,  legumbres,  hortalizas  y  tubérculos, incluye la producción de concentrados a partir de frutas y hortalizas frescas.</t>
  </si>
  <si>
    <t>Procesamiento  y  conservación  de  frutas,  legumbres,  hortalizas  y  tubérculos, incluye la elaboración de productos perecederos de frutas, legumbres y hortalizas como: ensaladas, hortalizas peladas o cortadas, tofu (cuajada de soja), entre otros.</t>
  </si>
  <si>
    <t>Elaboración de productos lácteos</t>
  </si>
  <si>
    <t>Elaboración de productos lácteos, incluye la elaboración artesanal de productos lácteos o leche, fresca líquida o bebidas a base de leche.</t>
  </si>
  <si>
    <t>Elaboración de productos lácteos, incluye la elaboración de crema a partir de leche fresca líquida, pasteurizada, esterilizada u homogenizada, la elaboración de leche o crema en forma sólida, suero de leche.</t>
  </si>
  <si>
    <t>Elaboración de productos lácteos, incluye la elaboración de helados, sorbetes y postres a base de leche.</t>
  </si>
  <si>
    <t>Elaboración de productos de molinería, almidones y productos derivados del almidón</t>
  </si>
  <si>
    <t>Elaboración de productos de molinería, elaboración de alimentos mediante el tostado,  soplado,  macerado,  perlado,  hojaldrado,  pulimento  o  expansión  de granos de cereales.</t>
  </si>
  <si>
    <t>Elaboración  de  almidones  y  productos  derivados  del  almidón,  incluye  la elaboración de almidones a partir de arroz, papas, maíz, húmedo de maíz, yuca (tapioca) y sucedáneos de tapioca a partir de almidones; gluten, etcétera.</t>
  </si>
  <si>
    <t>Elaboración  de  almidones  y  productos  derivados  del  almidón  incluye  la elaboración de glucosa, jarabe de glucosa, maltosa, inulina, etc.</t>
  </si>
  <si>
    <t>Elaboración de otros productos alimenticios</t>
  </si>
  <si>
    <t>Elaboración de productos de panadería, incluye la elaboración de productos de panqueques, waffles, rollos, obleas, conos, aperitivos dulces o salados.</t>
  </si>
  <si>
    <t>Elaboración de productos de panadería, incluye la elaboración de pasteles, tortas, pasteles de frutas, tartas, tortillas de maíz o trigo, buñuelos y arepas, etcétera.</t>
  </si>
  <si>
    <t>Elaboración  de  otros  productos  alimenticios  n.c.p.,  incluye  la  elaboración  de especias, condimentos, infusiones, extractos y preparados a base de hierbas y fabricación artesanal de alimentos.</t>
  </si>
  <si>
    <t>Elaboración de otros productos alimenticios n.c.p., incluye la mezcla de té y mate, la elaboración de extractos y preparados a base de té o mate y el tostado de achicoria; elaboración de sucedáneos del café.</t>
  </si>
  <si>
    <t>Elaboración  de  otros  productos  alimenticios  n.c.p.,  incluye  la  preparación  y expendio de comidas preparadas tales como: empanadas, bolis, buñuelos, perros calientes, arepas, chorizos, etcétera, de forma artesanal, siempre que estos sean vendidos a un agente comercial o un tercero.</t>
  </si>
  <si>
    <t>Acabado de productos textiles, incluye el proceso de blanqueo, teñido de hilados y/o prendas de vestir, plisado de textiles y operaciones similares, artesanal.</t>
  </si>
  <si>
    <t>Fabricación de tejidos de punto y ganchillo, incluye la fabricación y/o elaboración a mano o mediante máquinas, incluyendo la transformación de material textil de tejidos de punto y ganchillo, y los procesos de acabado integrados.</t>
  </si>
  <si>
    <t>Fabricación de tejidos de punto y ganchillo, incluye la fabricación de tejidos de punto de urdimbre y de trama, circulares y otros, con o sin hilados elásticos, así como los tejidos aterciopelados, afelpados y de rizo; de tejidos de red y del tipo que se utiliza para la confección de visillos tricotados en máquinas, la fabricación de pieles de imitación mediante tejido de punto y ganchillo; fabricación de otros tejidos de punto o ganchillo.</t>
  </si>
  <si>
    <t>Confección de artículos con materiales textiles, excepto prendas de vestir, incluye la confección en tela, frazadas, mantas, lencería de cama, de mesa, de baño, de cocina, cortinas, cenefas y fundas entre otros.</t>
  </si>
  <si>
    <t>Confección de artículos con materiales textiles, excepto prendas de vestir, incluye la confección de banderas, gallardetes, estandartes y artículos similares mediante el bordado.</t>
  </si>
  <si>
    <t>Confección de artículos con materiales textiles, excepto prendas de vestir, incluye la fabricación de gobelinos, cañamazo y tapicería de aguja de punto de cruz o tejidos a mano.</t>
  </si>
  <si>
    <t>Fabricación de tapetes y alfombras para pisos, incluye la fabricación de productos textiles,  para el cubrimiento de pisos, producidos mediante el tejido, afelpado, trenzado, tundido, punzado, entre otros,  utilizando materiales textiles tales como hilados de lana, de algodón, de fibras artificiales o sintéticas, de yute, de fique, de fibras  de  coco  (bonote),  de  sisal  y  de  fibras  similares:  tales  como:  tapices, alfombras, esteras, tapetes y recuadros de moqueta con la utilización de equipos o maquinaria.</t>
  </si>
  <si>
    <t>Fabricación de otros artículos textiles n.c.p., incluye manufactura de artículos tejidos y accesorios textiles para sombreros. Fabricación de tules y otros tejidos de  mallas  anudadas,  de  encajes  y  bordados,  en  piezas,  tiras  y  motivos decorativos; fabricación de guata utilizada en acolchados y prendas de vestir.</t>
  </si>
  <si>
    <t>Fabricación de otros artículos textiles n.c.p., incluye La fabricación de tejidos de red y del tipo que se utiliza para la confección de visillos de encaje tricotado en máquinas.</t>
  </si>
  <si>
    <t>Confección de prendas de vestir, excepto prendas de piel, incluye la manufactura y  confección  de  guantes  de  tela  o  piel,  chales,  ligas,  sujetadores,  tirantas, encauchados,  fábricas  y/o  grandes  almacenes  de  confección  de  ropas  y sastrerías, ropa de trabajo y confección de partes de los productos mencionados.</t>
  </si>
  <si>
    <t>Confección de prendas de vestir, excepto prendas de piel, incluye la confección mecanizada de ropa interior y ropa de dormir para hombres, mujeres, niños y bebés, de prendas de vestir adornadas con piel y confección de partes de los productos mencionados.</t>
  </si>
  <si>
    <t>Confección de prendas de vestir, excepto prendas de piel, incluye la confección de otros accesorios de vestir, guantes cinturones, chales, corbatas, corbatines, redecillas para el cabello, artículos de tocado de peletería (cuero), entre otros y confección de partes de los productos mencionados.</t>
  </si>
  <si>
    <t>Confección de prendas de vestir, excepto prendas de piel, incluye la confección de ropa interior y ropa de dormir de telas tejidas, de punto y ganchillo, de encaje, entre  otros,  para  hombres,  mujeres  y  niños:  camisas,  camisetas,  calzones, calzoncillos,  pijamas,  camisones,  batas,  blusas,  combinaciones,  sujetadores, entre otros; confección de ropa de bebé y confección de partes de los productos mencionados.</t>
  </si>
  <si>
    <t>Fabricación de artículos de piel</t>
  </si>
  <si>
    <t>Fabricación de artículos de piel, incluye la fabricación de artículos confeccionados con piel: prendas de vestir y accesorios de piel (excepto gorros, sombreros, entre otros);  artículos  de  piel  confeccionados  con  pieles  alargadas,  planchas, cuadrados,  tiras,  hojas  que  contienen  cuero  o  fibras  de  cuero,  entre  otros; artículos diversos de piel: alfombras, pufes sin relleno y paños para pulimento industrial; pieles artificiales y de artículos confeccionados con estas pieles.</t>
  </si>
  <si>
    <t>Fabricación de artículos de punto y ganchillo</t>
  </si>
  <si>
    <t>Fabricación de artículos de punto y ganchillo, incluye la fabricación de jerséis, suéteres, chalecos y artículos análogos de punto y ganchillo.</t>
  </si>
  <si>
    <t>Curtido y recurtido de cueros; fabricación de calzado; fabricación de artículos de viaje, maletas, bolsos de mano y artículos similares, y fabricación de artículos de talabartería y guarnicionería; adobo y teñido de pieles</t>
  </si>
  <si>
    <t>Curtido y recurtido de cueros; fabricación de artículos de viaje, bolsos de mano y artículos similares y fabricación de artículos de talabartería y guarnicionería; adobo y teñido de pieles</t>
  </si>
  <si>
    <t>Fabricación de artículos de viaje, bolsos de mano y artículos similares elaborados en cuero y fabricación de artículos de talabartería y guarnicionería, incluye la fabricación  de  artículos   de  cuero  natural  y/o  regenerado,  la  elaboración  de artículos de talabartería (artículos en cuero) y guarnicionería de forma artesanal, como  artículos de viaje, maletas, morrales, bolsos de mano, carteras y similares; la fabricación de maletines, maletas escolares, confeccionados en cuero natural o recuperado, o combinaciones de estos con otros materiales, siempre que la materia constitutiva básica sea el cuero.</t>
  </si>
  <si>
    <t>Fabricación de calzado</t>
  </si>
  <si>
    <t>Fabricación de calzado de cuero y piel, con cualquier tipo de suela, incluye la fabricación, reparación y trabajo a mano de calzado de cuero y piel con cualquier tipo de suela.</t>
  </si>
  <si>
    <t>Fabricación de otros tipos de calzado, excepto calzado de cuero y piel, incluye la fabricación,  reparación  de  calzado  para  todo  uso  (excepto  ortopédico),  de cualquier material, excepto de cuero y piel, de asbesto y de otro material textil sin aplicación  de  suelas  y  la  fabricación  de  calzado  deportivo  o  casual  y  el especializado para la práctica de deportes, elaborado en otros materiales textiles.</t>
  </si>
  <si>
    <t>Transformación de la madera y fabricación de productos de madera y de corcho, excepto muebles; fabricación de artículos de cestería y espartería</t>
  </si>
  <si>
    <t>Fabricación de otros productos de madera; fabricación de artículos de corcho, cestería y espartería</t>
  </si>
  <si>
    <t>Fabricación de otros productos de madera; fabricación de artículos de corcho, cestería  y  espartería,  incluye  empresas  manufactureras  de  baúles,  estuches, utensilios de cocina y para uso doméstico, artículos de marquetería (ej.: marcos de madera para espejos y fotos), esterillas o persianas de materiales trenzables, artículos de mimbre, palma y otros artículos de materiales trenzables o con cintas, ramales o trenzas.</t>
  </si>
  <si>
    <t>Fabricación de papel, cartón y productos de papel y cartón</t>
  </si>
  <si>
    <t>Fabricación  de  papel  y  cartón  ondulado  (corrugado);  incluye  fabricación  de cajones, cajas y estuches armados o plegados, de papel o cartón no ondulado; sacos y bolsas de papel para empaque.</t>
  </si>
  <si>
    <t>Fabricación  de  otros  artículos  de  papel  y  cartón,  incluye  la  manufactura  de cuadernos,  agendas  para  listas  de  teléfonos,  álbumes,  carpetas,  libros   de registros, libros de contabilidad; cubiertas para libros y libretas en blanco,  sobres para  correspondencia  (sobres-carta),  aerogramas,  esquelas  o  postales  no ilustradas; talonarios, para facturas, recibos y similares, y demás artículos de papelería de uso educativo o comercial;  fabricación de cajas de sobres, carpetas y otros productos  análogos  (de papel y  cartón) que  contienen  un surtido  de artículos para correspondencia .</t>
  </si>
  <si>
    <t>Fabricación de otros artículos de papel y cartón, incluye la  fabricación de papel de regalo y artículos de fantasía de papel y cartón (confetis, serpentinas, artículos decorativos para tarjetas, sobres y regalos y artículos similares); la fabricación de papeles y cartones con presentación acondicionada para la venta al por menor y la fabricación de artículos de papel y cartón: fabricación de papel para imprimir y escribir listo para su uso, fabricación de papel para impresoras de computadores listo para su uso, fabricación de papel de autocopiado listo para su uso, fabricación de papel esténcil o para plantillas y papel carbón listos para su uso, etc.</t>
  </si>
  <si>
    <t>Actividades de impresión y de producción de copias a partir de grabaciones originales</t>
  </si>
  <si>
    <t>Actividades de impresión y actividades de servicios relacionados con la impresión</t>
  </si>
  <si>
    <t>Actividades de impresión, incluye la impresión directa de avisos sobre productos de madera, plástico, metal, papel, vidrio y cerámica.</t>
  </si>
  <si>
    <t>Actividades de servicios relacionados con la impresión, incluye la encuadernación de hojas impresas para confeccionar libros, folletos, revistas, catálogos, etc., mediante  los  procedimientos  de  colado,  ensamblado,  cosido,  engomado, encolado,  basteado,  encuadernación  con  adhesivo,  recortado,  estampado  en oro., grapar o fijar varias hojas  sueltas,   incorporación de datos antes de la impresión, incluso mediante escaneo y entrada de datos incluyendo la exploración y el reconocimiento óptico de caracteres.; La producción de pruebas de impresión; La producción de productos de reprografía, el diseño de productos impresos; por ejemplo, bocetos, diagramas, patrones, etc.</t>
  </si>
  <si>
    <t>Producción de copias a partir de grabaciones originales</t>
  </si>
  <si>
    <t>Producción de copias a partir de grabaciones originales, incluye la producción de copias de música y otros sonidos en discos gramofónicos, discos compactos y cintas magnetofónicas a partir de grabaciones originales, la producción de copias de discos flexibles, duros o compactos, de programas de informática, software, programas comerciales y películas cinematográficas a partir de originales.</t>
  </si>
  <si>
    <t>Fabricación de sustancias y productos químicos</t>
  </si>
  <si>
    <t>Fabricación de sustancias químicas básicas, abonos y compuestos inorgánicos nitrogenados, plásticos y caucho sintético en formas primarias</t>
  </si>
  <si>
    <t>Fabricación de plásticos en formas primarias, incluye la preparación de resina, la fabricación de resinas de intercambio iónico a base de polímeros.</t>
  </si>
  <si>
    <t>Fabricación de otros productos químicos</t>
  </si>
  <si>
    <t>Fabricación de jabones y detergentes, preparados para limpiar y pulir; perfumes y preparados de tocador, incluye la fabricación de otros preparados de perfumería, cosméticos y aromáticos de tocador; productos de tocador, obtención de glicerina cruda.</t>
  </si>
  <si>
    <t>Fabricación de jabones y detergentes, preparados para limpiar y pulir; perfumes y preparados de tocador, incluye la fabricación de preparados para perfumar o desodorizar ambientes.</t>
  </si>
  <si>
    <t>Fabricación de otros productos químicos n.c.p., incluye la fabricación de esencias y extractos de productos aromáticos naturales.</t>
  </si>
  <si>
    <t>Fabricación de otros productos químicos n.c.p., incluye la fabricación de aguas destiladas aromáticas (agua floral), mezclas de productos odoríferos.</t>
  </si>
  <si>
    <t>Fabricación de productos de caucho y de plástico</t>
  </si>
  <si>
    <t>Fabricación de productos de caucho</t>
  </si>
  <si>
    <t>Fabricación de formas básicas de caucho y otros productos de caucho, n.c.p., incluye la manufactura de arandelas, conectores y sellos de caucho.</t>
  </si>
  <si>
    <t>Fabricación de productos elaborados de metal, excepto maquinaria y equipo</t>
  </si>
  <si>
    <t>Fabricación de otros productos elaborados de metal y actividades de servicios relacionadas con el trabajo de metales</t>
  </si>
  <si>
    <t>Fabricación de otros productos elaborados de metal n.c.p., incluye la fabricación de pequeños artículos de metal para oficina, avisos, relieves, placas y similares de metal, chapas de metal e insignias militares de metal.</t>
  </si>
  <si>
    <t>Fabricación de productos informáticos, electrónicos y ópticos</t>
  </si>
  <si>
    <t>Fabricación de instrumentos ópticos y equipo fotográfico</t>
  </si>
  <si>
    <t>Fabricación de instrumentos ópticos y equipo fotográfico, incluye la fabricación de elementos  ópticos  de  vidrio,  cuarzo,  excepto  el  fundido,  de  espatoflúor,  de plástico, de cristales cultivados, prismas y lentes, espejos con configuración de elementos  ópticos,  filtros  selectivos  de  colores  para  aparatos  fotográficos principalmente, elementos polarizadores, entre otros; fibras ópticas las cuales están  formadas  por  capas  concéntricas  (figuras  geométricas)  de  vidrio  o  de plástico con diversos índices de refracción.</t>
  </si>
  <si>
    <t>Fabricación de medios magnéticos y ópticos para almacenamiento de datos</t>
  </si>
  <si>
    <t>Fabricación de medios magnéticos y ópticos para el almacenamiento de datos, incluye la fabricación de medios magnéticos y ópticos para el almacenamiento de datos  tales  como  cintas  magnéticas,  de  audio  y  video  en  blanco  (casetes), disquetes en blanco, discos ópticos en blanco, discos duros, tarjetas con banda magnética incorporada, entre otros soportes.</t>
  </si>
  <si>
    <t>Fabricación de muebles, colchones y somieres</t>
  </si>
  <si>
    <t>Fabricación de muebles</t>
  </si>
  <si>
    <t>Fabricación de muebles, incluye la fabricación artesanal o manual de muebles y gabinetes utilizados en el hogar y oficina.</t>
  </si>
  <si>
    <t>Fabricación de muebles, incluye la fabricación artesanal o manual de muebles para  locales  comerciales,  autoservicios,  bares,  restaurantes,  hoteles,  teatros, colegios, iglesias y sitios similares.</t>
  </si>
  <si>
    <t>Otras industrias manufactureras</t>
  </si>
  <si>
    <t>Fabricación de instrumentos musicales</t>
  </si>
  <si>
    <t>Fabricación  de  instrumentos  musicales,  incluye  la  fabricación  artesanal  de instrumentos de cuerda, teclado, viento, sonido, percusión y otros, incluidas la fabricación de partes, piezas y accesorios de instrumentos.</t>
  </si>
  <si>
    <t>Fabricación de instrumentos musicales, incluye solamente estuches, bolsas o cajas para guardar instrumentos musicales.</t>
  </si>
  <si>
    <t>Fabricación de artículos y equipo para la práctica del deporte</t>
  </si>
  <si>
    <t>Fabricación  de  artículos  y  equipo  para  la  práctica  del  deporte,  incluye  la fabricación de artículos deportivos y de atletismo (excepto prendas de vestir y calzado), artículos y equipo de cualquier material para la práctica de deportes y juegos al aire libre y bajo techo:   pelotas de caucho, bolas y balones duros, blandos e inflables (para la práctica de deportes como béisbol, basquetbol, fútbol, golf, tenis, polo y bolos); raquetas, bates, mazos, palos de golf, entre otros; esquís para la nieve, fijaciones y/o botas, bastones y demás artículos para la práctica del esquí en nieve; esquís náuticos,  tablas de vela, tablas de surf y demás artículos para la práctica de deportes náuticos.</t>
  </si>
  <si>
    <t>Fabricación  de  artículos  y  equipo  para  la  práctica  del  deporte,  incluye  la fabricación de artículos para la práctica de deportes acuáticos (buceo, natación, entre otros); artículos para la pesca deportiva: anzuelos, aparejos y arpones, incluso redes de mano (salabres) y sus partes; artículos para la caza, el alpinismo y otras actividades deportivas.</t>
  </si>
  <si>
    <t>Fabricación  de  artículos  y  equipo  para  la  práctica  del  deporte,  incluye  la fabricación de guantes y gorros de cuero, cascos, cinturones y demás accesorios especiales, incluso artículos de protección (rodilleras, musieras, etcétera), para la práctica de deportes; patines para hielo y patines de ruedas, incluido el calzado con patines fijos y patinetas;  blancos de arquería y tiro, arcos, ballestas, flechas, incluso blancos para rifles; equipo para gimnasio (bicicletas estáticas, trotadoras, escaladoras y demás máquinas de ejercicio físico y de atletismo); artículos para la  práctica  de  pilates,  ballet  y  yoga;  artículos  para  la  práctica  de  deportes extremos; equipo para gimnasio (bicicletas estáticas, trotadoras, escaladoras y demás máquinas de ejercicio físico y de atletismo); artículos para la práctica de pilates, ballet y yoga; artículos para la práctica de deportes extremos; artículos para la práctica de deportes nacionales como: tejo, bolo criollo y rana.</t>
  </si>
  <si>
    <t>Fabricación  de  artículos  y  equipo  para  la  práctica  del  deporte,  incluye  la fabricación de los equipos o sets completos para la práctica de los deportes, que incluyan estuches, cestas, bolsas, soportes, bases, redes, carnadas, entre otros.</t>
  </si>
  <si>
    <t>Otras industrias manufactureras n.c.p.</t>
  </si>
  <si>
    <t>Otras  industrias  manufactureras  n.c.p.,  incluye  la  fabricación   de  escobas,  y cepillos  (aspiradoras  y  otras  máquinas  con  dispositivos  rotatorios),  incluidos cepillos  que  forman  parte  de  máquinas,  escobillas,  barredoras,  limpiones, traperos, plumeros mecánicos y manuales, brochas, almohadillas, rodillos para pintar, escurridores, mopas, escobillas de goma, entre otros; flores artificiales; máscaras, artículos confeccionados con cabello (pelucas, extensiones) barbas, cejas postizas, entre otros)., fabricación de distintivos de la Cruz Roja, bomberos, sindicatos e insignias militares metálicas, que no sean de metales preciosos ni de metales comunes revestidos con metales preciosos; fabricación de cepillos de dientes,  cepillos  para  calzado  y  ropa,  incluso  kits  de  costura  y  arreglo  de calcetería.</t>
  </si>
  <si>
    <t>Instalación, mantenimiento y reparación especializado de maquinaria y equipo</t>
  </si>
  <si>
    <t>Mantenimiento y reparación especializado de productos elaborados en metal y de maquinaria y equipo</t>
  </si>
  <si>
    <t xml:space="preserve"> incluye  reparación  y  mantenimiento  de  armas  de  fuego  (incluso  de  armas deportivas y recreacionales).</t>
  </si>
  <si>
    <t>Mantenimiento y reparación especializada de maquinaria y equipo, incluye el mantenimiento   y   reparación    de   calculadoras,   máquinas   de   escribir, fotocopiadoras, cajas registradoras, máquinas de confección.</t>
  </si>
  <si>
    <t>Mantenimiento y reparación especializado de equipo electrónico y óptico, incluye el  mantenimiento,  reparación  y  calibración  especializado  a  cambio  de  una retribución o por contrata de: equipos de medición, ensayo y control; aparatos de control del tiempo y contadores de tiempo, instrumentos de aeronaves; equipo de prueba de emisiones de automotores; instrumentos meteorológicos; equipos de inspección y ensayo de propiedades físicas, eléctricas y químicas; equipos de investigación; instrumentos de monitoreo y detección de radiación; instrumentos de prospección.</t>
  </si>
  <si>
    <t>Mantenimiento y reparación realizado a cambio de una retribución o por contrato, de maquinaria y equipo no cubierto en los otros grupos que conforman la división 33, tales como: reparación de mallas de pescar; cuerdas, aparejos náuticos, eslingas, tiendas, carpas y lonas; bolsas de almacenamiento de fertilizantes y químicos  (bolsas  de  polietileno  plegado  de  tres  capas  que  cuentan  con estabilización ultravioleta, tienen un diámetro de 5 a 6 pies y una longitud de 60 a 75 metros); reparación o reacondicionamiento de estibas de madera, barriles de transporte y artículos similares; reparación de máquinas operadas con monedas (dispensadores, juegos electrónicos, tragamonedas y similares), restauración de instrumentos  musicales  antiguos  (órganos,  clavicordios,  etc.),  reparación  de esterilizadores y de equipos de destilación del tipo usado en laboratorios, entre otros.</t>
  </si>
  <si>
    <t>Instalación especializada de maquinaria y equipo industrial</t>
  </si>
  <si>
    <t>Instalación especializada de maquinaria y equipo industrial, incluye instalación de equipos, maquinaria de oficina y contabilidad (diferente de los computadores y equipo periférico); maquinaría de uso general, equipos de bolos</t>
  </si>
  <si>
    <t>CONSTRUCCIÓN</t>
  </si>
  <si>
    <t>Actividades especializadas para la construcción de edificios y obras de
ingeniería civil</t>
  </si>
  <si>
    <t>Terminación y acabado de edificios y obras de ingeniería civil</t>
  </si>
  <si>
    <t>Terminación y acabado de edificios y obras de ingeniería civil, incluye talleres de pintura al duco.</t>
  </si>
  <si>
    <t>Comercio de vehículos automotores</t>
  </si>
  <si>
    <t>Comercio de vehículos automotores nuevos, incluye el comercio al por mayor y al por menor de vehículos automotores nuevos para pasajeros, incluso vehículos especiales (ambulancias, casas  rodantes, microbuses, vehículos de camping, caravanas, entre otros), vehículos con tracción tipo campero (todo terreno), y otros vehículos automotores para pasajeros con mecanismos de conducción similares a  los  de  los  automóviles,  así  como  el  comercio  de  camiones,  remolques  y semirremolques,  venta  de  vehículos  por  consignación,  la  compra  y  venta  de contenedores para su uso en uno o más medios de transporte.</t>
  </si>
  <si>
    <t>Comercio de vehículos automotores usados, incluye el comercio al por mayor y al por menor de vehículos automotores usados para pasajeros, incluso vehículos especiales (ambulancias, casas  rodantes, microbuses, vehículos de camping, caravanas, entre otros), los vehículos con tracción tipo campero (todo terreno), y otros  vehículos  automotores  para  pasajeros  con  mecanismos  de  conducción similares a los de los automóviles, así como el comercio de camiones, remolques y  semirremolques.  Incluye  las  actividades  de  venta  de  vehículos  usados  por consignación,  por  comisión  o  por  contrata  (intermediarios),  como  también  la compraventa de contenedores especialmente diseñados y equipados para su uso en uno o más medios de transporte; subasta de vehículos automotores usados.</t>
  </si>
  <si>
    <t>Comercio al por mayor a cambio de una retribución o por contrata, incluye la venta de pescados y mariscos.</t>
  </si>
  <si>
    <t>Comercio al por mayor a cambio de una retribución o por contrata, incluye venta de mercancías en general, con autotransporte.</t>
  </si>
  <si>
    <t>Comercio al por mayor de materias primas agropecuarias; animales vivos, incluye el comercio al por mayor de semillas y forrajes.</t>
  </si>
  <si>
    <t>Comercio al por mayor de bebidas y tabaco, incluye el comercio al por mayor de todo tipo de bebidas alcohólicas  y no alcohólicas o refrescantes,  el embotellado y etiquetado de todo tipo de bebidas, si estas operaciones se efectúan dentro del contexto de las actividades de compraventa, como por ejemplo, la compra de vino a granel y envasado del mismo sin transformación, el comercio al por mayor de productos del tabaco en todas sus variedades (cigarros, cigarrillos, picadura, rapé, tabaco para mascar, entre otros).</t>
  </si>
  <si>
    <t>Comercio  al  por  mayor  de  equipo,  partes  y  piezas,  electrónicas  y  de telecomunicaciones,   incluye   válvulas,   tubos   electrónicos,   dispositivos   de semiconductores, microchips, circuitos integrados y estampados, partes y piezas de computadores, equipo telefónico, partes y accesorios, conmutadores y equipo de telecomunicaciones.</t>
  </si>
  <si>
    <t>Comercio  al  por  mayor  de  maquinaria  y  equipos  agropecuarios,  incluye  el comercio al por mayor de maquinaria y equipos agropecuarios, sus partes, piezas y accesorios como: arados, sembradoras, cosechadoras, trilladoras, máquinas de ordeñar, máquinas utilizadas en avicultura y apicultura, y tractores utilizados en actividades agropecuarias y silvícolas. El comercio al por mayor de segadoras de césped de todo tipo y de sus partes, piezas y accesorios.</t>
  </si>
  <si>
    <t>Comercio al por mayor de otros tipos de maquinaria y equipo n.c.p., incluye el comercio al por mayor de equipo de transporte, sus partes, piezas y accesorios excepto vehículos automotores, motocicletas y bicicletas.</t>
  </si>
  <si>
    <t>Comercio al por mayor de otros tipos de maquinaria y equipo n.c.p., incluye el comercio al por mayor de maquinaria para uso en la industria, la minería y la construcción, el comercio y la navegación y otros servicios, en general venta de maquinaria pesada, robots para cadenas de montaje, y de sus partes, piezas y accesorios. Máquinas herramienta, sus partes, piezas y accesorios, de todo tipo y para cualquier material, y las controladas por computador.</t>
  </si>
  <si>
    <t>Comercio al por mayor de otros tipos de maquinaria y equipo n.c.p., incluye el comercio al por mayor de cables, cables de fibra óptica y conmutadores y de otros tipos de equipo de instalación de uso industrial, el comercio al por mayor de cables, cables de fibra óptica y conmutadores y de otros tipos de equipo de instalación de uso industrial, máquina herramienta, otros tipos de equipo eléctrico, sus  partes  piezas  y  accesorios,  como  motores  y  transformadores  eléctricos, máquinas de coser y telares para tejidos de punto controlados por computador.</t>
  </si>
  <si>
    <t>Comercio al por mayor de metales y productos metalífero, incluye el comercio al por mayor de minerales metalíferos ferrosos y no ferrosos en formas primarias, semiacabados de metales ferrosos y no ferrosos n.c.p., como por ejemplo, los herrajes diferentes de los usados en la confección, comercio al por mayor de oro y otros metales preciosos.</t>
  </si>
  <si>
    <t>Comercio al por mayor de materiales de construcción, artículos de  ferretería, pinturas, productos de vidrio, equipo y materiales de fontanería y calefacción, incluye el comercio al por mayor de herramientas de ferretería como martillos, sierras, destornilladores, taladros y otras herramientas de mano, madera, equipos para la instalación de sanitarios, su venta sin autotransporte.</t>
  </si>
  <si>
    <t>Comercio al por mayor de otros productos n.c.p., incluye la venta al por mayor de extintores de incendio.</t>
  </si>
  <si>
    <t>Comercio  al  por  menor  en  establecimientos  no  especializados,  con  surtido compuesto  principalmente  por  productos  diferentes  de  alimentos  (víveres  en general),  bebidas  y  tabaco,  incluye  establecimientos  no  especializados  de comercio al por menor con surtido compuesto principalmente de una variedad de productos nuevos, para consumo de los hogares y entre los cuales la venta de alimentos  (víveres  en  general),  bebidas  y  tabaco,  no  constituye  su  actividad predominante suelen realizar este tipo de actividad los denominados almacenes generales, misceláneas, los almacenes o tiendas por departamento con surtido diverso  compuesto,  por  ejemplo,  de  prendas  de  vestir,  calzado,  muebles, electrodomésticos,  artículos  de  ferretería,  cosméticos,  joyería,  productos  de farmacia y droguería, artículos deportivos, entre otros.</t>
  </si>
  <si>
    <t>Comercio   al   por   menor   de   productos   agrícolas   para   el   consumo   en establecimientos especializados, incluye el comercio de frutas pulpa y nueces, legumbres, leguminosas frescas y secas (arveja, frijol, garbanzo, entre otros), cereales,  hortalizas,  tubérculos  y  verduras  en  general,  y  demás  productos agrícolas para el consumo, frescos y refrigerados.</t>
  </si>
  <si>
    <t>Comercio al por menor de carnes (incluye aves de corral), productos cárnicos, pescado fresco, preparado o en conserva, mariscos y  productos de mar, en establecimientos especializados, incluye carnicerías y venta de carnes de aves de corral, pescados y productos de mar.</t>
  </si>
  <si>
    <t>Comercio al por menor de artículos de ferretería, pinturas y productos de vidrio en establecimientos especializados, incluye venta de artículos de ferretería (incluidos artículos eléctricos), solventes, materiales de construcción, baldosas de corcho para pisos y vidrio plano, enmarcación de cuadros o marqueterías y otros, sin autotransporte.</t>
  </si>
  <si>
    <t>Comercio  al  por  menor  de  otros  productos  nuevos  en  establecimientos especializados, incluye tiendas de artículos sexuales (sex-shop), de artículos de esotéricos.</t>
  </si>
  <si>
    <t>TRANSPORTE Y ALMACENAMIENTO</t>
  </si>
  <si>
    <t>Almacenamiento y actividades complementarias al transporte</t>
  </si>
  <si>
    <t>Almacenamiento y depósito</t>
  </si>
  <si>
    <t>Almacenamiento y depósito, incluye almacenamiento y depósito de productos textiles,  alimenticios,  agropecuarios,  de  mercancías,  muebles,  automóviles, semillas y forrajes. Almacenes para mercancías varias, almacenes generales de depósito.</t>
  </si>
  <si>
    <t>Actividades de las estaciones, vías y servicios complementarios para el transporte</t>
  </si>
  <si>
    <t>Actividades de estaciones, vías y servicios complementarios para el transporte terrestre, incluye estacionamiento para automóviles o garajes (parqueaderos) y para bicicletas.</t>
  </si>
  <si>
    <t>Alojamiento</t>
  </si>
  <si>
    <t>Actividades de alojamiento de estancias cortas</t>
  </si>
  <si>
    <t>Alojamiento en hoteles, incluye el servicio o prestación de servicios de alojamiento en unidades constituidas por habitaciones, suministrado mediante contrato de hospedaje  día  a  día  o  de  hospedaje  temporal,  hostales;  incluye  hospedaje temporal en hoteles con salas de conferencias. Esta clase excluye las actividades de alojamiento que ofrecen servicios de preparación de alimentos.</t>
  </si>
  <si>
    <t>Alojamiento en la modalidad de apartahoteles (establecimiento en que se presta el servicio de alojamiento en apartamentos independientes, de un edificio, que integren  una  unidad  de  administración  y  explotación,  pudiendo  ofrecer  otros servicios complementarios.) la cual es operada con un sistema de reservas de igual manera que un hotel. Es un sistema similar a rentar un apartamento pero no posee un contrato fijo y los huéspedes pueden hacer su «check-out» cuando lo deseen.</t>
  </si>
  <si>
    <t>Alojamiento  en  centros  vacacionales,  incluye  el  servicio  de  alojamiento  en unidades constituidas por habitaciones o apartamentos, ubicadas en áreas que por sus características topográficas, climáticas o terapéuticas son consideradas de atractivo turístico.</t>
  </si>
  <si>
    <t>Alojamiento  rural,  incluye  la  provisión  de  alojamiento  temporal  en  unidades habitacionales privadas, ubicado en áreas rurales tales como: posadas turísticas, parques nacionales para fines turísticos y fincas turísticas, entre otros.</t>
  </si>
  <si>
    <t>Otros tipos de alojamientos para visitantes, incluye el alojamiento en unidades habitacionales,  cuartos  o  apartamentos  de  alquiler  ocasional  o  temporal; comprende servicios de los albergues de jóvenes, hostales con servicios mínimos, entre otros.</t>
  </si>
  <si>
    <t>Actividades de zonas de camping y parques para vehículos recreacionales</t>
  </si>
  <si>
    <t>Actividades  de  zonas  de  camping  y  parques  para  vehículos  recreacionales, incluye el servicio de alojamiento en un terreno delimitado, con un sitio para cada persona o grupo de personas al aire libre, casas rodantes, zonas de camping, campamentos,   carpas,   parques   para   remolques,   campos   recreativos, campamentos de pesca y caza para corta estadía, refugios protectores y/o talegos para dormir.</t>
  </si>
  <si>
    <t>Servicio de estancia por horas</t>
  </si>
  <si>
    <t>Servicio  por  horas,  incluye  moteles,  residencias  o  amoblados,  servicio  de estancias por horas o periodos de tiempo inferiores a un día, suministrado en unidades constituidas por habitaciones mediante un pago por horas o periodos de tiempo inferiores a un día</t>
  </si>
  <si>
    <t>Otros tipos de alojamiento n.c.p.</t>
  </si>
  <si>
    <t>Otros tipos de alojamiento n.c.p., incluye el alojamiento temporal o de largo plazo en cuartos individuales o compartidos o dormitorios para estudiantes, migrantes, comprende  residencias  estudiantiles,  dormitorios  escolares,  campamentos  de trabajadores.</t>
  </si>
  <si>
    <t>Expendio por autoservicio de comidas preparadas, incluye la preparación y el expendio de alimentos y bebidas que van con las comidas para el consumo inmediato,  exclusiva  o  principalmente  bajo  la  modalidad  de  autoservicio  en cafeterías.</t>
  </si>
  <si>
    <t>Expendio de bebidas alcohólicas para el consumo dentro del establecimiento</t>
  </si>
  <si>
    <t>Expendio de bebidas alcohólicas para el consumo dentro del establecimiento, incluye expendio de bebidas alcohólicas para consumo dentro del establecimiento en discotecas, tabernas, bares y cervecerías, el servicio de bar a bordo de barcos, cuando son provistos por unidades independientes</t>
  </si>
  <si>
    <t>Actividades cinematográficas, de video y producción de programas de televisión, grabación de sonido y edición de música</t>
  </si>
  <si>
    <t>Actividades de producción de películas cinematográficas, video y producción de programas, anuncios y comerciales de televisión</t>
  </si>
  <si>
    <t>Actividades  de  producción  de  películas  cinematográficas,  videos,  programas, anuncios  y  comerciales  de  televisión,  incluyen  la  producción  de  películas cinematográficas, videos, programas, anuncios y comerciales de televisión, de avisos comerciales para televisión y salas de cine o teatros.</t>
  </si>
  <si>
    <t>Actividades de posproducción de películas cinematográficas, videos, programas, anuncios y comerciales de televisión, incluyen las actividades de posproducción y reproducción de películas cinematográficas, videos, entre otros, tales como: edición, titulaje, subtitulaje, créditos, subtitulado para personas con discapacidad auditiva, gráficos, animación y efectos especiales producidos por computador; transferencia de películas a cintas. También se incluye el doblaje de sonido de películas cinematográficas o videos y la post-sincronización.</t>
  </si>
  <si>
    <t>Actividades de posproducción de películas cinematográficas, videos, programas, anuncios y comerciales de televisión, incluyen actividades de laboratorios de revelado y procesamiento de dibujos animados y películas cinematográficas y televisión,  incluso  comerciales,  estudios  especiales  incluso  para  películas  de animación, trascripción de sonido, edición de sonido y musicalización.</t>
  </si>
  <si>
    <t>Actividades  de  distribución  de  películas  cinematográficas,  videos,  programas, anuncios y comerciales de televisión, incluye las actividades de distribución de películas cinematográficas y videos en sus diferentes formatos, a cines, cadenas de televisión, redes de estaciones y proyecciones en exhibidores o expositores. La  adquisición  de  los  derechos  de  distribución  de  películas  y  videos  y  Las agencias  de  distribución  de  películas  cinematográficas  para  su  respectiva reproducción, así como la distribución comercial a cinematecas de cintas, videos, programas, anuncios y comerciales de televisión.</t>
  </si>
  <si>
    <t>Actividades  de  exhibición  de  películas  cinematográficas  y  videos,  incluye  las actividades de exhibición de películas cinematográficas y videos en cine, teatros al aire libre o en otras instalaciones de proyección como exhibidores ambulantes de  películas  cinematográficas,  de  programas  en  diapositivas,  así  como  los presentados en festivales cinematográficos, incluso para aerolíneas, cineclubes, servicios de cinematecas, videotecas.</t>
  </si>
  <si>
    <t>Actividades de grabación de sonido y edición de música</t>
  </si>
  <si>
    <t>Actividades de grabación de sonido y edición de música, incluye la producción de programas de radio y de televisión, Las actividades de servicio de grabación de sonido en estudio o en otros lugares y grabación de libros en cinta, incluida la producción de programas de radio pregrabados (es decir, no en directo), bandas sonoras de películas cinematográficas, grabaciones de sonido para programas de televisión, entre otras.</t>
  </si>
  <si>
    <t>Actividades  de  grabación  de  sonido  y  edición  de  música,  Las  actividades relacionadas con la producción y posproducción de música y sonido: Adquisición y registro de derechos de autor de las composiciones musicales, Actividades de lanzamiento, promoción, autorización y uso de estas composiciones musicales en grabaciones en radio, televisión, películas cinematográficas, actuaciones en vivo y en directo, medios impresos y otros medios, Distribución de grabaciones de sonido de copias originales a los mayoristas y minoristas, Mezcla y masterización de  sonido,  La  edición  de  libros  de  música  y  partituras  y  el  otorgamiento  de licencias de copias originales.</t>
  </si>
  <si>
    <t>Actividades de programación, transmisión y/o difusión</t>
  </si>
  <si>
    <t>Actividades de programación y transmisión en el servicio de radiodifusión sonora</t>
  </si>
  <si>
    <t>Actividades de programación y transmisión en el servicio de radiodifusión sonora, incluye las actividades de estudios de transmisión de estaciones radiales, es decir, la reunión de programas de audio para transmitirlos a los afiliados o suscriptores a través de las emisiones por el aire, por cable, satelitales o internet., emisión de señales de audiofrecuencia a través de estudios e instalaciones de emisión de radio para la transmisión de la programación de audio al público, a afiliados o a suscriptores,  operación de estudios de estaciones de radio, las actividades de transmisión de radio a través de la internet (estaciones de radio por internet), la transmisión de datos integrada con la transmisión de radio.</t>
  </si>
  <si>
    <t>Actividades de programación y transmisión de televisión</t>
  </si>
  <si>
    <t>Actividades de programación y transmisión de televisión, incluye  la creación  y la programación  completa  de  canales  de  televisión,  a  partir  de  componentes adquiridos para el programa, componentes de producción propia o por terceros, tales como compañías proveedoras de televisión por cable o satelital, de acceso libre a disposición de los usuarios o de distribución por suscripción, las actividades de transmisión de televisión a través de la internet, la programación de canales de  video  a  la  carta,  las  actividades  de  transmisión  de  datos  integrados  con emisiones de televisión.</t>
  </si>
  <si>
    <t>Telecomunicaciones</t>
  </si>
  <si>
    <t>Actividades de telecomunicación satelital</t>
  </si>
  <si>
    <t>Actividades de telecomunicación satelital, incluye la  explotación, mantenimiento o facilitación del acceso a los servicios para la transmisión de voz, datos, texto, sonido   y  video   utilizando   infraestructura   de   telecomunicaciones   satelital; transmisión a los consumidores por sistemas de comunicación directa por satélite de  programas  visuales,  de  audio  o  de  texto  recibidos  de  redes  de  cable  o estaciones de televisión o cadenas de radio (las unidades clasificadas en esta clase no producen por lo general material de programación locales)., servicios de telefonía satelital,  telefonía de larga distancia de compañías de comunicación satelital; servicios de red necesarios para la transmisión de señales de radio y televisión, a través de estaciones satelitales.</t>
  </si>
  <si>
    <t>Otras actividades de telecomunicaciones</t>
  </si>
  <si>
    <t>Otras actividades de telecomunicaciones, incluye los servicios de internet a través de las redes que no posee ni controla el proveedor de servicios de internet, tales como acceso telefónico a internet, suministro de servicios de telefonía por internet (VOIP: voz sobre protocolo de internet), entre otras; El suministro de servicios de telefonía y acceso a Internet en instalaciones abiertas al público: prestados por establecimientos, recarga en línea y pines, servicios prestados por las cabinas telefónicas y otros servicios similares.</t>
  </si>
  <si>
    <t>Servicios de seguros sociales excepto los de pensiones</t>
  </si>
  <si>
    <t>Servicios de seguros sociales de salud, incluye las actividades de entidades de naturaleza pública, privada o mixta, responsables de la afiliación y contratación de sistemas de salud a nombre del sistema general de seguridad social en salud.</t>
  </si>
  <si>
    <t>Servicios de seguros sociales de riesgos laborales, incluye las actividades de las entidades de carácter público o privado, destinadas a prevenir, proteger y atender a los trabajadores de los efectos de las enfermedades y los accidentes que puedan ocurrirles con ocasión o como consecuencia del trabajo que desarrollan; y Administradoras de Riesgos Laborales (ARL).</t>
  </si>
  <si>
    <t>Servicios de seguros sociales en pensiones, excepto los programas de seguridad social</t>
  </si>
  <si>
    <t>Régimen  de  prima  media  con  prestación  definida  (RPM):  se  incluyen  las actividades de los fondos de seguros sociales, mediante las cuales los afiliados o sus beneficiarios obtienen una pensión de vejez, de invalidez o de sobrevivientes, o una indemnización, previamente definida; se incluyen además los ramos de seguros relacionados con este tipo de seguros sociales: patrimonios autónomos, Ley 100 y conmutación pensional.</t>
  </si>
  <si>
    <t>Régimen de ahorro individual (RAI): se incluyen las actividades de los fondos de seguros sociales mediante el cual los afiliados o sus beneficiarios obtienen una pensión  de  vejez,  de  invalidez  o  de  sobrevivientes,  o  una  indemnización, previamente definida (RAI); Los ramos de seguros relacionados con este tipo de seguros sociales: Patrimonios autónomos, Ley 100 y conmutación pensional.</t>
  </si>
  <si>
    <t>Actividades de servicios auxiliares de los servicios de seguros y pensiones</t>
  </si>
  <si>
    <t>Actividades de agentes y corredores de seguros, incluye corredores de seguros, agencias  de  seguros  y  agentes  de  seguros  (intermediarios  de  seguros)  que venden, negocian u ofertan contratos de anualidades y pólizas de seguros y reaseguros.</t>
  </si>
  <si>
    <t>Actividades  de  agentes  y  corredores  de  seguros,  incluye  las  actividades involucradas con el establecimiento, la gestión y la administración de planes de seguros  o  estrechamente  relacionadas  con  ella,  pero  distintas  de  las  de intermediación financiera.</t>
  </si>
  <si>
    <t>Evaluación de riesgos y daños y otras actividades de servicios auxiliares, incluye, las    actividades    involucradas    o    estrechamente    relacionadas    con    el establecimiento,  la  gestión  y  la  administración  de  planes  de  seguros  o estrechamente  relacionadas  con  ella,  pero  distintas  de  las  de intermediación financiera. Esta clase incluye la provisión de servicios de administración de seguro tales como la evaluación y liquidación de reclamaciones de seguros</t>
  </si>
  <si>
    <t>Evaluación de riesgos y daños y otras actividades de servicios auxiliares, incluye, los  servicios  actuariales,  la  administración  de  salvamento,  la  evaluación  de reclamos de seguros, la tasación de solicitudes de indemnización, la evaluación de riesgos y daños, la tasación de averías, pérdidas y liquidadores de siniestros, la  liquidación  de  solicitudes  de  indemnización  de  seguros,  otras  actividades relacionadas con servicios de seguros y pensiones n.c.p.</t>
  </si>
  <si>
    <t>Investigaciones y desarrollo experimental en el campo de las ciencias naturales y la ingeniería, incluye laboratorio de hidrología y meteorología.</t>
  </si>
  <si>
    <t>Actividades especializadas de diseño</t>
  </si>
  <si>
    <t>Actividades especializadas de diseño, incluye las actividades de decoradores de interiores, diseño de telas, prendas de vestir, calzado, joyas, muebles y otros artículos de decoración interior y de moda, así como de otros artículos personales y enseres domésticos.</t>
  </si>
  <si>
    <t>Actividades de fotografía</t>
  </si>
  <si>
    <t>Actividades  de  fotografía,  incluye  la  producción  fotográfica  comercial  y  para usuarios  no  comerciales,  retratos  fotográficos  para  pasaportes,  actividades académicas, bodas, etc., publicitaria  para: anuncios comerciales, editoriales y actividades relacionadas con la moda, los bienes raíces o el turismo, filmación en video de eventos: bodas, reuniones, etcétera; el procesamiento de  películas: Revelado,  impresión  y  ampliación  de  fotografías  y  películas  de  los  clientes, laboratorio  de  revelado  de  películas  e  impresión  de  fotos,  ampliación  de fotografías y películas, tiendas de revelado rápido, montaje de diapositivas, copia y restauración y retoque de transparencias o negativos de fotografías, actividades de fotógrafos de prensa y microfilmación de documentos.</t>
  </si>
  <si>
    <t>Otras actividades profesionales, científicas y técnicas n.c.p., incluye actividades de corretaje empresarial, la gestión de la compra o venta de pequeñas y medianas empresas, incluidas prácticas profesionales, pero sin incluir las actividades de agentes y valuadores de finca raíz. consultoría ambiental, agronomía y seguridad; valuaciones   distintas  de   las   relacionadas   con   bienes   raíces  y  seguros (antigüedades, joyas, etcétera), auditoría de efectos e información sobre fletes; otros tipos de consultoría técnica, las actividades de consultoría distintas de las de arquitectura, ingeniería y gestión;</t>
  </si>
  <si>
    <t>Otras actividades profesionales, científicas y técnicas n.c.p., incluye a actividades de pronóstico meteorológico.</t>
  </si>
  <si>
    <t>Actividades veterinarias</t>
  </si>
  <si>
    <t>Actividades veterinarias, incluye las actividades de atención médica y control de animales en establecimientos agropecuarios y control de animales domésticos, asistentes veterinarios u otro personal auxiliar veterinario, de diagnóstico clínico- patológico  y  otros  diagnósticos  relacionados  con  animales,  veterinarias  que requieran la utilización de ambulancia para animales.</t>
  </si>
  <si>
    <t>Alquiler y arrendamiento de vehículos automotores</t>
  </si>
  <si>
    <t>Alquiler  y  arrendamiento  de  vehículos  automotores,  incluye  el  alquiler  y arrendamiento  con  fines  operativos  de  automóviles  de  pasajeros,  camiones, remolques y vehículos de recreación (sin conductor).</t>
  </si>
  <si>
    <t>Alquiler  y  arrendamiento  de  equipo  recreativo  y  deportivo,  incluye  bicicletas, hamacas de playa y sombrilla.</t>
  </si>
  <si>
    <t>Alquiler y arrendamiento de otros tipos de maquinaria, equipo y bienes tangibles n.c.p.</t>
  </si>
  <si>
    <t>Alquiler y arrendamiento de otros tipos de maquinaria, equipo y bienes tangibles n.c.p.,  incluye  el  alquiler  y  arrendamiento  con  fines  operativos  de  equipo  de transporte terrestre (excepto vehículos automotores) sin conductor: motocicletas, casas rodantes, furgonetas camper, etcétera; vehículos ferroviarios.</t>
  </si>
  <si>
    <t>Alquiler y arrendamiento de otros tipos de maquinaria, equipo y bienes tangibles, n.c.p.,  incluye  el  alquiler  y  arrendamiento  con  fines  operativos  de  equipo  de transporte acuático, barcos y buques comerciales (sin operadores).</t>
  </si>
  <si>
    <t>Alquiler y arrendamiento de otros tipos de maquinaria, equipo y bienes tangibles n.c.p.,  incluye  el  alquiler  y  arrendamiento  con  fines  operativos  de  equipo  de aeronaves, helicópteros, globos aerostáticos sin operadores.</t>
  </si>
  <si>
    <t>Alquiler y arrendamiento de otros tipos de maquinaria, equipo y bienes tangibles n.c.p,   incluye el alquiler y arrendamiento con fines operativos de maquinaria agrícola  y  forestal  (sin  operadores)  (por  ejemplo:  tractores  utilizados  en actividades agrícolas, máquinas para la recolección, cosecha o trilla, máquinas desmotadoras de algodón, etcétera).</t>
  </si>
  <si>
    <t>Alquiler y arrendamiento de otros tipos de maquinaria, equipo y bienes tangibles n.c.p., incluye el alquiler y arrendamiento de maquinaria y equipo de construcción y  de  ingeniería  civil,  camiones  grúa,  andamios  y  plataformas  de  trabajo  sin montaje y desmontaje (sin operadores).</t>
  </si>
  <si>
    <t>Alquiler y arrendamiento de otros tipos de maquinaria, equipo y bienes tangibles n.c.p., incluye el alquiler y arrendamiento con fines operativos de maquinaria y equipo  de  oficina,  computadoras  y  equipo  periférico,  máquinas  copiadoras, máquinas  de  escribir  y  procesadores  de  palabras,  máquinas  y  equipo  de contabilidad: cajas registradoras, calculadoras electrónicas</t>
  </si>
  <si>
    <t>Alquiler y arrendamiento de otros tipos de maquinaria, equipo y bienes tangibles n.c.p., incluye alquiler de contenedores para alojamiento y oficinas, entre otros, muebles para oficina.</t>
  </si>
  <si>
    <t>Alquiler y arrendamiento de otros tipos de maquinaria, equipo y bienes tangibles n.c.p., incluye el alquiler de animales (ej.: rebaños, caballos de carreras).</t>
  </si>
  <si>
    <t>Alquiler y arrendamiento de otros tipos de maquinaria, equipo y bienes tangibles n.c.p., el alquiler de bandejas de carga (pallets o estibas [plataformas en tablas para almacenar y transportar mercancía).</t>
  </si>
  <si>
    <t>El alquiler y arrendamiento con fines operativos, sin operadores, de otros tipos de maquinaria y equipo operacional que suelen ser utilizados como bienes de capital por las industrias: motores y turbinas, máquinas herramienta, e quipo de minería y   de   extracción   de   petróleo,   equipo   profesional   de   radio,   televisión   y comunicaciones, equipo de producción de películas cinematográficas, equipos de medición y control, Otros tipos de maquinaria científica, comercial e industrial.</t>
  </si>
  <si>
    <t>Actividades de seguridad e investigación privada</t>
  </si>
  <si>
    <t>Actividades de seguridad privada</t>
  </si>
  <si>
    <t>Actividades de seguridad privada, incluye solamente polígrafo y huellas dactilares.</t>
  </si>
  <si>
    <t>Actividades de servicios a edificios y paisajismo (jardines, zonas verdes)</t>
  </si>
  <si>
    <t>Actividades combinadas de apoyo a instalaciones</t>
  </si>
  <si>
    <t>Actividades combinadas de apoyo a instalaciones, incluye servicios de apoyo dentro   de   las   instalaciones   del   cliente,   limpieza   general   de   interiores, mantenimiento, eliminación de basuras, envío de correspondencia, recepción. Servicios conexos a fin de facilitar el funcionamiento de las instalaciones. Las unidades clasificadas en esta clase proporcionan personal para la realización de estas actividades de apoyo, pero no participan en las actividades principales de los clientes ni son responsables de ellas. Incluye conserjes.</t>
  </si>
  <si>
    <t>Actividades de limpieza</t>
  </si>
  <si>
    <t>Limpieza  general  interior  de  edificios,  incluye  limpieza  general  interior  no especializada de todo tipo de edificios y establecimientos, de otros negocios y establecimientos   profesionales   y   edificios   residenciales   múltiples,   Estas actividades  consisten  sobre  todo  en  la  limpieza  de  interior,  aunque  pueden abarcar la limpieza de zonas exteriores conexas como ventanas o pasillos.</t>
  </si>
  <si>
    <t>Otras actividades de limpieza de edificios e instalaciones industriales, incluye limpieza interior de buses, aviones, trenes, entre otros.</t>
  </si>
  <si>
    <t>Actividades de paisajismo y servicios de mantenimiento conexos</t>
  </si>
  <si>
    <t>Actividades  de  paisajismo  y  servicios  de  mantenimiento  conexos,  incluye  la plantación, el cuidado y el mantenimiento parques y jardines: viviendas con jardín de uso privado o comunitario y terrenos municipales y distritales (parques, zonas verdes, cementerios, entre otros).</t>
  </si>
  <si>
    <t>Actividades administrativas y de apoyo de oficina</t>
  </si>
  <si>
    <t>Actividades combinadas de servicios administrativos de oficina, incluye oficina corriente recepción, planificación financiera, facturación y  registro, personal y distribución  física  (servicios  de  mensajería)  y  logística,  a  cambio  de  una retribución o por contrata.</t>
  </si>
  <si>
    <t>Fotocopiado, preparación de documentos y otras actividades, servicios de apoyo de secretaría, incluye la preparación y transcripción de documentos, edición y corrección de pruebas de documentos, mecanografía, procesamiento de texto, La escritura de cartas o de historiales profesionales (currículos), alquiler de apartados de correos y otras actividades relacionadas con el correo (excepto la publicidad directa por correo), diseño de procesos (blueprinting), Otros servicios de copia de documentos no acompañados de servicios de impresión, como los de impresión en offset, impresión rápida, impresión digital o servicios de preparación para la prensa.</t>
  </si>
  <si>
    <t>Actividades de agencias de cobranza y oficinas de calificación crediticia, incluye la compilación de información de historiales de crédito y de empleo de personas e  historiales  de  crédito  de  empresas,  y  suministro  de  esa  información  a instituciones financieras, empresas de venta al por menor y otras entidades que necesitan poder evaluar la solvencia de esas personas y empresas.</t>
  </si>
  <si>
    <t>Actividades de envase y empaque, incluye envase de seguridad de preparados farmacéuticos;  etiquetado,  estampado  e  impresión;  empaque  de  paquetes  y envoltura de regalos;</t>
  </si>
  <si>
    <t>Otras actividades de servicio de apoyo a las empresas n.c.p., incluye grabaciones con estenotipio, recaudo en parquímetros, recaudación de fondos, codificación de códigos de barra, preclasificación de correo.</t>
  </si>
  <si>
    <t>Actividades de planes de Seguridad Social de afiliación obligatoria</t>
  </si>
  <si>
    <t>Actividades de planes de seguridad social de afiliación obligatoria, incluye la financiación y  la administración  por parte del Gobierno de los  programas de seguridad  social,  tales  como:  enfermedades  y  accidentes  de  trabajo,  las pensiones  de  jubilación,  los  programas  de  incapacidad  por  maternidad,  las incapacidades temporales, viudez, entre otros.</t>
  </si>
  <si>
    <t>Educación de la primera infancia, incluye educación primara infancia,</t>
  </si>
  <si>
    <t>Educación preescolar incluye educación preescolar</t>
  </si>
  <si>
    <t>Establecimientos que combinan diferentes niveles de educación</t>
  </si>
  <si>
    <t>Establecimientos que combinan diferentes niveles de educación en la misma unidad  física,  incluye  educación  de  la  primera  infancia  y  preescolar,  básica (primaria  y  secundaria)  y  media;  las  metodologías  flexibles  y  educación  de adultos, entre otras.</t>
  </si>
  <si>
    <t>Enseñanza deportiva y recreativa, esta clase comprende el adiestramiento en actividades  deportivas  impartido  a  grupos  o  a  personas.  Abarca  también  las actividades de campamentos de instrucción deportiva, se pernocte en ellos o no. No comprende las actividades académicas de escuelas, colegios y universidades. Se trata de enseñanza estructurada que puede impartirse en diversos entornos. Esta clase incluye:  el adiestramiento deportivo (fútbol, baloncesto, tenis, béisbol, etc.); el adiestramiento en campamentos deportivos; las clases para animadores deportivos; las clases de gimnasia: Las clases de equitación en academias o escuelas; las clases de natación; Las actividades de instructores, profesores y entrenadores deportivos; Las clases de artes marciales; las clases de juegos de cartas; las clases de yoga.</t>
  </si>
  <si>
    <t>Actividades de atención de la salud humana</t>
  </si>
  <si>
    <t>Actividades de práctica médica y odontológica, sin internación</t>
  </si>
  <si>
    <t>Actividades de la práctica médica, sin internación, incluye consulta y tratamiento médico general y especializado realizada por médicos generales, especialistas y cirujanos;  los  servicios  de  consulta  médica  a  pacientes  internos  ejercida  por médicos no vinculados a la institución de internación.</t>
  </si>
  <si>
    <t>Actividades de la práctica médica, sin internación; incluye la práctica médica realizada a pacientes externos o ambulatorios en consultorios privados, centros médicos, puestos de salud, clínicas asociadas con empresas, escuelas, hogares para ancianos, organizaciones sindicales y asociaciones profesionales, así como en  el  domicilio  de  los  pacientes;  y  los  centros  de  planificación  familiar  que proporcionan tratamiento médico, tales como esterilización y la terminación de embarazo, sin internación.</t>
  </si>
  <si>
    <t>Actividades de la práctica odontológica, incluye las actividades de consulta y tratamiento  de  tipo  general  o  especializado  realizadas  por  odontólogos,  en cualquier fase de la atención (promoción, prevención, diagnóstico, tratamiento y rehabilitación), en las áreas de endodoncia, odontología pediátrica, patología oral, maxilofacial, periodoncia, prostodoncia y ortodoncia.</t>
  </si>
  <si>
    <t>Actividades de la práctica odontológica, incluye la práctica odontológica realizada a pacientes externos o ambulatorios en consultorios privados, centros médicos, puestos  de  salud,  clínicas  asociadas  con  empresas,  escuelas,  hogares  para ancianos, organizaciones sindicales y asociaciones profesionales, así como en el domicilio de los pacientes.</t>
  </si>
  <si>
    <t>Actividades de atención residencial medicalizada</t>
  </si>
  <si>
    <t>Actividades de atención residencial medicalizada de tipo general</t>
  </si>
  <si>
    <t>Actividades  de  atención  residencial  medicalizada  de  tipo  general,  incluye  los servicios de atención en salud por periodos largos, suministrados por personal calificado en enfermería, en instituciones que no cuentan con la infraestructura propia de los hospitales y clínicas, ni con la  supervisión directa de personal médico. Comprenden: hogares para la tercera edad y/o de reposo  con cuidado de enfermería, casas de convalecencia, excepto para enfermos mentales.</t>
  </si>
  <si>
    <t>Actividades de atención residencial, para el cuidado de pacientes con retardo mental, enfermedad mental y consumo de sustancias psicoactivas</t>
  </si>
  <si>
    <t>Actividades de atención residencial, para el cuidado de pacientes con retardo mental, enfermedad mental y consumo de sustancias psicoactivas, instalaciones para   el   tratamiento   del   alcoholismo   y   la   drogodependencia,   las   casas convalecencia psiquiátricas, los hogares residenciales colectivos para personas con perturbaciones emocionales, las instalaciones para  personas con retraso mental, los hogares de paso para enfermos mentales.</t>
  </si>
  <si>
    <t>Actividades de atención en instituciones para el cuidado de personas mayores y/o discapacitadas</t>
  </si>
  <si>
    <t>Actividades de atención en instituciones para el cuidado de personas mayores y/o discapacitadas, esta clase comprende la provisión de alojamiento y servicios de cuidado para personas mayores y/o discapacitadas, que no están en condiciones de atenderse por sí mismas y/o que no desean vivir de manera independiente. El cuidado  incluye  habitación,  comida,  supervisión  y  asistencia  en  actividades cotidianas,  tales  como  los  servicios  de  cuidado  personal,  mantenimiento  y limpieza.  En  algunos  casos,  estas  instituciones  proveen  atención  mínima  de enfermería  especializada  en  instalaciones  separadas  dentro  de  la  misma institución;  incluye  las  instalaciones  residenciales  con  asistencia  para  la  vida cotidiana,  las  comunidades  de  cuidado  y  apoyo  a  jubilados  con  atención permanente, los hogares de ancianos con atención mínima de enfermería, las casas de reposo con atención mínima de enfermería</t>
  </si>
  <si>
    <t>Otras actividades de atención en instituciones con alojamiento</t>
  </si>
  <si>
    <t>Otras  actividades  de  atención  en  instituciones  con  alojamiento,  incluye  las actividades destinadas a proporcionar asistencia social las 24 horas del día a niños  y  a  determinadas  categorías  de  personas  que  no  pueden  valerse plenamente por sí mismas, en las que el tratamiento médico o la enseñanza no son  componentes  importantes,  orfanatos,  hogares  y  albergues  infantiles, albergues temporales para personas vulnerables, hogares de transición colectivos para personas con problemas sociales o personales, Instituciones que atienden a madres  solteras  y  a  sus  hijos,  esas  actividades  pueden  ser  realizadas  por organizaciones públicas o privadas.</t>
  </si>
  <si>
    <t>Otras actividades de atención en instituciones con alojamiento, incluye hogares temporales para rehabilitación de delincuentes</t>
  </si>
  <si>
    <t>Creación musical, incluye actividades de composición musical, en relación con la concepción de una pieza musical, abarca la creación que se estructura desde la tradición occidental de la música clásica hasta la creación menos rígida como es la composición de la música popular.</t>
  </si>
  <si>
    <t>Artes  plásticas  y  visuales,  incluye  las  actividades  de  curaduría,  ilustración, escultura,  pintura,  dibujo,  grabado,  caricatura,  performance,  entre  otras.; restauración de obras de arte, tales como pinturas, esculturas, obras sobre papel, documentos gráficos, entre otros.</t>
  </si>
  <si>
    <t>Actividades teatrales, incluye la producción, para el público en general, de obras teatrales relacionadas con la actuación y representación de historias frente a una audiencia   usando   una   combinación   de   discursos,   gestos,   escenografía, coreografía, música, sonido, danza y espectáculo, para una o más funciones,  las actividades pueden ser realizadas por grupos, compañías, pero también pueden consistir en funciones de artistas, actores y actrices; Las actividades conexas, como las de manejo de la escenografía, los telones de fondo y el equipo de iluminación y de sonido, y de funcionamiento de teatro, salas de teatro y otros locales, así como el diseño de la escenografía y el montaje de la iluminación.  y actividades de productores o empresarios de eventos o espectáculos artísticos en vivo, aporten ellos o no, las instalaciones.</t>
  </si>
  <si>
    <t>Actividades deportivas y actividades recreativas y de esparcimiento</t>
  </si>
  <si>
    <t>Actividades deportivas</t>
  </si>
  <si>
    <t>Actividades de clubes deportivos, incluye clubes deportivos de bolos, billares, salones de patinaje, juegos de mesa como ajedrez.</t>
  </si>
  <si>
    <t>Otras actividades recreativas y de esparcimiento</t>
  </si>
  <si>
    <t>Otras  actividades  recreativas  y  de  esparcimiento  n.c.p.,  las  actividades  de parques recreativos y playas, incluido el alquiler de casetas, taquillas, hamacas, entre otros, incluye el funcionamiento de discotecas y pistas de baile  en donde el expendio de bebidas alcohólicas no constituye el ingreso principal;  la operación (explotación)  de  juegos   operados  con  monedas,   alquiler  de  equipo  de esparcimiento y recreo como parte integral de los servicios de entretenimiento; las  actividades  de  gestión  de  transporte  recreativo;  las  operaciones  de instalaciones recreativas de transporte; por ejemplo, puertos deportivos</t>
  </si>
  <si>
    <t>Mantenimiento y reparación de computadores y equipo de comunicaciones</t>
  </si>
  <si>
    <t>Mantenimiento y reparación de computadores y de equipo periférico, incluye el mantenimiento  y  reparación  de  equipos  electrónicos,  como  computadores, accesorios informáticos y equipos periféricos, Unidades de discos magnéticos, unidades de memoria USB y otros dispositivos de almacenamiento, unidades de disco óptico (CD-RW, CD-ROM, DVD-ROM, DVD-RW), impresoras, monitores, teclados, mouse, palancas de mando y accesorios,  módems de computadores internos   y   externos,   terminales   informáticas   especializadas,   servidores informáticos,  escáneres,  incluidos  lectores  de  código  de  barras,  lectores  de tarjetas inteligentes, cascos de realidad virtual y proyectores de computador.</t>
  </si>
  <si>
    <t>Mantenimiento   y   reparación   de   equipos   de   comunicación,   incluye   el mantenimiento  de  teléfonos  inalámbricos,  teléfonos   celulares,  equipo  de transmisión  de  datos/módems,  máquinas  de  fax,  equipos  de  transmisión  de comunicaciones  (por  ejemplo,  enrutadores,  puentes,  módems),  emisores–receptores de radio, cámaras de televisión y video de uso comercial.</t>
  </si>
  <si>
    <t>Mantenimiento  y  reparación  de  aparatos  electrónicos  de  consumo,  incluye mantenimiento y reparación de aparatos electrónicos de consumo: receptores de radio y televisión; reproductores de CD, DVD, cámaras de video de tipo casero, grabadoras de video (VCR, DVD, etc.).</t>
  </si>
  <si>
    <t>Mantenimiento y reparación de aparatos y equipos domésticos y de jardinería, incluye mantenimiento y reparación de los electrodomésticos como: planchas eléctricas,  robots  de  cocina,  licuadoras,  refrigeradores,  estufas,  lavadoras, secadoras  de  ropa,  aparatos  de  aire  acondicionado,  cortadoras  de  césped, bordeadores, sopladores de hojas, podadoras, entre otros.</t>
  </si>
  <si>
    <t>Reparación de calzado y artículos de cuero, incluye el mantenimiento y reparación de calzado: zapatos, botas, la colocación de tacones y artículos de cuero: maletas y artículos similares.</t>
  </si>
  <si>
    <t>Mantenimiento y reparación de otros efectos personales y enseres domésticos, incluye el mantenimiento y reparación de bicicletas y otros velocípedos sin motor y  sus  partes,  piezas  y  accesorios.,  sillones  de  ruedas  para  personas  con discapacidad, la reparación y arreglo de joyas y relojes de pulsera y relojes de pared  y  sus  partes,  como  carcazas  y  bastidores  de  todos  los  materiales, mecanismos,   cronómetros,   etc.,   artículos   deportivos   (excepto   las   armas deportivas)., instrumentos musicales.</t>
  </si>
  <si>
    <t>Pompas  fúnebres  y  actividades  relacionadas,  incluye  administración  de  los cementerios,  alquiler  y  venta  de  tumbas,  mantenimiento  de  las  tumbas  y mausoleo, el alquiler de espacios en funerarias y salas de velación.</t>
  </si>
  <si>
    <t>Otras actividades de servicios personales n.c.p., incluye, salones de reducción y adelgazamiento, salones de masaje.</t>
  </si>
  <si>
    <t>Otras actividades de servicio n.c.p. incluye, servicios de cuidado de animales domésticos, como residencias y peluquerías para animales, el aseo, formación y adiestramiento de mascotas.</t>
  </si>
  <si>
    <t>Cultivo  de  flor  de  corte  incluye  el  cultivo  de  especies  de  flor  de  corte  en invernaderos con estructura de madera o metálica cubierta de plástico, o cualquier otra forma de cultivo y sus sistemas de riego, cultivo de floricultura y de plantas que dan flores y capullos.</t>
  </si>
  <si>
    <t>Cría  de  otros  animales  n.c.p.  incluye  la  cría  y  reproducción  de  animales semidomesticados, la producción de pieles finas, cueros de reptiles y plumas de aves, como parte de la explotación ganadera.</t>
  </si>
  <si>
    <t>Cría  de  otros  animales  n.c.p.,  incluye  la  cría  y  reproducción  de  camellos, dromedarios, avestruces, aves diferentes a las de corral.</t>
  </si>
  <si>
    <t>EXPLOTACIÓN MINAS Y CANTERAS</t>
  </si>
  <si>
    <t xml:space="preserve">Extracción de otras minas y canteras </t>
  </si>
  <si>
    <t>Extracción de otros minerales no metálicos n.c.p.</t>
  </si>
  <si>
    <t>Extracción de minerales para la fabricación de abonos y productos químicos, incluye  la  extracción  de  tierras  colorantes  y  otros  minerales  estimados principalmente por ser fuente de sustancias químicas y extracción de guano.</t>
  </si>
  <si>
    <t>Extracción de halita (sal), incluye la extracción de halita (sal) por evaporación de agua marina, salinas marinas.</t>
  </si>
  <si>
    <t>Extracción  de  halita  (sal),  incluye  la  trituración,  la  purificación  y  la  refinación (cristalización) de sal cuando el proceso de refinación se lleva a cabo en el sitio de la extracción por el productor.</t>
  </si>
  <si>
    <t>Procesamiento  y  conservación  de  pescados,  crustáceos  y  moluscos,  incluye preparación, conservación y empaque de pescado, crustáceos y moluscos.</t>
  </si>
  <si>
    <t>Procesamiento  y  conservación  de  pescados,  crustáceos  y  moluscos  incluye producción  de  crustáceos  y  moluscos:  filetes  de  pescado,  huevas,  caviar, sucedáneos del caviar, etc.</t>
  </si>
  <si>
    <t>Procesamiento  y  conservación  de  pescados,  crustáceos  y  moluscos  incluye empacadoras de pescado, crustáceos y moluscos.</t>
  </si>
  <si>
    <t>Procesamiento  y  conservación  de  pescados,  crustáceos  y  moluscos,  incluye producción de harina de pescado.</t>
  </si>
  <si>
    <t>Procesamiento y conservación de pescados, crustáceos y moluscos, incluye el procesamiento de algas marinas.</t>
  </si>
  <si>
    <t>Las actividades de embarcaciones que se dedican a la pesca y a la elaboración y conservación de pescado (buques factoría).</t>
  </si>
  <si>
    <t>Procesamiento  y  conservación  de  frutas,  legumbres,  hortalizas  y  tubérculos, incluye la fabricación y conservación de alimentos compuestos principalmente de frutas,   legumbres   u   hortalizas,   nueces,   congelación,   enlatado   en   forma mecanizada.</t>
  </si>
  <si>
    <t>Procesamiento  y  conservación  de  frutas,  legumbres,  hortalizas  y  tubérculos, incluye la elaboración y conservación de pulpa de frutas, compotas, mermeladas y jaleas.</t>
  </si>
  <si>
    <t>Procesamiento  y  conservación  de  frutas,  legumbres,  hortalizas  y  tubérculos, incluye el procesamiento, pelado y conservación de papas: elaboración de papas congeladas preparadas, elaboración de puré de papas deshidratado, elaboración de harina y sémola de papa, elaboración de aperitivos a base de papa.</t>
  </si>
  <si>
    <t>Procesamiento  y  conservación  de  frutas,  legumbres,  hortalizas  y  tubérculos, incluye la elaboración de alimentos y pastas de nueces.</t>
  </si>
  <si>
    <t>Elaboración  de  productos  lácteos,  incluye  la  elaboración  no  artesanal  de productos lácteos o leche fresca líquida pasteurizada, bebidas a base de leche, crema de leche, leche en polvo o leche condensada o evaporada, suero de leche, mantequillas, caseína y lactosa.</t>
  </si>
  <si>
    <t>Elaboración  de  productos  lácteos,  incluye  la  elaboración  de  yogur,  queso  y cuajada, dulce de leche o arequipe.</t>
  </si>
  <si>
    <t>Elaboración  de  productos  de  molinería,  incluye  la  molienda  de  cereales: producción de harina, sémola y gránulos trigo, centeno, avena, maíz y otros cereales. La molienda de arroz: producción de arroz descascarillado, molido, pulido, blanqueado y precocido; producción de harina de arroz.</t>
  </si>
  <si>
    <t>Elaboración de productos de molinería, incluye la elaboración de mezclas de harinas y de harina y masa mezclada y preparada para la fabricación de pan, bizcochos, galletas, panqueques, arepas, etcétera.</t>
  </si>
  <si>
    <t>Elaboración  de  productos  de  molinería,  incluye  la  molienda  de  legumbres: producción de harina y sémola de leguminosas desecadas, de raíces y tubérculos y de nueces comestibles.</t>
  </si>
  <si>
    <t>Elaboración de productos de café</t>
  </si>
  <si>
    <t>Trilla de café, incluye la trilla del café.</t>
  </si>
  <si>
    <t>Descafeinado, tostión y molienda del café, incluye la eliminación de la cafeína al café trillado o descafeinado.</t>
  </si>
  <si>
    <t>Descafeinado, tostión y molienda del café, incluye el tostón y la molienda del café.</t>
  </si>
  <si>
    <t>Elaboración de azúcar y panela</t>
  </si>
  <si>
    <t>Elaboración de panela, incluye la elaboración de panela a partir del jugo de caña y de sus subproductos.</t>
  </si>
  <si>
    <t>Elaboración de productos de panadería, incluye la elaboración de pan, tostadas, pastelería y bizcochos empacados, panadería congelados (panqueques, waffles, etc.) galletas, pasteles, biscochos y otros productos de panadería secos.</t>
  </si>
  <si>
    <t>Elaboración de cacao, chocolate y productos de confitería, incluye la elaboración de cacao, molienda y fabricación de productos de cacao, chocolate y productos de chocolate.</t>
  </si>
  <si>
    <t>Elaboración de cacao, chocolate y productos de confitería, incluye la elaboración de dulces, confitería, caramelos, turrón, confites blandos, goma de mascar y similares, de grageas y pastillas de confitería.</t>
  </si>
  <si>
    <t>Elaboración de cacao, chocolate y productos de confitería incluye la conservación en azúcar de frutas, nueces, cáscaras de frutas y otras partes de plantas.</t>
  </si>
  <si>
    <t>Elaboración de macarrones, fideos, alcuzcuz y productos farináceos similares, incluye la elaboración de pastas, como macarrones y fideos, cocidos o sin cocer, o rellenos o sin rellenar.</t>
  </si>
  <si>
    <t>Elaboración de macarrones, fideos, alcuzcuz y productos farináceos similares, incluye la elaboración de alcuzcuz.</t>
  </si>
  <si>
    <t>Elaboración de macarrones, fideos, alcuzcuz y productos farináceos similares, incluye la elaboración de productos de pasta enlatados o congelados.</t>
  </si>
  <si>
    <t>Elaboración   de   comidas   y   platos   preparados,   incluye   la   elaboración   y conservación de platos listos para consumir como:  platos a base de carne o de pollo, pescado y pescado con papas fritas.</t>
  </si>
  <si>
    <t>Elaboración   de   comidas   y   platos   preparados,   incluye   la   elaboración   y conservación de platos listos para consumir como: platos a base de legumbres y hortalizas.</t>
  </si>
  <si>
    <t>Elaboración   de   comidas   y   platos   preparados,   incluye   la   elaboración   y conservación de platos listos para consumir como: pizza congelada o conservada de otra manera, platos a base de alcuzcuz.</t>
  </si>
  <si>
    <t>Elaboración   de   comidas   y   platos   preparados,   incluye   la   elaboración   y conservación  de  platos  listos  para  consumir  como:    tamales,  cerdo  relleno (lechona) y productos similares congelados o enlatados y comidas empacadas al vacío.</t>
  </si>
  <si>
    <t>Elaboración  de  otros  productos  alimenticios  n.c.p.,  incluye  la  elaboración  de alimentos perecederos, como: emparedados, pizza fresca (sin cocinar), entre otros; elaboración de vinagre, levadura, sopas y caldos en estado sólido, polvo o instantáneas y de alimentos especiales: leche maternizada y alimentos infantiles.</t>
  </si>
  <si>
    <t>Elaboración  de  otros  productos  alimenticios  n.c.p.,  incluye  la  elaboración  de especias, salsas y condimentos, extractos y jugos de carne, pescado, crustáceos o moluscos, mayonesa, harina y sémola de mostaza, mostaza preparada, la elaboración de especias, salsas y condimentos: mayonesa; harina y sémola de mostaza, mostaza preparada, miel artificial y caramelo, La elaboración de sal de mesa, por ejemplo: sal yodada, etcétera.</t>
  </si>
  <si>
    <t>Elaboración  de  otros  productos  alimenticios  n.c.p.,  incluye  la  elaboración  de sucedáneos no lácteos de leche y de quesos, productos de huevo y concentrados artificiales.</t>
  </si>
  <si>
    <t>Elaboración  de  otros  productos  alimenticios  n.c.p.,  incluye  la  elaboración  de pasabocas fritos (papas, chicharrones, patacones, etcétera).</t>
  </si>
  <si>
    <t>Elaboración de alimentos preparados para animales</t>
  </si>
  <si>
    <t>Elaboración de alimentos preparados para animales, incluye la elaboración de alimentos preparados y /o concentrados, suplementos alimenticios para animales domésticos, como perros, gatos, pájaros, peces y animales de granja.</t>
  </si>
  <si>
    <t>Elaboración de alimentos preparados para animales, incluye la preparación de alimentos preparados para animales sin mezclar (elaborados a partir de un único producto), para animales de granja.</t>
  </si>
  <si>
    <t>Elaboración de alimentos preparados para animales, incluye el tratamiento de desperdicios de plantas de beneficio animal para preparar alimento para animales.</t>
  </si>
  <si>
    <t>Elaboración de bebidas</t>
  </si>
  <si>
    <t>Destilación, rectificación y mezcla de bebidas alcohólicas, incluye la mezcla de bebidas  alcohólicas  destiladas,   la  producción   o  elaboración   de  bebidas alcohólicas destiladas como whisky, coñac, ginebra, aguardientes y/o licores.</t>
  </si>
  <si>
    <t>Elaboración de bebidas fermentadas no destiladas, incluye la elaboración de vinos espumosos a partir de mosto concentrado de uva, otros vinos de fruta.</t>
  </si>
  <si>
    <t>Elaboración de bebidas fermentadas no destiladas, incluye la elaboración de sake, sidra, perada, aguamiel, sabajón, vermut y bebidas similares, mezcla de bebidas que contienen alcohol.</t>
  </si>
  <si>
    <t>Elaboración de bebidas fermentadas no destiladas, incluye la elaboración de vinos de baja graduación o sin alcohol.</t>
  </si>
  <si>
    <t>Elaboración  de  bebidas  fermentadas  no  destiladas,  incluye  el  embotellado  y etiquetado de bebidas fermentadas no destiladas, siempre y cuando se realicen en la misma unidad de producción.</t>
  </si>
  <si>
    <t>Elaboración de bebidas no alcohólicas, producción de aguas minerales y de otras aguas embotelladas, incluye la elaboración de bebidas no alcohólicas, aguas minerales naturales, bebidas isotónicas y energizantes.</t>
  </si>
  <si>
    <t>Elaboración de bebidas no alcohólicas, producción de aguas minerales y de otras aguas   embotelladas,   incluye   la   elaboración   de   bebidas   no   alcohólicas aromatizadas y/o edulcoradas: gaseosas, bebidas a base de jugos de frutas, aguas tónicas, etc.; elaboración de helados aderezados con extractos artificiales de frutas, jarabes u otras sustancias similares.</t>
  </si>
  <si>
    <t>Elaboración de bebidas no alcohólicas, producción de aguas minerales y de otras aguas  embotelladas,  incluye  el  embotellado  y  etiquetado  de  bebidas  no alcohólicas, siempre y cuando se realicen en la misma unidad de producción.</t>
  </si>
  <si>
    <t>Elaboración de productos de tabaco</t>
  </si>
  <si>
    <t>Elaboración  de  productos  de  tabaco,  incluye  la  elaboración  de  productos  de tabaco y sus sucedáneos, cigarrillos, picadura, cigarros, tabaco de pipa, tabaco de mascar, rapé, tabaco homogeneizado o reconstituido, etcétera, el desvenado y secado de las hojas de tabaco.</t>
  </si>
  <si>
    <t>Preparación e hilatura de fibras textiles, incluye preparación de las fibras textiles, fibras animales, vegetales como: yute, fique, sisal, lino, algodón, ramio, cáñamo de manila, coco, el texturizado, trenzado, retorcido, plegado, cableado y remojo de hilaturas de filamentos, entre otros y fibras artificiales y sintéticas.</t>
  </si>
  <si>
    <t>Acabado de productos textiles, incluye el proceso de blanqueo, teñido de hilados y/o prendas de vestir, plisado de textiles y operaciones similares, el secado, vaporizado, acabado de textiles mediante el teñido, estampado, encogimiento, remallado, calandrado y perchado de fibras, hilados, tejidos y artículos textiles, sanforizado y mercerizado de textiles y artículos textiles, incluso prendas de vestir, tintorerías, el lavado y terminado de yines. Incluye actividades desarrolladas a cambio de una retribución o por contrato, o mediante la compra de productos textiles en proceso para su acabado y posterior venta.</t>
  </si>
  <si>
    <t>Acabado   de   productos   textiles,   incluye   el   impermeabilizado,   revestido, encauchado o impregnado de prendas.</t>
  </si>
  <si>
    <t>Confección de artículos con materiales textiles, excepto prendas de vestir, incluye la confección de artículos tejidos de cualquier material textil.</t>
  </si>
  <si>
    <t>Confección de artículos con materiales textiles, excepto prendas de vestir, incluye fabricación de artículos con relleno como acolchados, edredones, cojines, pufs, almohadas, sacos para dormir, sacos (bolsas) o talegos, incluidos los de bebé, del tipo utilizado para empaque de cualquier material textil y fabricación de tejidos para mantas eléctricas. Incluye accesorios para el hogar como cortinas, cenefas, visillos, paños para desempolvar, fundas para muebles o aparatos, entre otros.</t>
  </si>
  <si>
    <t>Confección de artículos con materiales textiles, excepto prendas de vestir, incluye la fabricación de encerados, tiendas de campaña, velas para embarcaciones, toldos,   chalecos   salvavidas,   fundas   para   automóviles,   para   máquinas, paracaídas, entre otros.</t>
  </si>
  <si>
    <t>Confección de artículos con materiales textiles, excepto prendas de vestir, incluye la confección de artículos tejidos de cualquier material textil (incluidos con tejidos de punto y ganchillo), lonas para llantas, tejidos utilizados para el tapizado interior de  vehículos  automotores  y  para  cinturones  de  seguridad,  cinturones  de seguridad, tapizado interior de vehículos automotores.</t>
  </si>
  <si>
    <t>Fabricación  de  cuerdas,  cordeles,  cables,  bramantes  y  redes,  incluye  la fabricación de cuerdas, cordeles, cables, sogas, bramantes y artículos de hilados de  fibras  textiles,  cintas,  redes,  mallas  o  similares  de  forma  mecanizada,  la confección de hamacas.</t>
  </si>
  <si>
    <t>Fabricación  de  cuerdas,  cordeles,  cables,  bramantes  y  redes,  incluye  la fabricación de productos de cuerda o red tales como las redes de pesca, defensas para embarcaciones, cojines para descarga, eslingas, las redes para deporte, cordones, mechas para traperos y artículos similares.</t>
  </si>
  <si>
    <t>Fabricación  de  otros  artículos  textiles  n.c.p.,  incluye  tejidos  estrechos  y especiales, incluso los de urdimbre sin trama, de hilos o de sujetos por una sustancia adhesiva como: accesorios textiles para automotores, cordones para el calzado con los extremos rematados, artículos de pasamanería: trencillas, borlas, guantes, madroños y artículos similares, aplicadores para cosméticos de material textil, cinta tejido sensible a la presión (velcro).</t>
  </si>
  <si>
    <t>Confección de prendas de vestir, excepto prendas de piel, incluye la fabricación de tapabocas; fajas y corsés no ortésicos, sombreros de fieltro y confección de partes de los productos mencionados.</t>
  </si>
  <si>
    <t>Confección de prendas de vestir, excepto prendas de piel, incluye la fabricación de sudaderas, vestidos de baño, trajes para practicar deporte, trajes para esquiar, entre otros, confección de prendas de vestir de cuero o cuero regenerado, incluido el cuero utilizado para la confección de accesorios de trabajo industriales tales como los protectores de cuero para soldar y confección de partes de los productos mencionados.</t>
  </si>
  <si>
    <t>Confección de prendas de vestir, excepto prendas de piel, incluye confección de chalecos antibalas especiales para dama y para caballero y confección de partes de los productos mencionados.</t>
  </si>
  <si>
    <t>Confección de prendas de vestir, excepto prendas de piel, incluye la fabricación de calzado de material textil sin aplicación de suelas y confección de partes de los productos mencionados.</t>
  </si>
  <si>
    <t>Fabricación de artículos de punto y ganchillo, incluye la tejeduría de artículos tales como  camisetas  de  todo  tipo,  panty-medias,  leotardos  (trusas),  artículos  de calcetería,  medias,  calcetines  y  artículos  similares  de  forma  mecanizada,  la fabricación de escarpines y similares, sin suela aplicada.</t>
  </si>
  <si>
    <t>Fabricación de artículos de viaje, bolsos de mano y artículos similares elaborados en cuero y fabricación de artículos de talabartería y guarnicionería, incluye la fabricación de artículos de cuero natural y/o regenerado, elaboración de artículos de talabartería (artículos en cuero) y guarnicionería, (por ejemplo: artículos para caballería como monturas y arneses de equitación), además otros artículos de cuero natural, cuero regenerado o combinaciones de estos con otros materiales, siempre que el material básico sea el cuero; correas de reloj no metálicas.</t>
  </si>
  <si>
    <t>Fabricación de artículos de viaje, bolsos de mano y artículos similares elaborados en cuero y fabricación de artículos de talabartería y guarnicionería, incluye la fabricación  de  otros  artículos  de  cuero,  como  juguetes  caninos  de  carnaza, abrigos para perros y artículos similares para animales.</t>
  </si>
  <si>
    <t>Fabricación de artículos de viaje, bolsos de mano y artículos similares elaborados en cuero y fabricación de artículos de talabartería y guarnicionería, incluye la fabricación  de  artículos  diversos  de  cuero  o  cuero  regenerado:  correas  de transmisión, embalajes, entre otros, cordones de cuero para zapatos, látigos y fustas (barra delgada y flexible para dirigir el caballo) en cuero, frenos, estribos, hebillas, traíllas, rodilleras, bozales,</t>
  </si>
  <si>
    <t>Fabricación de artículos de viaje, bolsos de mano y artículos similares; artículos de  talabartería  y  guarnicionería  elaborados  en  otros  materiales,  incluye  la fabricación de maletas, maletines, morrales, bolsos de mano y artículos similares, así como artículos de talabartería y guarnicionería confeccionados con cualquier tipo  de  material,  excepto  el  cuero;  por  ejemplo:  madera,  plástico,  materiales sintéticos e imitaciones de cuero, o combinaciones de estos con otros materiales, textiles,  fibras  vulcanizadas,  entre  otros,  siempre y  cuando  se use  la  misma tecnología que en el caso del cuero.</t>
  </si>
  <si>
    <t>Fabricación de artículos de viaje, bolsos de mano y artículos similares; artículos de  talabartería  y  guarnicionería  elaborados  en  otros  materiales,  incluye fabricación  de  correas  para  reloj  no  metálicas  y  artículos  elaborados  con materiales textiles, plástico, sintéticos, entre otros n.c.p.</t>
  </si>
  <si>
    <t>Fabricación de calzado de cuero y piel, con cualquier tipo de suela, incluye la fabricación y reparación mecanizada de calzado de cuero y piel con cualquier tipo de  suela,  botas  o  zapatos  con  partes  de  piel,  botines,  polainas  y  artículos similares.</t>
  </si>
  <si>
    <t>Fabricación  de  calzado  de  cuero  y  piel,  con  cualquier  tipo  de  suela,  incluye fabricación mecanizada de calzado deportivo o casual elaborado en cuero.</t>
  </si>
  <si>
    <t>Fabricación de otros tipos de calzado, excepto calzado de cuero y piel, incluye la fabricación,  reparación  con  maquinaria  de  calzado  para  todo  uso  (excepto ortopédico), de cualquier material excepto de cuero y piel, de asbesto y de otro material textil sin aplicación de suelas y la fabricación de calzado deportivo o casual elaborado en otros materiales textiles.</t>
  </si>
  <si>
    <t>Fabricación de partes del calzado incluye la fabricación de partes del calzado tales como  capelladas,  punteras,  contrafuertes,  plantillas,  suelas,  tacones,  tapas, etcétera., de cuero, metal y material textil.</t>
  </si>
  <si>
    <t>Aserrado, acepillado e impregnación de la madera</t>
  </si>
  <si>
    <t>Aserrado,   acepillado   e   impregnación   de   la   madera,   incluye   maderería, impregnación y el tratamiento químico de la madera con preservativos y otras sustancias inmunizantes (productos concentrados hidrosolubles, diseñados para la protección de madera aserrada contra hongos e insectos). y otras sustancias inmunizantes, el secado de la madera.</t>
  </si>
  <si>
    <t>Aserrado, acepillado e impregnación de la madera, incluye la fabricación de lana de madera, harina de madera, astillas y partículas de madera, cuando consisten en una actividad primaria.</t>
  </si>
  <si>
    <t>Aserrado,  acepillado  e  impregnación  de  la  madera,  incluye  la  fabricación  de tabletas para pisos de madera, incluso para los pisos de parqué, traviesas de madera (durmientes) para vías férreas.</t>
  </si>
  <si>
    <t>Fabricación de partes y piezas de madera, de carpintería y ebanistería para la construcción</t>
  </si>
  <si>
    <t>Fabricación de partes y piezas de madera, de carpintería y ebanistería para la construcción,   incluye   la   fabricación   de   productos   de   madera   utilizados principalmente en la industria de la construcción tales como: maderaje, vigas, vanos,   puertas,   ventanas,   armarios,   listones,   escaleras,   marquesinas, barandales, armazones, divisiones, las partes y piezas de carpintería: puertas, ventanas,  contraventanas  y  sus  marcos,  con  o  sin  herrajes  como  bisagras, cerraduras, entre otros; escaleras, marquesinas, barandales, entre otros; bloques, listones, entre otros, ensamblados en tableros o paneles para pisos de madera, incluso los de parqué.</t>
  </si>
  <si>
    <t>Fabricación de partes y piezas de madera, de carpintería y ebanistería para la construcción, incluye la fabricación de doseles y molduras de madera, tabletas, tejas, ripias, tableros.</t>
  </si>
  <si>
    <t>Fabricación de recipientes de madera</t>
  </si>
  <si>
    <t>Fabricación de recipientes de madera, incluye la fabricación de cajas, cajones, jaulas,  toneles,  barriles,  bandejas,  carretes  de  madera,  paletas-caja  y  otras bandejas de madera para operaciones de carga; fabricación de toneles, barricas, cubas, tinas y otros productos de tonelería de madera incluidas las partes de esos productos, duelas, carretes, piezas y recipientes similares de madera.</t>
  </si>
  <si>
    <t>Fabricación de otros productos de madera; fabricación de artículos de corcho, cestería  y  espartería,  incluye  la  fabricación  de  productos  de  madera  n.c.p., herramientas mecánicas simples de medición elaboradas en madera, objetos ornamentales,  artículos  de  marquetería,  bastidores  para  lienzos  de  artistas, persianas, tacones, hormas y tensores de madera para calzado, artículos de corcho, palillos, baja lenguas y similares;</t>
  </si>
  <si>
    <t>Fabricación de otros productos de madera; fabricación de artículos de corcho, cestería  y  espartería,  incluye  la  elaboración  de  corcho  natural  para  obtener productos tales como corcho descortezado, toscamente escuadrado o en forma de bloques hojas, planchas o tiras, corcho aglomerado; fabricación de artículos de corcho natural o aglomerado tales como cubrimiento de pisos.</t>
  </si>
  <si>
    <t>Fabricación de otros productos de madera; fabricación de artículos de corcho, cestería y espartería, incluye la fabricación de bloques para la elaboración de pipas, troncos de chimenea hechos de madera prensada o de otros materiales prensados, como moleduras de café o de habas de soja, tapas, canillas, bobinas, carretes y artículos similares de madera torneada utilizados para el enrollado de hilos y alambres.</t>
  </si>
  <si>
    <t>Fabricación de papel y cartón ondulado (corrugado); fabricación de envases, empaques y de embalajes de papel y cartón, incluye la fabricación de envases y embalajes de papel o cartón ondulado (corrugado), envases plegables de cartón, cajas, bolsas y sacos de papel, sobres para discos gramofónicos y artículos similares sin impresión, archivadores, incluso carpetas para archivo y artículos similares para oficina.</t>
  </si>
  <si>
    <t>Actividades  de  servicios  relacionados  con  la  impresión,  incluye  composición corriente  de  imágenes  y  de  placas  tipográfica,  fotocomposición,  composición electrónica; los servicios de preparación de placas, incluida la composición de imágenes y de placas (para imprentas tipográficas y de offset); Los procesos que se realizan directamente en las planchas (también planchas de fotopolímeros). La preparación de planchas y tintes para el estampado y la impresión en relieve. El grabado de cilindros para rotograbado</t>
  </si>
  <si>
    <t>Actividades de servicios relacionados con la impresión, incluye la impresión de obras artísticas, incluso piedras litográficas y planchas de madera preparadas.</t>
  </si>
  <si>
    <t>Actividades de servicios relacionados con la impresión, incluye otras actividades gráficas como el estampado en hueco y el estampado a troquel, la impresión de libros en braille, el troquelado y el perforado, el estampado en relieve, el barnizado y el laminado, el alzado, el encarte, el plegado, etc.</t>
  </si>
  <si>
    <t>Coquización, fabricación de productos de la refinación del petróleo y actividad de mezcla de combustibles</t>
  </si>
  <si>
    <t>Fabricación de productos de la refinación del petróleo</t>
  </si>
  <si>
    <t>Actividad de mezcla de combustibles, incluye mezclas de gasolinas con alcohol carburante (etanol anhidro) y mezclas de diésel de petróleo o petrodiésel con biodiesel,  donde  se  utilizan  notaciones  abreviadas  según  el  porcentaje  por volumen de alcohol carburante en la mezcla conocidas como E10, E20, etc., o biodiésel en la mezcla como B5, B15, etc.</t>
  </si>
  <si>
    <t>Fabricación de sustancias y productos químicos básicos, incluye la fabricación de colorantes   y  pigmentos   de   cualquier   fuente,   en   forma   básica   o   como concentrados, glicerina sintética, trementina y sus derivados, aguas destiladas, la producción de carbón vegetal.</t>
  </si>
  <si>
    <t>Fabricación de sustancias y productos químicos básicos, incluye la fabricación de otros compuestos orgánicos, incluidos la extracción de productos volátiles como la trementina y sus derivados, terpenos, mentol, alcanfor y colofonia.</t>
  </si>
  <si>
    <t>Fabricación de caucho sintético en formas primarias, líquidos y pastas (incluido el látex,  aunque  esté  prevulcanizado,  y  además  dispersiones  y  disoluciones), bloques  irregulares,  trozos,  balas,  polvo,  gránulos  y  masas  no  coherentes similares, incluye la fabricación de cauchos sintéticos en formas primarias, como neopreno,  SBR  (butadieno-estireno),  polibutadieno,  EPDM  (etileno-propileno-dieno).</t>
  </si>
  <si>
    <t>Fabricación de pinturas, barnices y revestimientos similares, tintas para impresión, masillas, incluye la fabricación  de pigmentos y tintes, opacificantes y colores preparados;   La   fabricación   de   tintas   para   impresión:   tintas   litográficas, flexográficas, web offset, para fotograbado, tixotrópicas, tipográficas y demás tintas de imprenta a base de agua u otros solventes orgánicos como acetatos.</t>
  </si>
  <si>
    <t>Fabricación de jabones y detergentes, preparados para limpiar y pulir; perfumes y preparados de tocador incluye la fabricación de jabones en barra, pastillas, piezas moldeadas, líquidos, pastas o en otras formas. Estos jabones se elaboran mediante procesamiento de grasas y aceites, de origen vegetal o animal con algún álcali (soda o potasa cáustica, etc.).</t>
  </si>
  <si>
    <t>Fabricación de jabones y detergentes, preparados para limpiar y pulir; perfumes y  preparados  de  tocador  incluye  la  fabricación  de  productos  orgánicos tensoactivos en formas similares, dispersantes, emulsificantes o antiespumantes, para  fregar  platos  y  suavizantes  textiles,  blanqueadores,  desmanchadores  y desengrasantes; La fabricación de productos orgánicos tensoactivos en formas similares, por ejemplo, derivados de ácidos sulfónicos como sulfonatos. Jabones metálicos  de  magnesio,  cobre,  etc.,  obtenidos  a  partir  de  grasas,  aceites  y mezclas de ácidos grasos; La fabricación de papel, fieltro o guata, impregnados, revestidos o recubiertos con jabones o detergentes.</t>
  </si>
  <si>
    <t>Fabricación de jabones y detergentes, preparados para limpiar y pulir; perfumes y preparados de tocador, incluye las preparaciones capilares como los champúes, lacas para fijar el cabello, preparados para alisar u ondular el cabello; preparados para afeitarse, y para antes o después de afeitarse, y preparados depilatorios; la fabricación de preparados aromáticos de uso personal como perfumes, aguas de colonia o aguas de tocador. La fabricación de preparados de belleza y maquillaje, incluso los preparados para manicure y pedicure tales como removedores; cremas solares y preparados bronceadores; La fabricación de preparados para la higiene bucal y dental, incluso pastas y polvos para la fijación de dentaduras postizas; La fabricación  de  otros  preparados  de  perfumería,  cosméticos  y  de  tocador  no clasificados en otra parte, tales como los desodorantes, las sales de baño y otros preparados de uso personal.</t>
  </si>
  <si>
    <t>Fabricación de jabones y detergentes, preparados para limpiar y pulir; perfumes y preparados de tocador, incluye la elaboración de betunes y cremas para el cuero, cremas para pisos y la fabricación y envase de cosméticos, bruñidores para carrocerías,  vidrios  y  metales;  pastas  y  polvos  abrasivos.  La  elaboración  de betunes  y  cremas  para  la  madera;  destapadores;  bruñidores  para  vidrios  y metales; productos similares en forma de papel, fieltro, guata, telas no tejidas, plásticos celulares o caucho celular, impregnados, revestidos o recubiertos de estas preparaciones.</t>
  </si>
  <si>
    <t>Fabricación de otros productos químicos n.c.p., incluye la fabricación gelatina y sus derivados como los tanatos, el agar-agar y sus derivados, colas de origen animal,  colas,  polímeros  acrílicos,  gomas,  adhesivos  preparados  a  base  de caucho  y  plástico,  combustibles  para  encendedores,  teas  y  similares,  la producción de sal mineralizada, la fabricación de peptonas y derivados extraídos de la carne, de la sangre, etc., y otras sustancias proteínicas n.c.p., como las albúminas y los caseinatos.</t>
  </si>
  <si>
    <t>Fabricación de otros productos químicos n.c.p., incluye la fabricación de aditivos para cementos, de polvos y pastas para soldadura blanda, dura y autógena, fabricación de productos para el pulimento de metales, generalmente para el decapado o eliminación de los óxidos, herrumbre, etc., constituidos por sustancias abrasivas, ácidos, álcalis diluidos.</t>
  </si>
  <si>
    <t>Fabricación de otros productos químicos n.c.p., incluye la fabricación de carbón activado, grafito artificial, preparaciones para la concentración de minerales y demás minerales activados químicamente, como la alúmina activada, níquel randy (aleación níquel-aluminio), etc.</t>
  </si>
  <si>
    <t>Fabricación de otros productos químicos n.c.p., incluye la fabricación de pasta para moldear.</t>
  </si>
  <si>
    <t>Fabricación  de  otros  productos  químicos  n.c.p.,  incluye  la  fabricación  de preparados para acelerar la vulcanización del caucho.</t>
  </si>
  <si>
    <t>Fabricación de otros productos químicos n.c.p., incluye la fabricación de tintas para escribir y dibujar, tintas para sellos, tintas para sellos de seguridad, y tintas para sellos de impresión digital.</t>
  </si>
  <si>
    <t>Fabricación de otros productos químicos n.c.p., incluye fabricación de preparados y cargas para extintores.</t>
  </si>
  <si>
    <t>Fabricación de otros productos químicos n.c.p., Incluye la fabricación de placas, películas, papeles y cartones sensibilizados para usos fotográficos y heliográficos.</t>
  </si>
  <si>
    <t>Fabricación de fibras sintéticas y artificiales</t>
  </si>
  <si>
    <t>Fabricación de fibras sintéticas y artificiales, incluye la fabricación de hilados a partir  de  fibras  continuas,  discontinuas  o  filamentos  sintéticos  o  artificiales, texturizados o no, retorcidos o cableados incluidos los hilados de gran resistencia, siempre y cuando este proceso esté integrado a la producción de las fibras., la fabricación de monofilamentos o hebras sintéticas o artificiales.</t>
  </si>
  <si>
    <t>Fabricación  de  fibras  sintéticas y  artificiales,  incluye  la   fabricación  de  fibras sintéticas elaboradas a partir de polímeros sintéticos que provienen de etileno, propileno, acrilonitrilo como los poliésteres, poliamidas, poliuretano, obteniéndose básicamente fibras  como orlón, dacrón, poliésteres, nailon, teflón, polipropileno, desechos  de  fibras  sintéticas,  etcétera;  la  fabricación  de  placas  y  tiras  no filamentosas  de  fibras  artificiales  o  sintéticas;   La  fabricación  de  estopas  de filamento artificial o sintético.</t>
  </si>
  <si>
    <t>Fabricación  de  fibras  sintéticas  y  artificiales,  incluye  las  fibras  proteicas  o proteínicas,  de  origen  animal  o  vegetal,   fibras  algínicas,  obtenidas  por transformación de ciertas algas.</t>
  </si>
  <si>
    <t>Fabricación de productos farmacéuticos, sustancias químicas medicinales y productos botánicos de uso farmacéutico</t>
  </si>
  <si>
    <t>Fabricación  de  productos  farmacéuticos,  sustancias  químicas  medicinales  y productos botánicos de uso farmacéutico, incluye la  fabricación de ampollas, tabletas, cápsulas, ampolletas, ungüentos, polvos o soluciones de medicamentos, apósitos médicos, guatas medicinales, vendajes para fracturas y otros productos para suturas; La fabricación de sustancias de diagnóstico: pruebas de diagnóstico (test de embarazo y ovulación);  La fabricación de sustancias radiactivas para realizar diagnósticos in vitro; La fabricación de productos de biotecnología.</t>
  </si>
  <si>
    <t>Fabricación  de  productos  farmacéuticos,  sustancias  químicas  medicinales  y productos  botánicos  de  uso  farmacéutico,  incluye  fabricación  de  sustancias químicas utilizadas en la preparación de productos químicos farmacéuticos; La fabricación  de  medicamentos  que  actúan  en  la  sangre:  inhibidores  de  la coagulación; preparaciones antianémicas, sueros, antisueros, plasmas y otras fracciones de la sangre. La fabricación de antiinfecciosos en general: antibióticos sistémicos; agentes sistémicos para infecciones por hongos; antimicobacterianos; antivirales y vacunas; La fabricación de productos químicos anticonceptivos de uso  externo  y  de  medicamentos  anticonceptivos  hormonales;  Las  sulfas, sulfamidas y derivados, utilizados generalmente como antibióticos; La elaboración de productos endocrinos y fabricación de extractos endocrinos, etc.</t>
  </si>
  <si>
    <t>Fabricación  de  productos  farmacéuticos,  sustancias  químicas  medicinales  y productos botánicos de uso farmacéutico, incluye las vitaminas básicas, incluso proteínas, aminoácidos esenciales; el ácido ascórbico (vitamina C) y sus sales, complementos vitamínicos, etcétera.</t>
  </si>
  <si>
    <t>Fabricación  de  productos  farmacéuticos,  sustancias  químicas  medicinales  y productos  botánicos  de  uso  farmacéutico,  incluye  la  fabricación  de  azúcares químicamente puros como glucosa, dextrosa, galactosa y glucósidos.</t>
  </si>
  <si>
    <t>Fabricación  de  productos  farmacéuticos,  sustancias  químicas  medicinales  y productos  botánicos  de  uso  farmacéutico,  incluye  los  productos  botánicos pulverizados, graduados, molidos o preparados, productos homeopáticos sólidos, líquidos  o  glóbulos,  para  uso  farmacéutico;  Los  derivados  del  opio,  como  la morfina, la cocaína y sus derivados para uso terapéutico; Los demás alcaloides vegetales y glucósidos extraídos de plantas o semillas, como la quinina y la atropina para uso terapéutico.</t>
  </si>
  <si>
    <t>Fabricación de formas básicas de caucho y otros productos de caucho, n.c.p., incluye  la  fabricación  de  productos  de  caucho  acabados  o  semiacabados; productos de caucho natural o sintético vulcanizado, sin vulcanizar o endurecido, caucho mezclado, espumado o celular para procesos de  transformación más complejos; productos fabricados total o parcialmente en caucho natural o sintético o en gomas parecidas al caucho, productos a base de caucho regenerado.</t>
  </si>
  <si>
    <t>Fabricación de formas básicas de caucho y otros productos de caucho, n.c.p., incluye la fabricación de artículos higiénicos y de farmacia, hilos, cuerdas de caucho, guantes, prendas de vestir, trajes isotérmicos y de buceo, cubiertas para rodillos, empaquetadura, globos inflables, colchones de caucho inflables y para camas de aguas.</t>
  </si>
  <si>
    <t>Fabricación de formas básicas de caucho y otros productos de caucho, n.c.p., incluye la fabricación de grifos, llaves de paso, válvulas y artefactos similares de caucho vulcanizado no endurecido; partes, piezas y accesorios de caucho para motores eléctricos y para todo tipo de aparatos eléctricos, electromecánicos o electrónicos; la fabricación de materiales para la reparación de productos de caucho (parches, etc.).</t>
  </si>
  <si>
    <t>Fabricación de formas básicas de caucho y otros productos de caucho, n.c.p., incluye la fabricación de peines  de caucho duro, rulos y cepillos de  caucho, artículos sexuales, preservativos, chupos para biberón, bolsas de agua caliente, gorros de baño y delantales de caucho.</t>
  </si>
  <si>
    <t>Fabricación de productos de plástico</t>
  </si>
  <si>
    <t>Fabricación  de  artículos  de  plástico  n.c.p.,  incluye  la  fabricación  de  artículos plásticos para envase de mercancías tales como: bolsas, sacos, cajones, frascos, botellas, garrafones y similares de plástico, prendas de vestir de plástico cuyas piezas se unen por adhesión y no por costura, La fabricación de artículos plásticos para la construcción tales como puertas, ventanas, marcos, postigos, persianas; cubrimientos plásticos para pisos, paredes y techos; artículos sanitarios, bañeras duchas, lavabos, tazas de inodoro, cisternas de inodoros, artículos de fontanería, productos para el revestimiento de pisos, paredes en rollos, losetas plásticas (vinilo,  linóleo,  etc.),  tanques  y  depósitos  de  plásticos;  La  fabricación  de accesorios de material plástico para tuberías (juntas, codos, racores, etcétera); La fabricación de servicios de mesa, utensilios de cocina y artículos de tocador; La fabricación  de  otros  artículos  de  plástico  unidos  por  adhesión  como  tocados (gorros de baño de plástico), artículos de vestuario (ejemplo: gabardinas, abrigos, etc.); material escolar y de oficina; rollos u hojas de celofán; accesorios para muebles, estatuillas y otros artículos de plástico para la decoración.</t>
  </si>
  <si>
    <t>Fabricación  de  artículos  de  plástico  n.c.p.,  incluye  fabricación  de  señales  de plástico, colchones de material  plástico, piedra artificial, artículos de tocador, cintas autoadhesivas, hormas para zapatos, boquillas de cigarros, peines, rulos de plástico, etcétera; la fabricación de partes y piezas de material plástico para calzado.</t>
  </si>
  <si>
    <t>Fabricación de artículos de plástico n.c.p., La fabricación de artículos a partir del plástico en cualquiera de sus formas básicas, incluye fabricación de papel de colgadura de material plástico, accesorios para aislamiento, piezas de lámparas y  accesorios  para  alumbrado;  Correas  de  transporte  y  de  transmisión,  La fabricación de artículos a base de plástico recuperado.</t>
  </si>
  <si>
    <t>Fabricación de otros productos minerales no metálicos</t>
  </si>
  <si>
    <t>Fabricación de vidrio y productos de vidrio</t>
  </si>
  <si>
    <t>Fabricación de vidrio y productos de vidrio, incluye la fabricación de bulbos en vidrio  para  bombillas,  espejos  de  vidrio  y  lunas  o  lunetas  de  seguridad  sin enmarcar para vehículos.</t>
  </si>
  <si>
    <t>Fabricación de productos minerales no metálicos n.c.p.</t>
  </si>
  <si>
    <t>Fabricación cal y yeso, incluye la fabricación de cal viva (caliza y/o dolomita calcinada); cal apagada; cal hidráulica; dolomita calcinada.</t>
  </si>
  <si>
    <t>Corte, tallado y acabado de la piedra, incluye el trabajo de la piedra en bruto extraída de canteras y marmolerías.</t>
  </si>
  <si>
    <t>Fabricación  de  otros  productos  minerales  no  metálicos  n.c.p.,  incluye  la producción de piedras de molino, de piedras de afilar o de pulir, de abrasivos naturales y artificiales, en polvo o en grano aplicados sobre una base de material textil, de papel, de cartón y de otro material (por ejemplo papel de lija).</t>
  </si>
  <si>
    <t>Fabricación de productos metalúrgicos básicos</t>
  </si>
  <si>
    <t>Industrias básicas de metales preciosos y de metales no ferrosos</t>
  </si>
  <si>
    <t>Industrias  básicas  de  metales  preciosos,  incluye  la  fabricación  de  productos primarios  de  metales  preciosos  (oro,  plata  y  metales  del  grupo  del  platino); labrados (trabajados) o no, tales como: grumos, granos, lingotes, barras fundidas, gránulos,  entre  otros  o  en  barras  laminadas,  varillas,  secciones,  alambres, lanchas, hojas y tiras, o en tubos, tuberías, barras huecas, hojuelas, polvo, entre otros.</t>
  </si>
  <si>
    <t>Industrias  básicas  de  metales  preciosos,  incluye  la  refinación  de  metales preciosos mediante procesos químicos a fin de eliminar impurezas intrínsecas.</t>
  </si>
  <si>
    <t>Industrias  básicas  de  metales  preciosos,  incluye  la  producción  de  metales comunes  enchapados  de  oro,  plata,  platino  y  de  metales  del  grupo  platino; fabricación  de  láminas  de  metales  preciosos;  producción  de  aleaciones  de metales preciosos.</t>
  </si>
  <si>
    <t>Industrias básicas de metales preciosos, incluye la producción de oro, plata y metales del grupo del platino (platino, paladio, rodio, iridio, osmio, rutenio, entre otros); semiproductos de metales preciosos.</t>
  </si>
  <si>
    <t>Fabricación de productos metálicos para uso estructural, tanques, depósitos y generadores de vapor</t>
  </si>
  <si>
    <t>Fabricación de productos metálicos para uso estructural, incluye, la fabricación de puertas  y  ventanas  metálicas  y  de  sus  marcos,  postigos,  cortinas  metálicas, escaleras de incendio, rejas y carpintería metálica similar a la utilizada en la construcción;  divisiones  metálicas  fijas  al  piso  y  estanterías  de  grandes dimensiones para montar y fijar permanentemente en tiendas, talleres, depósitos y otros lugares de almacenado de mercancías.</t>
  </si>
  <si>
    <t>Fabricación de armas y municiones</t>
  </si>
  <si>
    <t>Fabricación  de  armas  y  municiones,  incluye  la  fabricación  de  armas  ligeras (revólveres, pistolas, rifles , carabinas, escopetas, subametralladoras); de fuego y artefactos similares utilizados para la caza, el tiro deportivo y la defensa, armas y pistolas neumáticas (aire y gas comprimido) e hidráulicas; armas de fuego que disparan balas de fogueo, pistolas para lanzar bengalas de señales, pistolas similares de émbolo cautivo y otras armas de fuego; la fabricación de partes, piezas y accesorios para las armas y municiones descritos anteriormente.</t>
  </si>
  <si>
    <t>Fabricación de armas y municiones, incluye la fabricación de municiones tales como:  cartuchos,  proyectiles,  perdigones,  balines,  diábolos,  arpones,  flechas, entre otros.</t>
  </si>
  <si>
    <t>Forja,  prensado,  estampado  y  laminado  de  metal;  pulvimetalurgia,  incluye  la fabricación de artefactos para tapas y similares para embotelladoras, los trabajos de hojalatería no mecanizada.</t>
  </si>
  <si>
    <t>Tratamiento y revestimiento de metales mecanizado, incluye los procesos de reducción de masa de metales, plantas pulidoras de metales, corte y grabado de metales; Se incluyen procedimientos tales como el bruñido, desbarbado, limpieza con chorro de arena, pulimento en tambor giratorio, limpieza, soldadura, afilado, esmerilado, lapidado, brochado y otros tratamientos especiales del metal y de artículos de metal que se realizan por contrata o a cambio de una retribución.</t>
  </si>
  <si>
    <t>Tratamiento y revestimiento de metales mecanizado, incluye el revestimiento no metálico de metales: pintura, plastificado, esmaltado, lacado, entre otros.</t>
  </si>
  <si>
    <t>Fabricación  de  artículos  de  cuchillería,  herramientas  de  mano  y  artículos  de ferretería, incluye la fabricación de cerraduras, candados, pasadores, llaves y otros accesorios para edificios, muebles, vehículos y otros usos y de herramientas de mano, abrazaderas metálicas, herramientas de presión.</t>
  </si>
  <si>
    <t>Fabricación  de  artículos  de  cuchillería,  herramientas  de  mano  y  artículos  de ferretería, incluye la fabricación de accesorios intercambiables para herramientas de mano, motorizadas o no y  para máquinas herramienta brocas, punzones, matrices,  fresas,  puntas,  placas  y  barras  sin  montar,  de  carburos  metálicos sinterizados o de aleaciones metalocerámicas (cermet), entre otros.</t>
  </si>
  <si>
    <t>Fabricación de componentes y tableros electrónicos</t>
  </si>
  <si>
    <t>Fabricación de componentes y tableros electrónicos, incluye la fabricación de semiconductores  y  de  otros  componentes  para  aplicaciones  electrónicas; componentes  electrónicos,  microprocesadores,  circuitos  impresos    (circuitos elaborados, estampando en una placa aislante, mediante un proceso de impresión tradicional o no tradicional; elementos simplemente conductores, elementos de contacto u otros elementos pasivos impresos tales como inductores, resistencias y  condensadores);  circuitos  integrados,  cristales  electrónicos   y  montajes  de cristal; solenoides; tarjetas inteligentes (tarjetas con circuito integrado) tales como tarjetas  de  crédito  con  chip  incorporado,  tarjetas  SIM  y  GSM  utilizadas  en teléfonos celulares, tarjetas para transporte masivo, entre otras; tarjetas interfaz (sonido,  controles,  red,  módem),  módems  externos;  inductores  (estárteles, bobinas, transformadores) tipo componente electrónico.</t>
  </si>
  <si>
    <t>Fabricación de componentes y tableros electrónicos, incluye la fabricación de tubos y válvulas electrónicas termoiónicas, de cátodo frío o fotocatódicos (por ejemplo, tubos catódicos de imagen para receptores de televisión y tubos para cámaras  de  televisión,  convertidores  e  intensificadores  de  imagen,  tubos  de microondas, tubos y válvulas receptores y amplificadores, entre otros); conectores electrónicos;   diodos,   transistores   y   componentes   electrónicos   similares; componentes electrónicos pasivos como resistencias, bobinas, condensadores entre  otros;  cristales  piezoeléctricos  montados;  dispositivos  semiconductores fotosensibles, incluso células fotovoltaicas y células solares, entre otros.</t>
  </si>
  <si>
    <t>Fabricación de componentes y tableros electrónicos, incluye la fabricación de partes componentes de pantallas (plasma, polímero, LCD); diodos emisores de luz (LED); cables de impresora, cables de monitor, cables USB; cabezales (de grabación,  lectura/escritura,  entre  otros);  dados  u  obleas,  semiconductores, terminados o semiterminados.</t>
  </si>
  <si>
    <t>Fabricación de componentes y tableros electrónicos, incluye fabricación de partes y  piezas  electrónicas  componentes  de  computadoras;  de  tarjetas,  tableros  o placas de circuitos impresos;</t>
  </si>
  <si>
    <t>Fabricación de computadoras y de equipo periférico</t>
  </si>
  <si>
    <t>Fabricación de computadoras y de equipo periférico, incluye la fabricación y/o ensamble  de  computadoras  electrónicas,  microcomputadoras,  de  escritorio, portátiles, tabletas electrónicas, computadoras de mano PDA, tabletas, o Palm y servidores   informáticos;   unidades   periféricas,   tales   como   equipos   de almacenamiento  y  dispositivos  de  entrada  y  salida  (impresoras,  monitores, teclados).</t>
  </si>
  <si>
    <t>Fabricación de equipos de comunicación</t>
  </si>
  <si>
    <t>Fabricación  de  equipos  de  comunicación,  incluye  la  fabricación  de  teléfonos inalámbricos; equipos para centrales telefónicas; citófonos, teléfonos y equipo de fax  incluyendo  máquinas  contestadoras;  PBX;  tableros,  paneles,  consolas  y elementos similares para telefonía y telegrafía; buscadores de personas, teléfonos celulares y otros equipos de comunicación móviles.</t>
  </si>
  <si>
    <t>Fabricación de equipos de comunicación, incluye la fabricación de equipos equipo de transmisión de datos: puentes, enrutadores (routers), puertas de acceso, y bocas de conexión de paneles de control; antenas de recepción y transmisión; cámaras  de  televisión  de  todo  tipo;  módems,  diferentes  a  los  utilizados  en computadores.</t>
  </si>
  <si>
    <t>Fabricación  de  equipos  de  comunicación,  incluye  la  fabricación  de  aparatos transmisores  de  radiotelefonía,  radiotelegrafía,  radiodifusión  o  televisión  que incorporen o no aparatos receptores o aparatos para la grabación o reproducción del sonido; equipos y elementos para televisión por cable.</t>
  </si>
  <si>
    <t>Fabricación de equipos de comunicación, incluye la fabricación de equipos de emisión de radio y televisión, equipo de telecomunicación para satélites.</t>
  </si>
  <si>
    <t>Fabricación de equipos de comunicación, incluye la fabricación de sistemas de alarma contra incendio y robo, que envían señales a una estación de control; aparatos infrarrojos (ej. control remoto).</t>
  </si>
  <si>
    <t>Fabricación de aparatos electrónicos de consumo</t>
  </si>
  <si>
    <t>Fabricación  de  aparatos  electrónicos  de  consumo,  incluye  la  fabricación  de videograbadoras  y  equipos  electrónicos  de  grabación  similares;  amplificación para instrumentos musicales y sistemas de amplificación electrónica; de aparatos para  la  grabación  de  sonido  y  sistemas  de  grabación;  aparatos  para  la reproducción de casetes y otros aparatos para la reproducción de sonido; de equipos de sonido; cámaras de video del tipo casera; reproductores de CD, DVD, Blu-ray Disc y similares</t>
  </si>
  <si>
    <t>Fabricación  de  aparatos  electrónicos  de  consumo,  incluye  la   fabricación  de monitores y pantallas de televisión, receptores de radio incluso aparatos con dispositivos de grabación y de reproducción de sonido o con un dispositivo de relojería; micrófonos; audífonos   (radio, computadores), excepto los audífonos utilizados por personas con pérdida auditiva; consolas de videojuegos; aparatos para la reproducción de casetes y otros aparatos para la reproducción de sonido; de  tocadiscos  (rocolas);  de  sistemas  de  altavoces  (altoparlantes);  máquinas karaoke.</t>
  </si>
  <si>
    <t>Fabricación de equipo de medición, prueba, navegación y control; fabricación
de relojes</t>
  </si>
  <si>
    <t>Fabricación  de  equipo  de  medición,  prueba,  navegación  y  control,  incluye  la fabricación de radares; instrumentos para el monitoreo del funcionamiento de los motores de avión. Por ejemplo: tacómetros (miden el número de revoluciones del motor por minuto), horómetros (miden el número de horas de recorrido de la máquina), entre otros instrumentos; de aparatos de radar y de control remoto; instrumentos   de   navegación   aérea   tales   como   altímetros,   variómetros, machmetros,  acelerómetros,  y  pilotos  automáticos;  equipos  de  búsqueda, detección, navegación, aeronáutica y náutica, incluyendo sonares; equipos de medida y grabación (caja negra).</t>
  </si>
  <si>
    <t>Fabricación  de  equipo  de  medición,  prueba,  navegación  y  control,  incluye fabricación  de  equipos  de  prueba  de  emisiones  automotrices,  aparatos  para ensayar y regular los motores de vehículos mediante el control de todos los órganos de encendido (bobinas, bujías, condensadores, baterías, entre otros).</t>
  </si>
  <si>
    <t>Fabricación  de  equipo  de  medición,  prueba,  navegación  y  control,  incluye  la fabricación de instrumentos y aparatos de navegación marítima o fluvial tales como  compases  de  navegación  (ejemplo:  compases  magnéticos,  compases giroscópicos, y similares), instrumentos para determinar la situación (ejemplo: sextantes),  los  demás  instrumentos  para  la  navegación  (ejemplo:  timones automáticos,  registradores  de  rumbo,  entre  otros)  y  sondas  ultrasónicas; instrumentos y aparatos de meteorología tales como veletas; anemómetros, para medir  la  velocidad  del  viento;  evaporímetros,  para  medir  la  capacidad  de  la evaporación de la atmósfera; pluviómetros, para medir la cantidad de agua lluvia.</t>
  </si>
  <si>
    <t>Fabricación  de  equipo  de  medición,  prueba,  navegación  y  control,  incluye fabricación de máquinas y aparatos de ensayo para determinar las propiedades físicas de materiales; máquinas y aparatos para establecer la dureza y otras propiedades de los metales o la resistencia al desgaste y otras propiedades de los textiles. Comprende un conjunto de máquinas o aparatos diseñados para efectuar ensayos de dureza, elasticidad, resistencia a la tracción, a la compresión, a la flexión, o de otras propiedades mecánicas de materiales diversos: madera, manufacturas de cemento o de hormigón, textiles (hilados, tejidos), papel y cartón, caucho,  plástico,  cueros,  entre  otros  materiales;  detectoras  de  mentiras (polígrafos); espectrómetros (aparatos que identifican las diferentes componentes del espectro de frecuencias de una señal eléctrica); calibradores, diseñados para altos niveles de precisión.</t>
  </si>
  <si>
    <t>Fabricación  de  equipo  de  medición,  prueba,  navegación  y  control,  incluye  la fabricación  de  instrumentos  y  aparatos  diseñados  especialmente  para  las telecomunicaciones  tales  como  diafonómetros,  hipsómetros,  neperímetros  y aparatos para ensayar; instrumentos agrimensura, geodesia y topografía como teodolito,  para  establecer  planos  y  medir  ángulos;  niveles  ópticos;  alidada; controles de fuego y flama.</t>
  </si>
  <si>
    <t>Fabricación  de  equipo  de  medición,  prueba,  navegación  y  control,  incluye  la fabricación de instrumentos de análisis de laboratorio (equipos de análisis de sangre). escalas de laboratorio, incubadoras y aparatos diversos de laboratorio para medición y prueba: la fabricación de instrumentos y aparatos para efectuar análisis físicos o químicos tales  como polarímetros, para medir el ángulo de rotación del plano de polarización de un rayo luminoso que atraviesa sustancias ópticamente activas, es decir, dotadas de poder rotatorio; refractómetros, para determinar el índice de refracción de los líquidos o de los sólidos; colorímetros, para determinar el color de una sustancia (líquida o sólida); analizadores de gases o de humos (aparatos de Orsat), para el análisis de gases combustibles o de productos  de  la  combustión  (gases  quemados)  en  los  hornos  de  coque, gasógenos, altos hornos, etc., y que permiten dosificar principalmente el ácido carbónico, el óxido de carbono, el oxígeno y el hidrógeno; viscosímetros, que permiten determinar la viscosidad, es decir, el frotamiento interno que caracteriza a un líquido; instrumentos para medir la tensión superficial o interfacial de los líquidos (peso, volumen, altura); y los pehachímetros (medidores de pH) para medir la magnitud por la que se valora el carácter ácido o básico de un medio; instrumentos y aparatos utilizados para la medición y la regulación constante y automática de variables tales como la temperatura, la presión, la viscosidad de materiales y productos durante su fabricación u otro tipo de elaboración.</t>
  </si>
  <si>
    <t>Fabricación  de  equipo  de  medición,  prueba,  navegación  y  control,  incluye  la fabricación de  instrumentos y aparatos de geofísica tales como sismómetros y sismógrafos para registrar la hora, la duración y la amplitud de los movimientos de un punto de la corteza terrestre durante los terremotos, o para la detección del petróleo; telémetros para determinar la distancia que separa al observador de un punto  alejado  determinado;  instrumentos  de  oceanografía  y  de  hidrología; microscopios (excepto los microscopios ópticos) y los aparatos de difracción, es decir, los microscopios electrónicos.</t>
  </si>
  <si>
    <t>Fabricación  de  equipo  de  medición,  prueba,  navegación  y  control,  incluye  la fabricación de aparatos para medir y verificar magnitudes eléctricas, por ejemplo, osciloscopios  y  oscilógrafos  que  registran  movimientos  oscilatorios;  y  los instrumentos para verificar la corriente, el voltaje o la resistencia, estén provistos o  no,  de  un   dispositivo  registrador,  como  por  ejemplo,  galvanómetros, amperímetros o voltímetros. La fabricación de instrumentos para medir y verificar señales  eléctricas;  dispositivos  y  aparatos  de  control  ambiental  y  controles automáticos (ej.: termostatos, para regular la temperatura; reguladores de presión llamados también manóstatos o presostatos, de nivel de humedad [humidostatos] y de tiro de estufas; y reguladores automáticos de distintas magnitudes eléctricas).</t>
  </si>
  <si>
    <t>Fabricación  de  equipo  de  medición,  prueba,  navegación  y  control,  incluye  la fabricación  de  aparatos  para  medir  y  verificar  magnitudes  no  eléctricas;  por ejemplo, detectores y contadores de radiaciones; contadores de consumo de electricidad,  agua  o  gas,  gasolina,  entre  otros;  detectores  de  movimiento; balanzas de precisión; instrumentos y aparatos para medir y verificar el flujo, el nivel, la presión u otras variables de líquidos o gases (por ejemplo, medidores de flujo, indicadores de nivel, manómetros, calorímetros de hielo, o de calentamiento, entre otros); detectores de minas, generadores de pulso (señal); detectores de metales; equipos de posicionamiento global GPS.</t>
  </si>
  <si>
    <t>Fabricación  de  equipo  de  medición,  prueba,  navegación  y  control,  incluye  la fabricación de otros instrumentos, aparatos o máquinas de medición, verificación o ensayo: termómetros de líquido, de metal y de cristales líquidos (excepto los de uso  médico);  barómetros  (de  mercurio  o  aneroide)  para  medir  la  presión atmosférica; hidrómetros, para apreciar el grado de humedad del aire (estado higrométrico), de otros gases o de materias sólidas; la fabricación de aparatos de contar: cuentarrevoluciones, que contabilizan las vueltas de cualquier órgano (por ejemplo, el árbol de una máquina); taxímetros, que se utilizan en los vehículos de transporte  para  indicar  la  distancia  recorrida  y  el  precio  de  esta  distancia; podómetros (llamados también odómetros, cuenta-pasos), que sirven para medir, aproximadamente,  las  distancias  recorridas;  tacómetros;  bancos  de  prueba, comparadores   (incluidos   los   comparadores   ópticos   y   otros   aparatos   e instrumentos de óptica para medir y verificar); e instrumentos para verificar relojes o piezas de relojes, la fabricación de controles automáticos y reguladores para diversas aplicaciones como calefacción, aire acondicionado, refrigeración, etc.</t>
  </si>
  <si>
    <t>Fabricación de relojes, incluye la fabricación de relojes de toda clase (de pulsera, de pared, de mueble y similares), incluso relojes para paneles de instrumentos; cajas para relojes de pulsera, incluidas las cajas de metales preciosos; piezas de relojes, incluidos los mecanismos de relojería; aparatos de control del tiempo y equipos de medición, registro y otras formas de visualización de intervalos de tiempo mediante un mecanismo de relojería o un motor sincrónico (por ejemplo: parquímetros,  relojes  de  control  de  asistencia,  sellos  con  fecha  y  hora, temporizador  de  procesos);  conmutadores  horarios  y  otros  aparatos  que  se activan  con  movimiento  de  relojería  o  con  un  motor  sincrónico,  como  las cerraduras con temporizador; piezas para relojes de todo tipo como muelles, rubíes, esferas, chapas, manecillas, puentes y otras piezas.</t>
  </si>
  <si>
    <t>Fabricación de equipo de irradiación y equipo electrónico de uso médico y terapéutico</t>
  </si>
  <si>
    <t>Fabricación  de  equipo  de  irradiación  y  equipo  electrónico  de  uso  médico  y terapéutico, incluye la fabricación y mantenimiento de aparatos electromédicos y electroterapéuticos tales como: equipos médicos de ultrasonidos; marcapasos; aparatos para pérdida auditiva (audífonos); electrocardiogramas y equipo electro médico  de  endoscopia;  equipos  de  irradiación  de  leche  y  alimentos  para eliminación de microorganismos o alargar la vida útil del producto.</t>
  </si>
  <si>
    <t>Fabricación de instrumentos ópticos y equipo fotográfico, incluye la fabricación de lentes  ópticos,  telescopios  y  binoculares,  equipo  de  posicionamiento  óptico; elementos ópticos de metal, óxido de magnesio o de halogenuros, de los metales alcalinos o alcalinotérreos; aparatos y equipo para laboratorios  fotográficos o cinematográficos: cubas especiales para revelado de filmes, para lavado de las pruebas; secadoras, abrillantadoras, máquinas y aparatos para cortar los filmes o las películas, entre otros; fabricación de equipo de miras telescópicas para armas; instrumentos de aumento óptico</t>
  </si>
  <si>
    <t>Fabricación de instrumentos ópticos y equipo fotográfico, incluye la fabricación de herramientas ópticas de precisión para operarios de máquinas; comparadores ópticos,  microscopios  ópticos  compuestos,  incluidos  los  microscopios  para microfotografía y microproyección.</t>
  </si>
  <si>
    <t>Fabricación de instrumentos ópticos y equipo fotográfico, incluye la fabricación de cámaras  fotográficas  (de  rollo  y  digitales)  o  cinematográficas,  esencialmente compuestas por una cámara oscura, un objetivo, un obturador, un diafragma, un soporte para la placa o la bobina y un visor; incluidas las cámaras utilizadas para preparar planchas de fotograbado, para fotografía subacuática (aparatos de caja estanca),  fotografía  aérea,  diseñados  para  registrar  imágenes  sucesivas  a intervalos determinados, de modo que cubran cierta extensión de territorio por medio de fotografías solapadas; aparatos para producir microfilmes o microfichas y  cámaras  de  filmación  con  banda  sonora;  de  proyectores  de  imagen  fija, (diapositiva); ampliadores y reductores de imagen, incluidas las máquinas de microfilmes  y  de  microfichas  y  otros  aparatos  lectores  de  microformatos; proyectores  cinematográficos,  aparatos  fijos  o  portátiles  para  la  proyección diascópica de una serie de imágenes en movimiento con o sin banda sonora en la misma película; aparatos con lámparas de descarga (flashes electrónicos)  y otros aparatos para la producción de luz de destello, excepto las lámparas de destello; aparatos para montajes láser.</t>
  </si>
  <si>
    <t>Fabricación de aparatos y equipo eléctrico</t>
  </si>
  <si>
    <t>Fabricación de motores, generadores y transformadores eléctricos y de aparatos de distribución y control de la energía eléctrica</t>
  </si>
  <si>
    <t>Fabricación de motores,  generadores y transformadores eléctricos, incluye la fabricación de transformadores de energía eléctrica de distribución (convencional de  poste)  y  especializados  (subestación);  reactancias  (balastos);  motores eléctricos, bobinas de inducción; fabricación de generadores de energía, de fuerza y de  alta tensión.</t>
  </si>
  <si>
    <t>Fabricación de motores, generadores y transformadores eléctricos, incluye la fabricación  de  conjuntos  generador-máquina  motriz;  bobinas  de  reactancias; generadores de alta tensión; el rebobinado de armaduras.</t>
  </si>
  <si>
    <t>Fabricación de motores, generadores y transformadores eléctricos, incluye la fabricación  de  transformadores  para  equipos  de  soldadura  de  arco  eléctrico; transformadores  de  subestación  para  la  distribución  de  energía  eléctrica; transformadores de estaciones de interconexión de redes.</t>
  </si>
  <si>
    <t>Fabricación de aparatos de distribución y control de la energía eléctrica, incluye la fabricación de disyuntores de circuitos de energía; relés, tableros, paneles, consolas; mesas, cajas y otras bases, la fabricación de conductos para cuadros de distribución; fusibles eléctricos; aparatos de conmutación; interruptores de energía eléctrica para tensiones superiores a los 1000 voltios; reguladores de voltaje y limitadores de sobretensión, entre otros.</t>
  </si>
  <si>
    <t>Fabricación de hilos y cables aislados y sus dispositivos</t>
  </si>
  <si>
    <t>Fabricación de dispositivos de cableado, incluye la fabricación de dispositivos de cableado transportadores de corriente y no transportadores de corriente para circuitos eléctricos, independientemente del material utilizado en su fabricación; transportadores  para  circuitos  eléctricos,  barras  colectoras,  interruptores  de circuito con pérdida a tierra, portalámparas, conmutadores como interruptores a presión, de botón, de resorte entre otros; enchufes y tomas de corriente, cajas para cableado eléctrico, dispositivos para postes de transmisión, herrajes para líneas eléctricas, , dispositivos plásticos de cableado no conductores de corriente incluido  cajas  plásticas  de  conexiones,  tapas  para  tomas  e  interruptores  y accesorios plásticos para tendidos aéreos;  conductos y juntas de metal aisladas y fabricación de pararrayos, entre otros.</t>
  </si>
  <si>
    <t>Fabricación de equipos eléctricos de iluminación</t>
  </si>
  <si>
    <t>Fabricación  de  equipos   eléctricos  de  iluminación,  incluye  la  fabricación  de bombillas y tubos eléctricos de luz y partes y componentes (excepto bulbos vacíos en vidrio para bombillas eléctricas de luz); accesorios de iluminaciones eléctricas y bombillas; proyectores de teatro; reflectores para la iluminación de edificios, monumentos o parques y demás equipos de iluminación exterior; lámparas de descarga, incandescentes, fluorescentes, ultravioletas, infrarrojas, de destellos, etc.; accesorios y bombillas; de lámparas de mesa con accesorios de iluminación; de lámparas eléctricas mata insectos.</t>
  </si>
  <si>
    <t>Fabricación  de  equipos    eléctricos  de  iluminación,  incluye    accesorios  de iluminación para techos, juegos de luces para árboles de navidad;  candelabros eléctricos.,  la  fabricación  de  leña  (tipo  chimenea)  eléctrica;  de  linternas  (por ejemplo de carburo, eléctricas, de gas, de gasolina, de queroseno entre otras); equipo de iluminación para equipos de transporte (ej.: para vehículos a motor, aviones, botes) como: faros (excepto faros reflectores sellados), lámparas o luces de estacionamiento, de aviso, direccionales o de iluminación interior; de faroles.</t>
  </si>
  <si>
    <t>Fabricación de aparatos de uso doméstico</t>
  </si>
  <si>
    <t>Fabricación   de   aparatos   de   uso   doméstico,   incluye   la   fabricación   de electrodomésticos como:   ventiladores, aparatos de peluquería termoeléctricos (secadores,  peines,  cepillos,  rizadores),  planchas  eléctricas,,  enceradoras  de piso,   (moledoras, licuadoras, exprimidoras, abrelatas, entre otros) brilladoras, utensilios de cocina, máquinas de afeitar eléctricas, cepillos de dientes eléctricos y otros artículos eléctricos de cuidado personal, afilador de cuchillos, y campanas de ventilación y absorción de humos; equipos de cocina y calefacción de uso doméstico,  no  eléctricos:  calentadores  de  uso  doméstico  para  ambientes, cocinillas, parrillas, cocinas, aparatos de cocina y calentadores de platos.</t>
  </si>
  <si>
    <t>Fabricación de aparatos de uso doméstico, incluye el mantenimiento y reparación de aparatos y equipo doméstico cuando se realizan en la misma unidad que los produce.</t>
  </si>
  <si>
    <t>Fabricación de otros tipos de equipo eléctrico n.c.p.</t>
  </si>
  <si>
    <t>Fabricación de otros tipos de equipo eléctrico n.c.p., incluye la fabricación de electrodos de grafito y carbón, contactos y otros productos eléctricos de grafito y carbón;  cargadores  de  baterías  de  estado  sólido;  contactos,  timbres  y  otros productos eléctricos; de dispositivos de iluminación y eléctricos, dispositivos de señalización  eléctrica  tales  como  semáforos;  de  dispositivos  de  señalización, acústica tales como bocinas, sirenas y otros artefactos eléctricos similares. Otros aparatos  de  señalización  visual  o  acústica  accionados  por  electricidad  (ej.: paneles indicadores, entre otros), excepto alarmas contra robos y alarmas contra incendio.</t>
  </si>
  <si>
    <t>Fabricación de otros tipos de equipo eléctrico n.c.p., incluye la fabricación de cámaras bronceadoras, inversores de estado sólido, rectificadores, convertidores, células energéticas, fuentes de poder reguladas y no reguladas y convertidores estáticos;   de   sistemas   de   potencia   interrumpidos   UPS,   limitadores   de sobretensión  (excepto  para  voltajes  de  distribución).  Estos  son  dispositivos utilizados para proteger equipos que utilizan energía eléctrica (computadores) de tensiones o voltajes elevados a través de la reducción de dicha sobretensión; capacitancias,  resistencias,  transformadores,  condensadores  y  componentes similares,  dispositivos  de  señalización  acústica  o  visual,  dispositivos  de señalización acústico.</t>
  </si>
  <si>
    <t>Fabricación de otros tipos de equipo eléctrico n.c.p., incluye equipo eléctrico de soldadura  autógena  y  de  soldadura  blanda,  incluidos  soldadores  manuales; aparatos y dispositivos eléctricos de encendido o de arranque para motores de combustión  interna,  de  encendido  por  chispa  o  por  compresión;  marcadores electrónicos.</t>
  </si>
  <si>
    <t>Fabricación de otros tipos de equipo eléctrico n.c.p., incluye fabricación de cables de extensión de alambre aislado; juegos de cable (a excepción de los juegos de cable de encendido para motores de vehículos automotores) de alambre aislado; electroimanes,  incluso  portaherramientas.  Elementos  de  sujeción  eléctrica, embragues,   frenos,   acoplamientos,   abrazaderas   o   cabezales   alzadores electromagnéticos o de imán permanente; aislantes eléctricos (excepto vidrio o porcelana), tubos y juntas de metal común, forrados de material aislante para la conducción de electricidad; dispositivos eléctricos de apertura y cierre de puertas</t>
  </si>
  <si>
    <t>Fabricación de otros tipos de equipo eléctrico n.c.p., incluye máquinas de limpieza ultrasónica (excepto de laboratorio y de uso odontológico); tableros de marcación (como los usados en los estadios y escenarios deportivos); equipo y componentes eléctricos para motores de combustión interna; aparatos y sus partes eléctricas para motocicletas</t>
  </si>
  <si>
    <t>Fabricación  de  otros  tipos  de  equipo  eléctrico  n.c.p.,  incluye  fabricación  de máquinas y aparatos eléctricos no clasificados en otra parte: aceleradores de partículas  (utilizan  campos  electromagnéticos  para  acelerar  las  partículas cargadas  eléctricamente  hasta  alcanzar  energías  muy  altas,  pudiendo  ser cercanas a la de la luz), generadores de señales, detonadores eléctricos de minas y desempañadores con resistencias eléctricas para aeronaves, embarcaciones, trenes y otras máquinas y aparatos eléctricos.</t>
  </si>
  <si>
    <t>Fabricación de maquinaria y equipo n.c.p.</t>
  </si>
  <si>
    <t>Fabricación de maquinaria y equipo de uso general</t>
  </si>
  <si>
    <t>Fabricación de maquinaria y equipo de oficina (excepto computadoras y equipo periférico), incluye la fabricación  de calculadoras electrónicas, portátiles y de oficina,  otras  calculadoras;  máquinas  de  contabilidad,  cajas  registradoras, máquinas de escribir,  taquigrafía o dictado, manuales y eléctricas; máquinas de escribir automáticas, es decir, máquinas de escribir por las que se pasa una cinta previamente  perforada  para  transcribir  un  mensaje  determinado;  dictáfonos, máquinas  de  memoria  limitada  que  pueden  corregir  y  retranscribir  textos automáticamente; y máquinas provistas de un dispositivo para transmitir las cifras escritas en ellas a máquinas calculadoras; máquinas fotocopiadoras, por sistema óptico, o por contacto, y máquinas termocopiadoras, impresoras, offset de carga manual para oficinas, hectógrafos o máquinas multicopistas de matriz estarcida y máquinas de imprimir direcciones; cartuchos de tinta y tóner para fotocopiadoras e impresoras.</t>
  </si>
  <si>
    <t>Fabricación  de  herramientas  manuales  con  motor,  incluye  la  fabricación  de herramienta manual, con motor eléctrico como: taladros, pulidoras, afiladoras, sierras circulares.</t>
  </si>
  <si>
    <t>Fabricación de otros tipos de maquinaria y equipo de uso general n.c.p., incluye la fabricación de equipo de refrigeración o congelación de uso comercial tales como: vitrinas refrigeradas. Equipo de refrigeración o congelación para otros usos distintos  al  doméstico.  Ensambladuras  de  componentes  principales  de  los refrigeradores y congeladores incluidos en esta clase, por ejemplo, compresores y condensadores montados en un bastidor común, aunque estén desprovistos de motor,  evaporador  o  mueble.  Muebles  destinados  a  contener  equipos  de refrigeración; máquinas y aparatos de filtración y depuración para líquidos y de gases, estufas a gas, calentadores para agua, cintas métricas e instrumentos de precisión,  básculas  y  balanzas  de  uso  doméstico  y  comercial,  balanzas  de plataforma portátiles o móviles, balanzas para el pesaje continuo de sólidos y de líquidos. Balanzas equipadas con calculadoras o capaces de convertir unidades de peso en unidades de cuenta y de realizar otras operaciones basadas en unidades de peso, pesas, etc.</t>
  </si>
  <si>
    <t>Fabricación de otros tipos de maquinaria y equipo de uso general n.c.p., incluye la  fabricación  de  maquinaria  para  licuar  aire  y  gas,  equipo  de  soldadura  no eléctrico, ventiladores de uso industrial, campanas de ventilación.</t>
  </si>
  <si>
    <t>Fabricación de maquinaria y equipo de uso especial</t>
  </si>
  <si>
    <t>Fabricación  de  maquinaria  agropecuaria  y  forestal,  incluye  la  fabricación  de maquinaria y máquinas utilizadas en la agricultura, la horticultura y la silvicultura, la  reparación  de  maquinaria  e  implementos  agrícolas  entre  ellos:  tractores, remolques o semirremolques, máquinas  para la recolección, cosecha o trilla, sierras de cadena o motosierras, desmotadoras de algodón, segadoras, para preparar  los  suelos,  plantar  y  abonar  los  cultivos,  incluso  arados,  gradas, desbrozadoras, binadoras, sembradoras, esparcidoras de estiércol, aclaradoras, etc., autopropulsadas o no. Se incluye la maquinaria de tracción animal.</t>
  </si>
  <si>
    <t>Fabricación de maquinaria agropecuaria y forestal, incluye la fabricación de otra maquinaria utilizada en la agricultura, la cría de animales, avicultura, apicultura, equipo para la preparación de alimentos para animales, etcétera., máquinas para limpiar, seleccionar y clasificar huevos, frutas y otros productos agropecuarios, máquinas  para  ordeñar,  aspersores  de  uso  agrícola,  enfardadoras,  dicha maquinaria puede ser autopropulsada, de arrastre por tractor o de tracción animal.</t>
  </si>
  <si>
    <t>Fabricación  de  máquinas  formadoras  de  metal  y  de  máquinas  herramienta, incluye la fabricación de máquinas herramienta para trabajar metales y otros materiales   tales   como   madera,   piedra,   corcho,   hueso,   ebonita,   caucho endurecido, plásticos duros, vidrio en frío para tornear, perforar, fresar, taladrar, cepillar, rectificar o realizar otras operaciones.</t>
  </si>
  <si>
    <t>Fabricación  de  máquinas  formadoras  de  metal  y  de  máquinas  herramienta, incluye  la  fabricación  de  bancos  de  trefilar,  cizallas  mecánicas,  cortadoras, machacadoras,  martinetes,  máquinas  de  forjar,  estampar,  prensar,  forjar, laminado a presión, máquinas de aterrajar por laminado a presión y máquinas para trabajar alambre. La fabricación de máquinas herramienta de diseño sencillo (por ejemplo, prensas a pedal), de diseño tradicional (por ejemplo, accionadas a mano o por motor) o de diseño moderno (por ejemplo, de mando numérico y para hacer pasar el producto por varias estaciones de trabajo).</t>
  </si>
  <si>
    <t>Fabricación  de  máquinas  formadoras  de  metal  y  de  máquinas  herramienta, incluye  la  fabricación  de  máquinas  para  producir  mallas  o  telas  metálicas, máquinas  para  la  galvanoplastia,  máquinas  para  clavar,  engrapar,  encolar  o montar de otra manera madera, corcho, hueso, ebonita, plásticos duros y otras materias duras similares, la fabricación de partes y accesorios de las máquinas herramienta  incluidas  en  esta  clase,  tales  como  dispositivos  para  sujetar  los materiales que son objeto de trabajo (mandriles, platos de mandril), cabezales divisorios y otros accesorios especiales para máquinas herramienta.</t>
  </si>
  <si>
    <t>Fabricación de maquinaria para la elaboración de productos textiles, prendas de vestir y cueros, incluye la fabricación de máquinas de coser , incluidas aquellas para uso doméstico: máquinas para coser materias textiles, cuero, pieles, etc.; para confeccionar prendas de vestir, calzado, bordados, maletas, cubrecabezas, sacos, etc.; carretes y bobinas que forman parte de maquinaria textil; máquinas de  planchar,  incluso  planchas  de  fusión;   maquinaria  para  fabricar  y  reparar calzado y otros artículos de cuero o piel; agujas para máquinas de coser.</t>
  </si>
  <si>
    <t>Fabricación  de  otros  tipos  de  maquinaria  de  uso  especial  n.c.p.,  incluye  la fabricación de cajas de moldear para talleres de fundición de metal, fondos de moldes, patrones para moldear, moldes para metal (excepto lingoteras), carburos metálicos, vidrio, materias minerales, caucho o plástico; maquinaria y equipo para la fundición de caracteres  de imprenta, (por ejemplo, fundidoras manuales o automáticas de caracteres); de maquinaria y equipo de composición tipográfica (por ejemplo, monotipia y otras máquinas de fundición y composición provistas de teclado); maquinaria y aparatos para imprimir (por ejemplo, prensas corrientes, de platina, de cilindros y rotativas, incluso impresoras especiales como máquinas para  marcar  corcho,  u  otros  artículos  no  usuales),  excepto  la  utilizada  para impresión  sobre  textiles;   máquinas  auxiliares  de  la  impresión  (por  ejemplo, cargadoras,   alimentadoras,   plegadoras,   encoladoras,   engrapadoras,   etc.); máquinas  para  la  elaboración  de  matrices  y  planchas  de  estereotipia,  de elaboración de planchas y grabado al agua fuerte y de fototipia y composición tipográfica.</t>
  </si>
  <si>
    <t>Fabricación  de  otros  tipos  de  maquinaria  de  uso  especial  n.c.p.,  incluye  la fabricación de secadoras centrífugas para ropa, de uso industrial.</t>
  </si>
  <si>
    <t>Fabricación de otros tipos de maquinaria de uso especial n.c.p., incluye sistemas de engrasado central, máquinas para atracciones de ferias, tiovivos, columpios, barracas de tiro al blanco, equipo automático para juegos de bolos, instaladores de pinos, etc..</t>
  </si>
  <si>
    <t>Fabricación de vehículos automotores, remolques y semirremolques</t>
  </si>
  <si>
    <t>Fabricación de carrocerías para vehículos automotores; fabricación de remolques y semirremolques</t>
  </si>
  <si>
    <t>Fabricación de carrocerías para vehículos automotores; fabricación de remolques y semirremolques, incluye la fabricación de carrocerías  (incluidas las cabinas) diseñadas para ser montadas sobre chasis de vehículos automotores; carrocerías para vehículos sin chasis y carrocerías de monocasco; carrocerías para vehículos de transporte de personas, camiones y vehículos de uso especial; carrocerías metálicas, de madera, plástico  o combinaciones de estos u otros materiales; remolques  y  semirremolques  diseñados  para  ser  remolcados  por  vehículos automotores; del tipo utilizado para vivienda o para acampar; para el transporte de    mercancías,    tales    como    remolques    cisterna,    remolques    nodriza (portaautomóviles) y de mudanzas; cureñas para cañones de artillería; remolques para exposiciones, presentación de mercancías o con fines publicitarios, etc.; para el transporte de pasajeros y para otros fines, incluso remolques para el transporte combinado por ferrocarril y carreteras.</t>
  </si>
  <si>
    <t>Fabricación de carrocerías para vehículos automotores; fabricación de remolques y semirremolques, incluye la fabricación de contenedores (incluso contenedores para el transporte de fluidos), ensamble y la instalación de carrocerías blindadas para  vehículos  automotores;  carrocerías  para  remolques  y  semirremolques, metálicas, de madera, plástico y/o combinaciones de estos u otros materiales.</t>
  </si>
  <si>
    <t>Fabricación de otros tipos de equipo de transporte</t>
  </si>
  <si>
    <t>Fabricación de otros tipos de equipo de transporte n.c.p.</t>
  </si>
  <si>
    <t>Fabricación de motocicletas, incluye la fabricación de motocicletas, velocípedos con motor auxiliar.</t>
  </si>
  <si>
    <t>Fabricación de bicicletas y de sillas de ruedas para personas con discapacidad, incluye la fabricación de bicicletas, triciclos, sillas de ruedas motorizada o no, velocípedos equipados con una o más ruedas, bicicletas con sidecar, bicicletas biplaza, de carrera o deportivas y para niños.</t>
  </si>
  <si>
    <t>Fabricación de bicicletas y de sillas de ruedas para personas con discapacidad, incluye fabricación de partes y piezas de bicicletas  y de sillas de ruedas para personas con discapacidad.</t>
  </si>
  <si>
    <t>Fabricación de otros tipos de equipo de transporte n.c.p., incluye, la fabricación de  vehículos  no  clasificados  en  otra  parte,  a  saber:  vehículos  de  propulsión manual: carritos para equipaje, trineos, carritos para supermercados, vehículos de tracción animal: calesas, calesines, carrozas fúnebres y similares.</t>
  </si>
  <si>
    <t>Fabricación  de  muebles,  incluye  la  fabricación  mecanizada  de  muebles  y gabinetes  utilizados  en  el  hogar,  oficinas,  restaurantes,  locales  comerciales, teatros, colegios y centros de enseñanza, iglesias, hoteles, entre otros destinos diferentes a los medios de transporte y mobiliario especializado para equipos médicos,  odontológicos  y  de  laboratorio;  además,  que  estén  elaborados  en cualquier material (madera, mimbre, bambú, metal, plástico, cuero, vidrio, etc., o combinación de estos, excepto piedra, hormigón y cerámica).</t>
  </si>
  <si>
    <t>Fabricación de colchones y somieres</t>
  </si>
  <si>
    <t>Fabricación de colchones y somieres, incluye la fabricación de colchones con muelles, rellenos o guarnecidos de caucho o plástico, la fabricación de somieres y de bases para colchones.</t>
  </si>
  <si>
    <t>Fabricación de joyas, bisutería y artículos conexos</t>
  </si>
  <si>
    <t>Fabricación  de  joyas,  bisutería y  artículos  conexos,  incluye  la  producción  de piedras preciosas y semi preciosas cortadas y talladas (pulidas), la fabricación de artículos de joyería y orfebrería.</t>
  </si>
  <si>
    <t>Fabricación de joyas, bisutería y artículos conexos, incluye fabricación de artículos de uso técnico y de laboratorio elaborados con metales preciosos.</t>
  </si>
  <si>
    <t>Fabricación  de  joyas,  bisutería  y  artículos  conexos,  incluye  fabricación  de pulseras, objetos personales de metales preciosos y no preciosos, artículos de bisutería.</t>
  </si>
  <si>
    <t>Fabricación de instrumentos musicales, incluye la fabricación de instrumentos de cuerda incluso los eléctricos y electrónicos, instrumentos de cuerda provistos o no de teclado incluso pianos automáticos (pianolas), teclado, percusión tales como tambores,  xilófonos,  castañuelas,  entre  otros;  viento  elaborados  en  metal, madera, caña, entre otros; sonido; silbatos, cornetas y otros instrumentos sonoros de boca para llamado o señalización;  y otros, incluidas la fabricación de partes, piezas y accesorios de instrumentos, incluidos los metrónomos, los diapasones de percusión y de boca, las tarjetas, los discos y los rollos para instrumentos mecánicos automáticos, entre otros.</t>
  </si>
  <si>
    <t>Fabricación de instrumentos musicales, incluye la fabricación de instrumentos musicales cuyo sonido se produce, se amplifica y/o sintetiza electrónicamente.</t>
  </si>
  <si>
    <t>Fabricación de instrumentos musicales, incluye la fabricación de cajas de música, organillos,  órganos  de  vapor,  acordeones  e  instrumentos  similares,  incluso armónicas, campanas, pájaros cantores mecánicos, sierras musicales, órganos de tubo (mecánicos, de cañones, de lengüeta, manuales, callejeros y organillos electrónicos) y de teclado, incluso armonios e instrumentos de teclado similares con lengüetas metálicas libres y otros accesorios de instrumentos musicales como lo  son  las  boquillas,  atriles,  palillos  para  tocar  batería,  entre  otros  y  otros instrumentos no clasificados en otra parte.</t>
  </si>
  <si>
    <t>Fabricación de juegos, juguetes y rompecabezas</t>
  </si>
  <si>
    <t>Fabricación  de  juegos,  juguetes  y  rompecabezas,  incluye  la  fabricación  de muñecas, juegos y juguetes, modelos a escala y vehículos para niños (excepto bicicletas y triciclos de metal). Fabricación de calzado de muñecos, fabricación de juguetes tales como canicas, cometas, manualidades incluso juegos de imitación científica.  Fabricación  de  instrumentos  musicales  de  juguete,  fabricación  de muñecos de peluche y trapo.</t>
  </si>
  <si>
    <t>Fabricación de juegos, juguetes y rompecabezas, incluye la fabricación de juegos electrónicos,  juegos  accionados  por  monedas,  instrumentos  musicales  de juguete, juegos de tablero, mesas de billar, mesas especiales para juegos de casino, fabricación de juegos electrónicos con software.</t>
  </si>
  <si>
    <t>Fabricación  de  juegos,  juguetes  y  rompecabezas,  incluye  la  fabricación  de modelos  a  escala  reducida  y  modelos  recreativos  similares,  rompecabezas, pasatiempos.</t>
  </si>
  <si>
    <t>Fabricación de instrumentos, aparatos y materiales médicos y odontológicos (incluido mobiliario)</t>
  </si>
  <si>
    <t>Fabricación  de  instrumentos,  aparatos  y  materiales  médicos  y  odontológicos (incluido   mobiliario),   incluye   la   fabricación   de   aparatos   de   laboratorio, instrumentos quirúrgicos, médicos, aparatos y suministros quirúrgicos, equipo, material e instrumental odontológico, instrumentos médicos y dentales eléctricos de uso manual.</t>
  </si>
  <si>
    <t>Fabricación  de  instrumentos,  aparatos  y  materiales  médicos  y  odontológicos (incluido mobiliario), incluye la fabricación de mantas, almohadillas con esponjas y  paños  de  algodón  quirúrgicos,  sabanilla  e  hilos  y  gasas  estériles  de  uso quirúrgico,  maquinaria  de  limpieza  por  ultrasonidos  para  laboratorio  y  de esterilizadores  medicoquirúrgicos  y  de  laboratorio;  también  la  fabricación  de aparatos de destilación y centrifugadoras para laboratorio.</t>
  </si>
  <si>
    <t>Fabricación  de  instrumentos,  aparatos  y  materiales  médicos  y  odontológicos (incluido  mobiliario),  incluye  la  fabricación  de  empastes  y  cementos  dentales (excepto   pegamento   para   dentaduras   postizas),   ceras   dentales   y   otras preparaciones de uso odontológico; instrumentos de odontología; hornos para laboratorio dental; cementos para la reconstrucción de huesos y la fabricación de dientes  postizos,  puentes,  entre  otros,  hechos  por  encargo  en  laboratorios dentales,  incluso  las  amalgamas  y  las  resinas  de  uso  dental;  también  las articulaciones artificiales y otras partes artificiales del cuerpo humano. Se incluyen las actividades de laboratorios de mecánica dental.</t>
  </si>
  <si>
    <t>Fabricación  de  instrumentos,  aparatos  y  materiales  médicos  y  odontológicos (incluido mobiliario), incluye la fabricación de muebles para medicina, cirugía, odontología  y  veterinaria  tales  como,  mesas  de  operaciones  (mesas  de reconocimiento  para  usos  clínicos),  camillas  para  examen  médico  y  con mecanismos  para  el  transporte  de  los  enfermos,  camas  de  hospital  con dispositivos  mecánicos  y  sillas  de  odontología  con  funciones  hidráulicas incorporadas.</t>
  </si>
  <si>
    <t>Fabricación  de  instrumentos,  aparatos  y  materiales  médicos  y  odontológicos (incluido mobiliario), incluye la fabricación de placas y tornillos para fijar huesos, jeringas,  agujas,  catéteres,  cánulas,  entre  otros;  ojos  de  cristal  o  vidrio, termómetros de uso médico.</t>
  </si>
  <si>
    <t>Fabricación  de  instrumentos,  aparatos  y  materiales  médicos  y  odontológicos (incluido mobiliario), incluye la fabricación de productos oftalmológicos, anteojos, lentes de sol, lentes graduados a prescripción, lentes de contacto y gafas de seguridad o protección.</t>
  </si>
  <si>
    <t>Fabricación  de  instrumentos,  aparatos  y  materiales  médicos  y  odontológicos (incluido mobiliario), incluye la fabricación de aparatos para masajes que trabajan generalmente  por  fricción,  vibración,  entre  otros,  incluyendo  aquellos  de  uso doméstico  o  personal,  aparatos  de  mecanoterapia  para  el  tratamiento  de enfermedades de las articulaciones o de los músculos, excepto los que se usan principalmente en gimnasios; aparatos para pruebas psicotécnicas; aparatos de ozonoterapia utilizados para el tratamiento de afecciones de las vías respiratorias; aparatos de oxigenoterapia y respiración artificial: aparatos mecánicos que actúan por compresión torácica; por inhalación de oxígeno o de una mezcla de oxígeno y  anhídrido  carbónico  mediante  máscaras;  los  aparatos  llamados  pulmón  de acero.</t>
  </si>
  <si>
    <t>Fabricación  de  instrumentos,  aparatos  y  materiales  médicos  y  odontológicos (incluido mobiliario), incluye la fabricación de aparatos ortésicos y protésicos, incluso bastones y muletas, fajas y bragueros quirúrgicos (para hernias inguinales, y umbilicales), corsés y fajas medicoquirúrgicas, cuyo diseño responde a una función ortésica determinada; zapatos ortopédicos; férulas y otros artículos y materiales para fracturas; aparatos respiratorios que son utilizados principalmente por los aviadores, los buceadores, los alpinistas o los bomberos. Pueden ser autónomos, es decir, estar alimentados por una botella de oxígeno o de aire comprimido portátil, o estar alimentados por un tubo unido a una fuente de aire comprimido exterior, compresor, depósito, etc., o incluso simplemente unidos a la atmósfera,  en  determinados  aparatos  diseñados  para  alimentarlos  a  corta distancia.</t>
  </si>
  <si>
    <t>Otras industrias manufactureras n.c.p., incluye la fabricación de botones, broches y botones de presión y cremalleras; que no sean de metales preciosos ni de piedras preciosas y semipreciosas. de maniquíes, paraguas, sombrillas de jardín o playa; de bastones; de brochas, almohadillas, rodillos para pintar; de velas, cirios  y  artículos  similares,  fabricación  de  plumines  (puntas  de  bolígrafos), estilógrafos,    rapidógrafos,    bolígrafos,    estilógrafos,    lápices,    portaminas, marcadores,  crayones, tiza, marcadores con punta de fieltro y punta suave, sus partes y sus estuches, entre otros, sean o no mecánicos; incluso la fabricación de pinceles, rodillos y artículos similares; la fabricación de equipo de protección y de seguridad;  fabricación de ropa resistente al fuego (ignífuga) y otras prendas de protección que no sean de asbesto y fabricación de artículos de fiestas y de carnavales;    fabricación  de  cinturones  de  seguridad  para  instaladores  y reparadores de líneas telefónicas y de electricidad y otros cinturones para uso industrial; fabricación de flotadores (salvavidas) de corcho;  fabricación de cascos de  plástico  endurecido  y  otro  equipo  de  seguridad  personal  de  plástico; fabricación de trajes protectores para bomberos; fabricación de cascos de metal y otro equipo de seguridad personal de metal;  fabricación de tapones para los oídos  y  la  nariz  (Por  ejemplo,  para  natación  y  para  protección  del  ruido); fabricación de máscaras antigás que permiten respirar en medios viciados por el polvo, emanaciones tóxicas, humo y vapores.</t>
  </si>
  <si>
    <t>Otras industrias manufactureras n.c.p., incluye la fabricación de artículos de uso personal  como  pipas,  vaporizadores  de  perfumes,  termos  y  otros  recipientes herméticos, sellos para fechar (sellos metálicos), aparatos manuales para imprimir y  estampar,  cintas  con  tinta  para  máquinas  de  escribir,  impresoras  de computadora, cajas registradoras, entre otras y almohadillas de tinta para sellos. La fabricación de máscaras antigás que permiten respirar en medios viciados por el  polvo,  emanaciones  tóxicas,  humo  y  vapores.  Se  incluyen  las  de  uso profesional, como aquellas diseñadas para protección en caso de guerra, siempre y cuando el aire respirable proceda directamente del exterior y pase por un órgano filtrante que absorbe los gases nocivos y retiene el polvo.</t>
  </si>
  <si>
    <t>Otras  industrias  manufactureras  n.c.p.,  incluye  la  fabricación  de  artículos  de plumas o plumones; arreglos artificiales de ramos de flores, coronas y canastas florales, flores, frutas y plantas; juegos de chasco o broma y de fantasía; cedazos y cribas manuales; maniquíes de sastre, ataúdes metálicos o de madera y otros artículos no clasificados en otra parte; fabricación de globos terráqueos</t>
  </si>
  <si>
    <t>Otras industrias manufactureras n.c.p., incluye la fabricación de encendedores y mecheros, caminadores y cunas portátiles o portabebés.</t>
  </si>
  <si>
    <t>Otras  industrias  manufactureras  n.c.p.,  incluye  la  fabricación  de  árboles  de navidad  artificiales  y  sus  adornos  (excepto  adornos  de  vidrio  y  eléctricos), artículos de fiestas y de carnavales como disfraces y accesorios, y otros artículos recreativos.</t>
  </si>
  <si>
    <t>Mantenimiento y reparación especializada de productos elaborados en metal, incluye  mantenimiento  y  reparación  de  herramientas  mecánicas  simples  de medición elaboradas en metal.</t>
  </si>
  <si>
    <t>Mantenimiento y reparación especializada de maquinaria y equipo, incluye talleres electromecánicos, mantenimiento y reparación de maquinaria y equipo de uso industrial,  maquinaria  pesada  en  general,  acumuladores,  motores,  equipo  de refrigeración.</t>
  </si>
  <si>
    <t>Mantenimiento y reparación especializado de equipo electrónico y óptico, incluye el mantenimiento y reparación a cambio de una retribución o por contrata de instrumentos y equipos ópticos, tales como: binoculares, microscopios (excepto de electrones o protones), telescopios, prismas y lentes (excepto oftalmológicos) y equipo fotográfico.</t>
  </si>
  <si>
    <t>Mantenimiento y reparación especializada de equipo eléctrico, incluye equipos de iluminación,   máquinas   eléctricas   para   soldadura,   máquinas   de   limpieza ultrasónica, cables de fibra óptica para la transmisión de imágenes y aparatos de conmutación.</t>
  </si>
  <si>
    <t>SUMINISTRO DE ELECTRICIDAD, GAS, VAPOR Y AIRE ACONDICIONADO</t>
  </si>
  <si>
    <t>Suministro de electricidad, gas, vapor y aire acondicionado</t>
  </si>
  <si>
    <t>Suministro de vapor y aire acondicionado</t>
  </si>
  <si>
    <t>Suministro de vapor y aire acondicionado, incluye la producción, captación y distribución  de  vapor  y  agua  caliente  para  calefacción,  aire  frío,  agua  fría, producción de hielo.</t>
  </si>
  <si>
    <t>DISTRIBUCIÓN DE AGUA; EVACUACIÓN Y TRATAMIENTO DE AGUAS RESIDUALES, GESTIÓN DE DESECHOS Y ACTIVIDADES DE SANEAMIENTO AMBIENTAL</t>
  </si>
  <si>
    <t>Captación, tratamiento y distribución de agua</t>
  </si>
  <si>
    <t>Captación, tratamiento y distribución de agua, incluye la captación, el tratamiento y la distribución de agua para uso doméstico e industrial, servicios de acueducto.</t>
  </si>
  <si>
    <t>Captación, tratamiento y distribución de agua, incluye operación de canales de irrigación, desalinización de agua de mar o agua subterránea, potabilización de agua para fines de distribución de agua.</t>
  </si>
  <si>
    <t>Recolección, tratamiento y disposición de desechos, recuperación de materiales</t>
  </si>
  <si>
    <t>Recolección de desechos</t>
  </si>
  <si>
    <t>Recolección de desechos sólidos no peligrosos (ej.: basura) dentro de un área local, tales como recolección de desechos de los hogares y empresas por medio de canecas de basura, contenedores, etc.; puede incluir materiales recuperables mezclados, materiales reciclables y desechos producidos por fábricas textiles. La operación de estaciones de transferencia de desechos no peligrosos</t>
  </si>
  <si>
    <t>Recolección de desechos sólidos no peligrosos. La recolección de basura de canecas  en  lugares  públicos.  La  recolección  de  desechos  de  construcción  y demolición. La recolección y remoción de rastrojos, escombros, corte de césped, poda y tala de árboles etc.</t>
  </si>
  <si>
    <t>Tratamiento y disposición de desechos</t>
  </si>
  <si>
    <t>Tratamiento y disposición de desechos no peligrosos, incluye el tratamiento previo a la disposición, otras formas de tratamiento de desechos no peligrosos sólidos o no sólidos, disposición de desechos, el tratamiento de desechos orgánicos para su disposición, producción de compost con desechos orgánicos.</t>
  </si>
  <si>
    <t>Recuperación de materiales</t>
  </si>
  <si>
    <t>Recuperación de materiales, incluye procesamiento de desechos no metálicos y otros  artículos  para  convertirlos  en  materias  primas  secundarias.  Incluye  la recuperación, separación y clasificación en categorías distintas de materiales recuperables mezclados, como: papel y cartón, y de artículos de papel o cartón, plásticos. La separación y clasificación de materiales recuperables de corrientes de desechos no peligrosos (ej.: basura).</t>
  </si>
  <si>
    <t>Instalaciones eléctricas, de fontanería y otras instalaciones especializadas</t>
  </si>
  <si>
    <t>Instalaciones eléctricas, incluye Instalaciones y accesorios eléctricos, líneas de telecomunicaciones, redes informáticas y líneas de televisión por cable, antenas parabólicas, conexión de aparatos eléctricos y equipo doméstico, sistemas de calefacción radiante, instalaciones eléctricas en casa de habitación y/o edificios.</t>
  </si>
  <si>
    <t>Instalaciones de fontanería, calefacción y aire acondicionado, incluye fontanería y sanitario, Instalaciones de gas, instalación de conductos, colectores de energía solar no eléctricos.</t>
  </si>
  <si>
    <t>Instalaciones  de  fontanería,  calefacción  y  aire  acondicionado,  incluye  la instalación   de   equipos   y   conductos   de   ventilación,   refrigeración   o   aire acondicionado, su mantenimiento y reparación. Sistemas de riego por aspersión para el césped.</t>
  </si>
  <si>
    <t>Terminación y acabado de edificios y obras de ingeniería civil, incluye la pintura y/o encerado de interiores de techos, paredes, pisos, la instalación de muebles de cocina a la medida.</t>
  </si>
  <si>
    <t>Mantenimiento y reparación de vehículos automotores</t>
  </si>
  <si>
    <t>Mantenimiento  y  reparación  de  vehículos  automotores,  incluye  centros  de diagnóstico,  mantenimiento  y  reparación  de  vehículos  automotores  como automóviles,  camiones,  lanchas  y  similares  como  reparaciones  mecánicas, eléctricas, sistemas de inyección electrónica, carrocería y tapicería.</t>
  </si>
  <si>
    <t>Comercio de partes, piezas (autopartes) y accesorios (lujos) para vehículos automotores</t>
  </si>
  <si>
    <t>Comercio  de  partes,  piezas  (autopartes)  y  accesorios  (lujos)  para  vehículos automotores, incluye el comercio al por mayor y al por menor de todo tipo de partes,  piezas  (autopartes),  llantas  y  neumáticos,  componentes,  suministros, herramientas y accesorios (lujos), nuevos o usados, para vehículos automotores.</t>
  </si>
  <si>
    <t>Comercio  al  por  mayor  a  cambio  de  una  retribución  o  por  contrata,  incluye comercio al por mayor de materias primas agropecuarias y distribución de leche con autotransporte.</t>
  </si>
  <si>
    <t>Comercio al por mayor de combustibles sólidos, líquidos, gaseosos y productos conexos, incluye comercio al por mayor de gasolina, diésel, aceite combustible, aceite  de  calefacción  y  keroseno;  gases  del  petróleo  licuado,  butano  y  gas propano.</t>
  </si>
  <si>
    <t>Comercio al por mayor de desperdicios, desechos y chatarra, incluye el comercio al por mayor (compra) de desperdicios y desechos de chatarra metálica y de materiales para reciclaje, incluidos la recogida, la clasificación, la separación y el desguace de productos usados, para obtener partes y piezas reutilizables (para la venta), el embalaje y reembalaje, el almacenamiento y la entrega.</t>
  </si>
  <si>
    <t>Comercio al por menor de combustible para automotores, incluye el comercio al por  menor  de  carburantes,  (gasolina,  biocombustible,  ACPM,  gas  natural vehicular) para todo tipo de vehículos automotores y embarcaciones, estaciones de gasolina y gas natural vehicular.</t>
  </si>
  <si>
    <t>Comercio al por menor de artículos de ferretería, pinturas y productos de vidrio en establecimientos  especializados,  incluye  solamente  venta  de  hierro,  sin  auto transporte.</t>
  </si>
  <si>
    <t>Comercio  al  por  menor  de  otros  artículos  domésticos  en  establecimientos especializados,  incluye  el  comercio  al  por  menor  de  carbón  mineral,  carbón vegetal,  otros  combustibles  sólidos  como  ciscos  y  líquidos  como:  kerosene, varsol, bencina, gas licuado del petróleo, envasado en bombonas de distribución domiciliaria para su uso en cocina o en calefacción, entre otros.</t>
  </si>
  <si>
    <t>Transporte terrestre; transporte por tuberías</t>
  </si>
  <si>
    <t>Transporte terrestre público automotor</t>
  </si>
  <si>
    <t>Transporte de carga por carretera, incluye solamente transporte  municipal de carga de artículos como, pan, leche que se recoge en las granjas, legumbres.</t>
  </si>
  <si>
    <t>Almacenamiento  y  depósito,  incluye  cámaras  frigoríficas,  silos  de  granos  y almacenamiento y depósito de madera, carbón mineral y/o vegetal, depósitos y distribución de fósforo, almacenamiento zonas franca.</t>
  </si>
  <si>
    <t>Manipulación de carga, incluye la carga y descarga de mercancías y equipaje por estibadores,   coteros,   paletizadores,   excepto   cargue   y   descargue   de embarcaciones aéreas, marítimas y/o fluviales.</t>
  </si>
  <si>
    <t>Alojamiento en hoteles, incluye el servicio o prestación de servicios de alojamiento en unidades constituidas por habitaciones, suministrado mediante contrato de hospedaje  día  a  día  o  de  hospedaje  temporal,  hostales;  incluye  hospedaje temporal en hoteles con salas de conferencias. Lo anterior siempre que incluya servicios de preparación de alimentos.</t>
  </si>
  <si>
    <t>Otros tipos de alojamientos para visitantes, incluye los servicios de alojamiento en refugios de montaña.</t>
  </si>
  <si>
    <t>Otros tipos de alojamiento n.c.p., se incluyen los servicios de coche cama y/o comedores a bordo cuando son prestados por unidades separadas de las que suministran el servicio de transporte.</t>
  </si>
  <si>
    <t>Expendio a la mesa de comidas preparadas, incluye la preparación y el expendio de alimentos a la carta y/o menú del día para su consumo inmediato, mediante el servicio  a  la  mesa  (restaurante).  Pueden  o  no  prestar  servicio  a  domicilio, suministrar bebidas alcohólicas o algún tipo de espectáculo</t>
  </si>
  <si>
    <t>Expendio por autoservicio de comidas preparadas, incluye la preparación y el expendio de alimentos para el consumo inmediato, exclusiva o principalmente bajo la modalidad de autoservicio, en coches y comedores a bordo, pueden o no prestar  servicio  a  domicilio  y  por  lo  general  presentan  decoración  altamente estandarizada.</t>
  </si>
  <si>
    <t>Otros tipos de expendio de comidas preparadas n.c.p., incluyen la preparación y el expendio para consumo inmediato desde vehículos, puestos móviles, kioscos, fritanguerias; las actividades de las heladerías, establecimientos de coffee shop y fuentes de soda, entendidos como los establecimientos donde se sirven helados y bebidas de frutas naturales para el consumo inmediato.</t>
  </si>
  <si>
    <t>Actividades de catering para eventos y otros servicios de comidas</t>
  </si>
  <si>
    <t>Catering para eventos, incluye la provisión de servicios de comida en banquetes, recepciones  de  empresas  (casas  de  banquetes),  bodas,  fiestas  y  otras celebraciones o reuniones.</t>
  </si>
  <si>
    <t>Actividades de otros servicios de comidas, incluye catering industrial, la provisión de servicios de comidas para un periodo de tiempo específico, operación de concesiones de alimentación en instalaciones deportivas y similares, los servicios de alimentación escolar, mediante la preparación y distribución de comidas in situ (en  el  lugar  donde  van  a  consumirse).  Operación  de  casinos  o  cafeterías  y comedores universitarios al igual que de casinos y comedores para los miembros de las Fuerzas Armadas. Restaurantes a bordo de buques de pasajeros y servicio de coche comedor.</t>
  </si>
  <si>
    <t>Edición de libros, publicaciones periódicas y otras actividades de edición</t>
  </si>
  <si>
    <t>Edición de libros, incluye las actividades de edición de libros en general, en formato impreso, electrónico CD, pantalla electrónica, entre otros, audio o en la internet.</t>
  </si>
  <si>
    <t>Edición de directorios y listas de correo, incluye la edición de bases de datos que están protegidas en su forma, pero no en su contenido; la edición de listas de correo   y   edición   de   directorios   telefónicos;   compilaciones   tales   como jurisprudencia, compendios farmacéuticos o vademécums, entre otros.</t>
  </si>
  <si>
    <t>Edición de periódicos, revistas y otras publicaciones periódicas, incluye la edición impresa o en formato electrónico, incluso por internet, de publicaciones periódicas tales  como:  periódicos,  periódicos  de  anuncios  publicitarios,  periódicos  de contenido técnico o general, tiras cómicas, boletines informativos, entre otros; Edición de revistas y otras publicaciones periódicas, entre ellas las académicas, agrícolas, comerciales, financieras, juveniles, profesionales, religiosas, técnicas, entre otras; Edición de  guías de programación de radio y televisión.</t>
  </si>
  <si>
    <t>Otros  trabajos  de  edición,  incluye  edición  impresa  o  en  formato  electrónico incluyendo  la  internet  de  catálogos  para  almacenes,  de  mercancía  y  de colecciones;  fotografías,  tarjetas  postales,  tarjetas  de  felicitación,  horarios, formularios,  carteles,  afiches,  calendarios,  reproducción  de  obras  de  arte, catálogos  de  obras  de  arte,  diseños  de  estampados  para  ropa,  material publicitario,  incluso  libretas  de  cupones  de  descuento,  otras  obras  impresas, edición en línea de estadísticas y otros tipos de información; La edición de diarios y agendas temáticas y cubiertas para globos terráqueos.</t>
  </si>
  <si>
    <t>Actividades de grabación de sonido y edición de música, se incluyen la producción de  grabaciones  matrices  originales  de  música  o  sonido,  tales  como  cintas magnetofónicas, discos compactos.</t>
  </si>
  <si>
    <t>Actividades de telecomunicaciones alámbricas</t>
  </si>
  <si>
    <t>Actividades   de   telecomunicaciones   alámbricas,   incluye   la   explotación, mantenimiento o facilitación del acceso a los servicios para la transmisión de voz, datos,  texto,  sonido  y  video  utilizando  infraestructura  de  telecomunicaciones alámbrica, servicios de telegrafía y telefonía.</t>
  </si>
  <si>
    <t>Actividades   de   telecomunicaciones   alámbricas,   incluye   la   explotación   y mantenimiento de los sistemas de conmutación y transmisión, la explotación de sistemas de distribución por cable.</t>
  </si>
  <si>
    <t>Actividades  de  telecomunicaciones  alámbricas,  incluye  los  servicios  telefonía local y de larga distancia, suministro de servicios de telégrafos. Se incluye la compra  de  derechos  de  acceso  de  la  capacidad  de  la  red  a  propietarios  y operadores de redes y utilización de esa capacidad para suministrar servicios de telecomunicaciones a empresas y hogares</t>
  </si>
  <si>
    <t>Actividades de telecomunicaciones inalámbricas</t>
  </si>
  <si>
    <t>Actividades   de   telecomunicaciones,   inalámbricas   incluye   la   explotación, mantenimiento o facilitación del acceso a servicios de transmisión de voz, datos, texto, sonido y video utilizando infraestructura de telecomunicaciones inalámbrica, mantenimiento  y  explotación  de  redes  de  radio  búsqueda  y  telefonía  móvil, suministro  de  acceso  a  internet  por  el  operador  de  la  infraestructura  de telecomunicaciones inalámbrica, el suministro de la capacidad completa para la comunicación entre usuarios, incluidas las funciones del equipo terminal tales como los servicios de telefonía móvil, los sistemas de radiomensajes o beeper y los sistemas de acceso troncalizado (Trunkig), los servicios de transmisión omni-direccional  y  la  transmisión  a  través  de  ondas;  puede,  basarse  en  una  sola tecnología o una combinación de tecnologías.</t>
  </si>
  <si>
    <t>Otras actividades de telecomunicaciones, incluye el suministro de aplicaciones especializadas  de  telecomunicaciones  tales  como  la  localización  por  satélite, telemetría de comunicaciones u operación de sistemas de rastreo a cambio de una retribución o por contrata, y utilización de estaciones de radar; la explotación de las estaciones terminales de comunicaciones por satélite y las instalaciones asociadas   operacionalmente   conectadas   con   uno   o   más   sistemas   de comunicaciones terrestres y capaces de  transmitir o recibir telecomunicaciones desde los sistemas satelitales, El suministro de servicios de telecomunicaciones por las conexiones de las telecomunicaciones existentes: Reventa de servicios telecomunicaciones (es decir, la compra y reventa de la capacidad de la red, sin prestación   de   servicios   adicionales)   radio   búsqueda,   la   transmisión   de teleconferencias, Los servicios auxiliares de ayuda cuyo objetivo es la seguridad de la vida humana, la seguridad del Estado o razones de interés humanitario tales como  el  Servicio    móvil  marítimo  y  Aeronáutico;  servicios  especiales  de telecomunicaciones tales como el de Radioaficionados y de Banda Ciudadana; servicios de telecomunicaciones no incluidos en ninguna de las clases anteriores</t>
  </si>
  <si>
    <t>Actividades  de  arquitectura  e  ingeniería  y  otras  actividades  conexas  de consultoría   técnica,   incluye   trabajo   de   campo   para   estudios   geofísicos, geológicos, topografía, y sismográficos, Los servicios geodésicos: actividades de agrimensura,   estudios   hidrológicos,   estudios   de   subsuelo,   actividades cartográficas y de información espacial.</t>
  </si>
  <si>
    <t>Actividades  de  arquitectura  e  ingeniería  y  otras  actividades  conexas  de consultoría técnica, incluye el diseño y arquitectura de jardines.</t>
  </si>
  <si>
    <t>Investigaciones y desarrollo experimental en el campo de las ciencias naturales y la ingeniería, incluye investigación en ciencias médicas, biotecnología, ciencias agropecuarias, investigaciones para obtener nuevas variedades de semillas o modificar las existentes y desarrollo de productos farmacéuticos (incluidos los de biotecnología).</t>
  </si>
  <si>
    <t>Investigaciones y desarrollo experimental en el campo de las ciencias sociales y las humanidades</t>
  </si>
  <si>
    <t>Investigaciones y desarrollo experimental en el campo de las ciencias sociales y las  humanidades,  incluye  en  ciencias  sociales:  en  derecho,  trabajo  social, economía,  psicología  y  sociología,  entre  otras;  en  humanidades  (lingüística, idiomas,  arte,  antropología,  geografía  e  historia,  entre  otras),  así  como  la investigación y el desarrollo interdisciplinario.</t>
  </si>
  <si>
    <t>Actividades especializadas de diseño,  incluye  las actividades de diseñadores gráficos, diseño industrial.</t>
  </si>
  <si>
    <t>Alquiler y arrendamiento de equipo recreativo y deportivo, incluye el alquiler de equipo recreativo y deportivo, embarcaciones de recreo, botes, canoas, veleros, esquís y otros tipos de equipo de deportes.</t>
  </si>
  <si>
    <t>Actividades de empresas de servicios temporales</t>
  </si>
  <si>
    <t>Actividades  de   agencias   de   empleo   temporal,   incluye   el   suministro   de trabajadores para las actividades de los clientes por períodos limitados con el fin de reemplazar a empleados o suplementar temporalmente su fuerza de trabajo, cuando el personal suministrado es empleado de las propias agencias de empleo temporal.  Las  unidades  clasificadas  en  esta  clase  no  se  encargan  de  la supervisión directa de sus empleados en los lugares de trabajo de los clientes.</t>
  </si>
  <si>
    <t>Otras actividades de provisión de talento humano</t>
  </si>
  <si>
    <t>Otras  actividades  de  suministro  de  recurso  humano,  incluye  suministro  de recursos humanos para las actividades de los clientes, la cual se realiza por lo general a largo plazo o en forma permanente,  y las unidades clasificadas en esta clase pueden desempeñar una amplia gama de funciones conexas de gestión de recursos  humanos,  Las  unidades  clasificadas  en  esta  clase  constituyen  los empleadores oficiales de los empleados en lo que respecta a la nómina, los impuestos y otros aspectos fiscales y de recursos humanos, pero no se encargan de la dirección ni de la supervisión del trabajo de esos empleados.</t>
  </si>
  <si>
    <t>Actividades  de  paisajismo  y  servicios  de  mantenimiento  conexos,  incluye  la plantación, el cuidado y el mantenimiento de vegetación para: Campos deportivos y  de  recreación  (ej.:  campos  de  fútbol,  golf,  entre  otros),  parques  infantiles, praderas para tomar el sol y otros parques de recreo; edificios industriales y comerciales, campos deportivos y de recreación, parques infantiles, praderas para tomar el sol y otros parques de recreo, mantenimiento de terrenos en buenas condiciones ecológicas</t>
  </si>
  <si>
    <t>Actividades  de  envase  y  empaque,  incluye  las  actividades  de  envasado  y empaquetado a cambio de una retribución o por contrata, estén o no involucradas a  procesos  automatizados:  empaque  de  sólidos  (tipo  burbuja,  cubierta  de aluminio, entre otros), embotellado de líquidos, bebidas y productos alimenticios, alimentos.</t>
  </si>
  <si>
    <t>Otros tipos de educación n.c.p., incluye actividades de enseñanza e instrucción especializada  como:  autoescuelas  (enseñanza  de  conducción,  no  dirigida  a conductores profesionales), las escuelas de vuelo</t>
  </si>
  <si>
    <t>Actividades de hospitales y clínicas, con internación</t>
  </si>
  <si>
    <t>Actividades de hospitales y clínicas, con internación, comprende las actividades que consisten principalmente en laboratorio clínico, endoscopia, patología etc., cuando se prestan a pacientes internos. La atención de pacientes internos, que se  realiza  bajo  la  supervisión  directa  de  médicos  y  abarca:  la  atención odontológica   a   pacientes   internos   en   hospitales   cuando   se   presta   por profesionales vinculados a la institución de internación; el servicio de personal médico general y especializado y paramédico en: servicio de complementación terapéutica:  rehabilitación  (por  terapistas),  optometría,  psicología,  nutrición, fonoaudiología,  etc.,  cuando  se  prestan  a  pacientes  internos;  servicios  de urgencias. Servicios de quirófanos, servicios de farmacia, servicios de comida a pacientes  internos  y  otros  servicios  hospitalarios;  servicios  de  centros  de planificación   familiar   que   proporcionan   tratamiento   médico   tales   como esterilización e interrupción del embarazo, cuando se realizan con internación.</t>
  </si>
  <si>
    <t>Otras actividades de atención relacionadas con la salud humana</t>
  </si>
  <si>
    <t>Actividades de apoyo diagnóstico, incluye las actividades relacionadas con la salud  humana,  realizadas  por  unidades  independientes  a  las  instituciones prestadoras de servicios de salud con internación, de laboratorios de análisis de sangre, así como laboratorios de medicina forense y Laboratorios de radiología y otros centros de diagnósticos por imagen.</t>
  </si>
  <si>
    <t>Actividades   de   apoyo   terapéutico,   incluye     actividades   de   enfermeros, fisioterapeutas, terapistas respiratorios, terapistas ocupacionales, fonoaudiólogos u otro personal paramédico como enfermeros escolares, terapeutas dentales e higienistas dentales, que pueden atender pacientes sin la presencia del médico u odontólogo, pero son supervisados periódicamente por estos; las actividades de personal  paramédico  especializado  en  optometría,  nutrición;  planeación  y ejecución  de  programas  de  tratamiento  terapéutico  remitido  por  el  personal médico u odontológico, para la rehabilitación física y mental, realizada fuera de la actividad de los hospitales y clínicas con internación, estas actividades pueden realizarse a pacientes externos o ambulatorios, en consultorios privados, centros médicos, puestos de salud, clínicas asociadas con empresas, escuelas, hogares para ancianos, organizaciones sindicales y asociaciones profesionales, así como en el domicilio de los pacientes; terapia ocupacional, terapia de lenguaje.</t>
  </si>
  <si>
    <t>Actividades de apoyo terapéutico, incluye los tratamientos de adelgazamiento y los masajes que se efectúan bajo control y supervisión médica, masaje medicinal, podología, homeopatía, quiropráctica acupuntura; parteras; hidroterapia etc.</t>
  </si>
  <si>
    <t>Actividades de espectáculos musicales en vivo, incluye la producción para el público en general de conciertos, para una o más funciones, las actividades pueden ser realizadas por orquestas y bandas, pero también pueden consistir en funciones de músicos, autores, intérpretes, entre otros; Las actividades conexas, como las de manejo de escenografía, telones de fondo, equipo de iluminación y de sonido; La gestión de las salas de conciertos, teatro   y otras instalaciones similares;  Las  actividades  de   productores  o  empresarios  de  eventos  o espectáculos artísticos en vivo, aporten ellos o no, las instalaciones.</t>
  </si>
  <si>
    <t>Otras actividades de espectáculos en vivo, incluye los espectáculos en vivo tales como: circos, títeres, pantomima, narración y declamación, entre otros.</t>
  </si>
  <si>
    <t>Actividades  de  jardines  botánicos  zoológicos  y  reservas  naturales,  incluye  el funcionamiento  de  jardines  botánicos,  cuyo  objetivo  principal  es  dedicarse  al cultivo,  la  preservación  y  la  conservación  de  plantas  con  fines  educativos  y científicos;  el  funcionamiento  de  zoológicos;  el  funcionamiento  de  parques nacionales, reservas naturales, áreas naturales únicas y santuarios de flora y fauna, incluida la preservación de la flora y fauna silvestre, entre otras.</t>
  </si>
  <si>
    <t>Gestión de instalaciones deportivas, incluye gestión de instalaciones para eventos deportivos, bajo techo o al aire libre (abierto, cerrado o cubierto, con o sin asientos para espectadores): canchas o estadios de fútbol, hockey, crícket, béisbol, softball y canchas de frontón, entre otros; pistas de carreras para carros, perros, caballos de carreras, piscinas y estadios, estadios de atletismo, escenarios para deportes de  invierno;  cuadriláteros  de  boxeo,  campos  de  golf,  boleras,  gimnasios,  la organización y gestión de competencias deportivas al aire libre o bajo techo, con participación   de   deportistas   profesionales   o   aficionados,   por   parte   de organizaciones con instalaciones propias; la gestión de esas instalaciones y la dotación del personal necesario para su funcionamiento.</t>
  </si>
  <si>
    <t>Actividades de clubes deportivos, incluye los clubes sociales y deportivos</t>
  </si>
  <si>
    <t>Actividades  de  clubes  deportivos,  incluye  clubes  deportivos  profesionales  de fútbol, natación, golf, atletismo, gimnasia, tenis, baloncesto béisbol etcétera.</t>
  </si>
  <si>
    <t>Otras actividades deportivas, incluye las actividades de apoyo para la caza y la pesca deportiva o recreativa y caza controlada, establos de caballos de monta, la explotación de establos de caballos de montar, incluidos los de carreras.</t>
  </si>
  <si>
    <t>Otras actividades deportivas, las actividades por cuenta propia de deportistas y atletas, árbitros, jueces, cronometradores, guías de montaña e instructores, entre otros.</t>
  </si>
  <si>
    <t>Otras actividades deportivas, Las actividades de los productores o promotores de eventos deportivos, con o sin instalaciones; Incluye actividades de ligas deportivas y órganos reguladores; Las actividades relacionadas con la promoción de eventos deportivos.</t>
  </si>
  <si>
    <t>Actividades  de  parques  de  atracciones  y  parques  temáticos,  incluye  las actividades  de  parques  de  atracciones  o  parques  temáticos:  incluido  el funcionamiento  de  una  variedad  de  atracciones,  tales  como:  atracciones mecánicas y acuáticas, juegos, espectáculos, exposiciones temáticas y sitios para picnic.</t>
  </si>
  <si>
    <t>Otras actividades recreativas y de esparcimiento n.c.p., funcionamiento de ferias y   exposiciones   de   naturaleza   recreativa,   actividades   de   productores   o empresarios  de  espectáculos  en  vivo  distintos  de  los  artísticos  o  deportivos; actividades de parques recreativos y playas, eventos culturales y/o recreativos masivos; el funcionamiento de centros de esquí y otras actividades recreativas y de entretenimiento (excepto los parques de atracciones y parques temáticos) no clasificadas en otra parte.</t>
  </si>
  <si>
    <t>Actividades de sindicatos de empleados</t>
  </si>
  <si>
    <t>Actividades de sindicatos de empleados incluye, la defensa de los intereses de los sindicatos y de sus afiliados; Las actividades de asociaciones cuyos miembros son empleados interesados principalmente en dar a conocer sus opiniones sobre la situación laboral y salarial y además en tomar medidas concertadas a través de la organización; las actividades de sindicatos de empresas, sindicatos de filiales, asociaciones  sindicales  integradas  por  sindicatos  afiliados  según  criterios geográficos, estructurales o de otra índole.</t>
  </si>
  <si>
    <t>Actividades de asociaciones políticas, incluye actividades de las organizaciones políticas y asociaciones auxiliares, como asociaciones juveniles vinculadas a un partido  político.  Estas  asociaciones  se  proponen  principalmente  influir  en  los procesos de adopción de decisiones de los órganos públicos, colocando a los miembros del partido, o aquellos que simpatizan con él, en cargos políticos; sus actividades involucran la difusión de información, las relaciones públicas y la recaudación de fondos, entre otros.</t>
  </si>
  <si>
    <t>Lavado y limpieza, incluso la limpieza en seco, de productos textiles y de piel, incluye el lavado y la limpieza, incluso la limpieza en seco de todo tipo de prendas de vestir y (incluidas las pieles), de productos textiles, que se realizan con equipo mecánico, a mano o por autoservicio que funciona con máquinas accionadas con monedas, para el público en general o para clientes industriales y comerciales; La recogida y entrega de lavandería; El lavado de alfombras y tapetes y la limpieza de cortinas y telones, se realicen en el local o en la residencia del cliente; El suministro  de  ropa  de  cama,  uniformes  de  trabajo  y  artículos  similares  de lavandería;  Las reparaciones menores de alteración de prendas de vestir y otros artículos textiles cuando se efectúan en conexión con la limpieza.</t>
  </si>
  <si>
    <t>Pompas fúnebres y actividades relacionadas, se incluye la prestación de servicios de sepultura y cremación.</t>
  </si>
  <si>
    <t>Otras actividades de servicio n.c.p. incluye, las actividades de trabajadores y trabajadoras sexuales.</t>
  </si>
  <si>
    <t>Actividades  de  los  hogares  individuales  como  empleadores  de  personal doméstico, incluye las actividades de los hogares como empleadores de personal doméstico, tales como: conductores, El producto generado por esta actividad es consumido por el propio hogar empleador.</t>
  </si>
  <si>
    <t>ACTIVIDADES DE ORGANIZACIONES Y ENTIDADES EXTRATERRITORIALES</t>
  </si>
  <si>
    <t>Actividades de organizaciones y entidades extraterritoriales</t>
  </si>
  <si>
    <t>Actividades de organizaciones y entidades extraterritoriales, incluye  actividades de organizaciones internacionales o supranacionales, como las Naciones Unidas y sus organismos especializados, órganos regionales, etc. , el Fondo Monetario Internacional, el Banco Mundial, organismos humanitarios como la Cruz Roja Internacional y órganos u organizaciones de América Latina, la Organización de Cooperación y Desarrollo Económicos, la Organización de Países Exportadores de Petróleo, la  Comunidad Europea y órganos u organizaciones de América Latina, entre otros; actividades de misiones diplomáticas, embajadas y cuerpos consulares.</t>
  </si>
  <si>
    <t>Cultivo de caña de azúcar, incluye el cultivo de caña de azúcar.</t>
  </si>
  <si>
    <t>Actividades de apoyo a la agricultura, incluye suministro o alquiler de maquinaria agrícola con operadores y personal.</t>
  </si>
  <si>
    <t>Pesca</t>
  </si>
  <si>
    <t>Pesca marítima, incluye la pesca comercial de altura y costera, la extracción de crustáceos y moluscos marinos, animales acuáticos marinos: tortugas, ascidias y otros tunicados, erizos de mar, etcétera; la recolección de otros organismos y materiales marinos: perlas naturales, esponjas, corales y algas.</t>
  </si>
  <si>
    <t>Pesca marítima, incluye la pesca comercial de altura y costera, la captura de ballenas,  las  actividades  de  buques  dedicados  a  la  vez  a  la  pesca  y  a  la elaboración y conservación de pescado.</t>
  </si>
  <si>
    <t>Pesca de agua dulce, incluye la pesca comercial en aguas interiores, la extracción de crustáceos y moluscos y animales acuáticos de agua dulce.</t>
  </si>
  <si>
    <t>Pesca de agua dulce, incluye La recolección de materiales de agua dulce.</t>
  </si>
  <si>
    <t>Extracción de minerales metalíferos</t>
  </si>
  <si>
    <t xml:space="preserve">Extracción de minerales metalíferos no ferrosos </t>
  </si>
  <si>
    <t>Extracción de otros minerales metalíferos no ferrosos n.c.p., incluye plantas de beneficio o tratamiento de minerales metálicos.</t>
  </si>
  <si>
    <t>Extracción de otros minerales no metálicos n.c.p., incluye las plantas de beneficio o tratamiento de minerales no metálicos.</t>
  </si>
  <si>
    <t>Procesamiento  y  conservación  de  carne  y  productos  cárnicos,  incluye  el funcionamiento de plantas de beneficio que realizan actividades de sacrificio de animales, tales como: res, cerdo, aves, oveja, cabra, conejo y otros animales.</t>
  </si>
  <si>
    <t>Procesamiento  y  conservación  de  carne  y  productos  cárnicos,  incluye  la extracción de manteca de cerdo y otras grasas comestibles de origen animal, derivadas de estas actividades.</t>
  </si>
  <si>
    <t>Procesamiento  y  convservación  de  carne  y  productos  cárnicos,  incluye  la producción de pieles y cueros en verde, procedentes de las plantas de beneficio animal, incluidas pieles depiladas.</t>
  </si>
  <si>
    <t>Elaboración de aceites y grasas de origen vegetal y animal</t>
  </si>
  <si>
    <t>Elaboración de aceites y grasas de origen vegetal y animal, incluye elaboración de aceites vegetales crudos: aceite de oliva, aceite de soja, aceite de palma, aceite de girasol, aceite de maíz y similares.</t>
  </si>
  <si>
    <t>Elaboración de aceites y grasas de origen vegetal y animal, incluye la elaboración de aceites vegetales refinados: aceite de oliva, aceite de soya, etcétera.</t>
  </si>
  <si>
    <t>Elaboración de aceites y grasas de origen vegetal y animal, incluye la elaboración de margarina, grasas mixtas para cocinar.</t>
  </si>
  <si>
    <t>Elaboración de aceites y grasas de origen vegetal y animal, incluye  la elaboración de aceites y grasas de origen animal.</t>
  </si>
  <si>
    <t>Elaboración de aceites y grasas de origen vegetal y animal, incluye  la extracción de aceites  de pescado  y  de mamíferos marinos, La producción de borra de algodón, tortas y otros productos residuales de la elaboración de aceite.</t>
  </si>
  <si>
    <t>Otros  derivados  del  café,  incluye  la  elaboración  de  otros  productos  de  café (descafeinado o no): extractos y concentrados de café, café soluble o instantáneo y café liofilizado.</t>
  </si>
  <si>
    <t>Elaboración y refinación de azúcar, incluye la elaboración o refinación de azúcar (sacarosa) a partir de la caña,  remolacha azucarera, arce y palma, entre otros.</t>
  </si>
  <si>
    <t>Elaboración  y  refinación  de  azúcar,  incluye  la  elaboración  o  refinación  de sucedáneos  de  azúcar,  jarabes,  melazas,  a  partir  de  la  caña,  remolacha azucarera, arce y palma, entre otros.</t>
  </si>
  <si>
    <t>Destilación, rectificación y mezcla de bebidas alcohólicas, incluye la producción o elaboración y/o embotellado y etiquetado de alcoholes y de bebidas alcohólicas destiladas como whisky, aguardientes, vinos, mezclas y/o licores.</t>
  </si>
  <si>
    <t>Producción de malta, elaboración de cervezas y otras bebidas malteadas, incluye la elaboración de maltas y cervezas de fermentación alta, negras y fuertes y de baja graduación o sin alcohol.</t>
  </si>
  <si>
    <t>Producción de malta, elaboración de cervezas y otras bebidas malteadas, incluye el embotellado y etiquetado de bebidas malteadas, siempre y cuando se realice en la misma unidad de producción.</t>
  </si>
  <si>
    <t>Preparación  e  hilatura  de  fibras  textiles,  incluye  la  fabricación  a  partir  de filamentos, estopas, fibras discontinuas o hilos, la hilatura y fabricación de hilados e hilos constituidos por distintos tipos de materiales textiles (incluso mezclas), para tejeduría y costura, para la venta al por menor o al por mayor, y para el procesamiento posterior (no integrada al proceso de obtención de fibras).</t>
  </si>
  <si>
    <t>Preparación e hilatura de fibras textiles, incluye la fabricación hilados de papel y de hilados a base de fibras discontinuas artificiales.</t>
  </si>
  <si>
    <t>Tejeduría de productos textiles, incluye la fabricación de hilos y tejidos anchos de todo tipo de materiales textiles: algodón, lana, seda, lino, ramio, cáñamo, yute, fibras blandas e hilaturas especiales, incluidos los tejidos planos, fabricados a partir de mezclas o de hilaturas artificiales o sintéticas.</t>
  </si>
  <si>
    <t>Tejeduría de productos textiles, incluye las operaciones de acabado de productos textiles, mediante procesos tales como blanqueo, teñido, calandrado, perchado y sanforizado, cuando estas se realizan en la misma unidad donde se realiza la tejeduría de dichos productos.</t>
  </si>
  <si>
    <t>Tejeduría de productos textiles, incluye la fabricación de tejidos aterciopelados y de felpilla, tejidos de rizo para toallas, gasa, esponja, entre otros.</t>
  </si>
  <si>
    <t>Tejeduría  de  productos  textiles,  incluye  la  fabricación  de  tejidos  de  hilados sintéticos de alta tenacidad de nailon o demás poliamidas o de poliéster, de tejidos e hilos que imitan pieles finas, tejidos de hilos de carbono y de aramid (fibra sintética).</t>
  </si>
  <si>
    <t>Acabado de productos textiles, incluye la fabricación de estampados y troquelados textiles.</t>
  </si>
  <si>
    <t>Fabricación  de  otros  artículos  textiles  n.c.p.,  incluye  la  fabricación  de  fieltro, incluso fieltros impregnados, bañados, recubiertos o laminados y otros textiles no tejidos,  incluso  aquellos  en  que  el  plástico  o  el  caucho  son  las  sustancias adhesivas pero no la principal materia prima constitutiva; .</t>
  </si>
  <si>
    <t>Fabricación de otros artículos textiles n.c.p., incluye la fabricación de hilados metalizados e hilados entorchados; hilos y  cuerdas de caucho  revestidos de materias textiles; hilados y bandas textiles recubiertos; impregnados, bañados o forrados con caucho o materias plásticas; fabricación de tejidos impregnados, bañados, recubiertos o laminados con plástico; fabricación de tejidos de hilados manufacturados de gran resistencia para cuerdas o lonas para llantas</t>
  </si>
  <si>
    <t>Fabricación de otros artículos textiles n.c.p., incluye fabricación de tejidos de hilados de gran resistencia, otros tejidos tratados o bañados: papel tela; lienzos preparados para pintores, bocací y tejidos endurecidos similares, tejidos bañados con goma o sustancias amiláceas.</t>
  </si>
  <si>
    <t>Fabricación de otros artículos textiles n.c.p., incluye la fabricación de artículos textiles diversos: mechas de materiales textiles, camisas para mecheros de gas incandescentes  y  tejidos  tubulares  para  su  fabricación,  mangueras,  correas transportadoras  y  de  transmisión  (estén  o  no  reforzados  con  metal  u  otros materiales), y otros productos y artículos textiles para uso técnico, tales como la tela para tamices, tela de filtración, tejidos y fieltros utilizados en la fabricación de papel, y otros tejidos especiales.</t>
  </si>
  <si>
    <t>Curtido y recurtido de cueros; recurtido y teñido de pieles, incluye las curtiembres o la producción de cueros imputrescibles, descarnadura, adobados, curtido y recurtido, el curtido puede ser vegetal, mineral o químico al cromo.</t>
  </si>
  <si>
    <t>Curtido y recurrido de cueros; recurtido y teñido de pieles, incluye el recurtido y teñido  de  pieles,  producción  de  cueros  curtidos,  gamuzados,  regenerados, tenerías, curtidurías.</t>
  </si>
  <si>
    <t>Aserrado, acepillado e impregnación de la madera, incluye el aserrado de madera en bruto constituida por troncos y trozas y aserrado de trozas escuadradas y costeras para producir maderos, tala y aserrío de bosques.</t>
  </si>
  <si>
    <t>Fabricación de hojas de madera para enchapado; fabricación de tableros contrachapados, tableros laminados, tableros de partículas y otros tableros y paneles</t>
  </si>
  <si>
    <t>Fabricación  de  hojas  de  madera  para  enchapado;  fabricación  de  tableros contrachapados,  tableros  laminados,  tableros  de  partículas  y  otros  tableros, paneles, incluye producción de madera aglomerada, de hojas de madera para enchapado, tableros contrachapados.</t>
  </si>
  <si>
    <t>Fabricación  de  hojas  de  madera  para  enchapado;  fabricación  de  tableros contrachapados,  tableros  laminados,  tableros  de  partículas  y  otros  tableros, paneles, incluye fabricación de madera laminada para enchapado y de madera compactada.</t>
  </si>
  <si>
    <t>Fabricación de pulpas (pastas) celulósicas; papel y cartón, incluye la fabricación de papel y cartón, papel y cartón sin revestir, papel periódico y de otros papeles para imprimir o escribir, papel kraft, rizado o plegado y semiquímico.</t>
  </si>
  <si>
    <t>Fabricación de pulpas (pastas) celulósicas; papel y cartón, incluye la fabricación de pulpa (pasta) de madera, pasta a partir de borra (pelusa) de algodón y de otras materias   celulósicas   fibrosas   mediante   procesos   mecánicos,   químicos   o semiquímicos, guata de celulosa y materiales de fibras de celulosa.</t>
  </si>
  <si>
    <t>Fabricación de pulpas (pastas) celulósicas; papel y cartón, incluye la eliminación de tinta y fabricación de pasta a partir de desechos de papel o cartón, trapos, bagazo, reelaboración de pasta, papel y cartón.</t>
  </si>
  <si>
    <t>Fabricación de pulpas (pastas) celulósicas; papel y cartón, incluye fabricación de rollos continuos para papel higiénico, papel facial, servilletas, pañuelos y papeles similares para aseo personal, papel y cartón en rollos, sin revestir.</t>
  </si>
  <si>
    <t>Fabricación de pulpas (pastas) celulósicas; papel y cartón, incluye la fabricación de  papeles  y  cartones  sulfurizados  (pergamino  vegetal),  impermeables,  para calcar o glaseados, transparentes o translúcidos; de papel y cartón multilaminar.</t>
  </si>
  <si>
    <t>Fabricación de pulpas (pastas) celulósicas; papel y cartón, incluye la fabricación de papel y cartón revestidos, cuché, recubiertos o impregnados, papel crepé rizado o plegado; papeles y cartones compuestos, papel carbón o papel esténcil. Incluye papeles y cartones formados hoja por hoja.</t>
  </si>
  <si>
    <t>Fabricación de pulpas (pastas) celulósicas; papel y cartón, incluye la fabricación de laminados y láminas metálicas (aluminio), en el caso de los laminados sobre una base de papel o cartón.</t>
  </si>
  <si>
    <t>Fabricación de papel y cartón ondulado (corrugado); fabricación de envases, empaques y de embalajes de papel y cartón, incluye la fabricación de papel o cartón ondulado, corrugado o acanalado.</t>
  </si>
  <si>
    <t>Fabricación de otros artículos de papel y cartón, incluye la fabricación de papel higiénico fraccionado, pañuelos, pañitos faciales, toallas, servilletas; fabricación de guata de materiales textiles y los artículos de guata de materiales textiles como los tampones y toallas higiénicas, pañales desechables y otros artículos similares y otros artículos similares de papel, cartón o pasta moldeada para uso doméstico, como por ejemplo, bandejas, platos y vasos.</t>
  </si>
  <si>
    <t>Fabricación de otros artículos de papel y cartón, incluye la  fabricación de otros artículos moldeados de papel, cartón o pasta de papel como cajas para empacar huevos, canillas de bobinas, carretes, tubos, conos (para el enrollamiento de hilados, textiles o alambres), tapas, papel y cartón de filtro, formas continuas para aparatos de grabación automática; papel en rollos o en hojas cuadrangulares o circulares; papel de carta u otros papeles utilizados para escribir o para gráficos, cortados en distintos tamaños o formas, estampados o perforados para varios usos tales como los utilizados en los telares con mecanismos de Jacquard; papel engomado o adhesivo  en hojas, cintas o rollos (cinta de enmascarar); etiquetas en blanco e impresas.</t>
  </si>
  <si>
    <t>Fabricación de otros artículos de papel y cartón, incluye la fabricación de papel de colgadura y papeles similares, incluyendo papel de colgadura de material textil y recubierto de vinilo y papeles diáfanos para vidrieras.</t>
  </si>
  <si>
    <t>Actividades  de  impresión,  incluye  la    impresión  y  fabricación  de  artículos estampados en papel, libros, la impresión de publicaciones periódicas de revistas, folletos, periódicos, mapas, directorios telefónicos; La impresión de tarjetas con cinta magnética o con circuito integrado (tarjetas inteligentes) utilizadas en tarjetas de crédito, débito, para acceso a sitios restringidos, transporte masivo, tarjetas SIM y similares; sellos postales, timbres fiscales y papel moneda, formas para cheques y letras, bonos  y demás documentos de título  valor,  entre otros;  la impresión de materiales publicitarios tales como carteles y avisos litográficos, afiches,  catálogos  publicitarios,  almanaques  y  calendarios,  diarios  y  agendas temáticas, formularios comerciales, papel de correspondencia y otros materiales impresos;   la  impresión  de  tarjetas  para  tabulación;  cuadernos  para  dibujo, cuadernos de ejercicios y similares.</t>
  </si>
  <si>
    <t>Actividades de impresión, incluye la impresión litográfica de envases, empaques y embalajes; la impresión en etiquetas o marbetes (por impresión litográfica, fotograbado, flexográfica, entre otros), realizada a cambio de una retribución o por contrata.</t>
  </si>
  <si>
    <t>Actividades  de  impresión,  incluye  la  impresión  de  tarjetas  postales  y  juegos didácticos, cromos, estampas, naipes, calcomanías, etcétera.</t>
  </si>
  <si>
    <t>Actividades de impresión, incluye la impresión directa sobre textiles y prendas de vestir por impresión serigráfica u otras técnicas de impresión similares.</t>
  </si>
  <si>
    <t>Fabricación de productos de la refinación del petróleo, incluye la fabricación de briquetas de petróleo; la fabricación de briquetas de hulla (carbón de piedra) y lignito.</t>
  </si>
  <si>
    <t>Fabricación de productos de la refinación del petróleo, incluye plantas de asfalto.</t>
  </si>
  <si>
    <t>Fabricación de sustancias y productos químicos básicos, incluye la fabricación sustancias orgánicas e inorgánicas (excepto ácido nítrico), alcohol etílico, agentes sintéticos, disolventes o diluyentes, agentes avivadores, fluorescentes o como luminóforos, aminas, amidas, nitrilos, ácidos, sales orgánicas, metales alcalinos y alcalinotérreos, excepto los mutagénicos y teratogénicos.</t>
  </si>
  <si>
    <t>Fabricación de sustancias y productos químicos básicos, incluye la fabricación de alcohol  carburante  a  partir  de  caña  de  azúcar,  cereales,  hortalizas,  raíces, tubérculos o a partir de otra fuente vegetal, de alcohol etílico no desnaturalizado (potable), fabricación de alcohol etílico desnaturalizado (impotable) de cualquier concentración.</t>
  </si>
  <si>
    <t>Fabricación de sustancias y productos químicos básicos, incluye la producción de sustancias  y  productos  químicos  mediante  procesos  biotecnológicos  y  la fabricación de desinfectantes para el hogar, la industria y uso agropecuario.</t>
  </si>
  <si>
    <t>Fabricación de sustancias y productos químicos básicos, incluye la fabricación de gases  industriales,  gases  inorgánicos  comprimidos,  gases  licuados  y  gases medicinales como oxígeno, nitrógeno y gases halógenos como el cloro y el flúor; gases refrigerantes producidos a partir de hidrocarburos como los freones; gas carbónico (hielo seco), aire líquido o comprimido, mezclas de estos gases con aplicaciones específicas y gases aislantes.</t>
  </si>
  <si>
    <t>Fabricación  de  abonos  y  compuestos  inorgánicos  nitrogenados,  incluye  la producción de abonos puros mezclados o compuestos: nitrogenados, fosfáticos y potásicos, elaborados mediante mezcla de minerales, sales y productos químicos inorgánicos, como los fosfatos (triamónico, de hierro, de magnesio).</t>
  </si>
  <si>
    <t>Fabricación  de  abonos  y  compuestos  inorgánicos  nitrogenados  ,  como  el amoníaco y derivados como cloruro de amonio, sulfatos y carbonatos de amonio; ácido nítrico y sulfonítrico y sus sales como los nitratos y nitritos de potasio; La urea, fosfatos naturales crudos y sales de potasio naturales crudas., incluye la fabricación de otros productos utilizados como fertilizantes;   La fabricación de otros productos utilizados como fertilizantes; por ejemplo, los superfosfatos; La fabricación  de  sustratos  hechos  principalmente  de  turba;  La  fabricación  de sustratos hechos de mezclas de tierra natural, arena, arcilla y minerales.</t>
  </si>
  <si>
    <t>Fabricación de pinturas, barnices y revestimientos similares, tintas para impresión y  masillas,  incluye  la  fabricación  de  pinturas,  barnices,  esmaltes  o  lacas; compuestos  para  calafatear  (rellenar  o  sellar),  o  preparados  similares  no refractarios para relleno como las masillas para pegar vidrios, para obturar grietas o fisuras diversas (excepto los pegantes y adhesivos generalmente a base de oxicloruros  de  zinc  y  magnesio,  a  base  de  azufre,  de  yeso  o  de  materiales plásticos y de caucho).</t>
  </si>
  <si>
    <t>Fabricación de pinturas, barnices, esmaltes o lacas y revestimientos similares, tintas para impresión y masillas, incluye la fabricación de masillas, disolventes y diluyentes orgánicos n.c.p. que se utilizan para mejorar la viscosidad y facilitar la homogeneización de las pinturas y removedores de pinturas; La fabricación de esmaltes vitrificables, barnices para vidriar, enlucidos cerámicos o preparados similares utilizados en la industria de la cerámica, los esmaltes y el vidrio. Los esmaltes  y  barnices  se  refieren  a  mezclas  utilizadas  para  vitrificación  de elementos cerámicos ya preparados, sin ningún tipo de pigmento.</t>
  </si>
  <si>
    <t>Fabricación de otros productos químicos n.c.p., incluye la fabricación de fósforos y cerillas, bengalas de señales, dispositivos para señalización y demás artículos similares como cohetes, de productos para tratamiento de aguas, de sustancias para  el  acabado  de  productos  textiles,  de  preparaciones  para  mejorar  las propiedades del papel, de reactivos compuestos para análisis de laboratorio, de preparados  químicos  de  usos  fotográficos  y  preparaciones  para  destapar cañerías.</t>
  </si>
  <si>
    <t>Fabricación de otros productos químicos n.c.p., incluye la extracción y refinación de aceites esenciales y resinoides, la fabricación de aceites y grasas modificadas químicamente.</t>
  </si>
  <si>
    <t>Fabricación de otros productos químicos n.c.p., incluye la fabricación de productos para   el   acabado   del   cuero,   preparaciones   mordientes,   para   el   teñido, preparaciones ignífugas, fijadores del color.</t>
  </si>
  <si>
    <t>Fabricación de otros productos químicos n.c.p., incluye la fabricación de aditivos para    aceites    lubricantes:    antidesgaste,    antioxidantes,    antiespumantes, anticorrosivos,    antiherrumbre,    estabilizantes,    adherentes,    preparaciones plastificantes, etcétera., la fabricación de líquidos para frenos hidráulicos.</t>
  </si>
  <si>
    <t>Fabricación  de  otros  productos  químicos  n.c.p.,  incluye  la  fabricación  de catalizadores, intercambiadores iónicos, productos para el acabado del cuero como   ligantes,   aditivos  para   concreto,   impermeabilizantes,   estabilizantes, adherente,  antiincrustantes  para  calderas,  lubricantes,  constituidos  por  ceras emulsionantes resinosas.</t>
  </si>
  <si>
    <t>Fabricación de otros productos químicos n.c.p., incluye la fabricación de reactivos compuestos para  análisis químico, diagnóstico y análisis de laboratorio, para tratamiento  de  aguas  y  otros  productos  químicos  de  uso  industrial,  usos fotográficos.</t>
  </si>
  <si>
    <t>Fabricación de otros productos químicos n.c.p., incluye la producción de biodiesel a partir del aceite refinado de palma africana o a partir de cualquier otra fuente vegetal.</t>
  </si>
  <si>
    <t>Fabricación de llantas y neumáticos de caucho, incluye la fabricación de llantas y neumáticos de caucho para todo tipo de vehículos, equipo o maquinaria móvil, las llantas neumáticas y las llantas sólidas o mullidas; la fabricación de llantas para aeronaves, máquinas excavadoras, juguetes, muebles y para otros usos.</t>
  </si>
  <si>
    <t>Fabricación de llantas y neumáticos de caucho, incluye la fabricación de partes de llantas tales como bandas de rodamiento intercambiables y fajas de protección del neumático; La fabricación de tiras (perfiles sin vulcanizar) para el reencauche de llantas; La fabricación de neumáticos (cámara de aire) para llantas.</t>
  </si>
  <si>
    <t>Reencauche de llantas usadas, incluye el reencauche de llantas de caucho para todo tipo de vehículos, aeronaves, equipo y maquinaria móvil para uso agrícola, industrial y minero; y la sustitución de bandas de rodamiento para todo tipo de llantas usadas.</t>
  </si>
  <si>
    <t>Fabricación de formas básicas de caucho y otros productos de caucho n.c.p., incluye la fabricación de formas básicas tales como planchas, láminas, varillas, tiras, barras, mangueras de caucho, bandas transportadoras, correas, cintas de transmisión, perfiles y tubos, la fabricación de partes para calzado de caucho (tacones, suelas y otras partes de caucho para botas y zapatos) que son materia prima para la producción de diferentes artículos de caucho.</t>
  </si>
  <si>
    <t>Fabricación de formas básicas de caucho y otros productos de caucho, n.c.p., incluye  fabricación  de   hule,   de  tejidos  textiles  impregnados,   revestidos, recubiertos o laminados con caucho, el encauchado de hilados y tejidos en los que este material es el componente principal.</t>
  </si>
  <si>
    <t>Fabricación de formas básicas de plástico, incluye la elaboración del plástico en formas básicas tales como: monofilamentos (de dimensión transversal mayor a 1 mm), planchas, láminas, barras, varillas, perfiles,  películas, hojas, tiras, tubos, mangueras,  formas  planas,  sean  autoadhesivas  o  no;     plástico  celular (espumado), cintas de señalización y detención de seguridad de material plástico; bloques de forma geométrica regular incluso impresos, sin cortar o simplemente cortados de forma rectangular; La fabricación de etiquetas de material plástico sin impresión, sean autoadhesivas o no.</t>
  </si>
  <si>
    <t>Fabricación de vidrio y productos de vidrio, incluye la fabricación de vidrio de seguridad constituido por vidrio templado o laminado; incluidos los conformados para parabrisas, ventanas, etcétera; o formado por hojas encoladas; grabados en vidrios, restauración de vitrales; emplomados, bloques de vidrio para pavimentar y de unidades aislantes de vidrio de capa múltiple y la fabricación de artículos de vidrio  obtenidos  por  prensado  o  moldeado  utilizados  en  la  construcción,  por ejemplo,  baldosas  de  vidrio;  recipientes  de  vidrio,  incluso  tapas,  tapones  y artículos de cierre; las bombas de vidrio para recipientes aislantes; artículos de vidrio  para  la  cocina  y  para  la  mesa,  por  ejemplo,  vasos  y  otros  artículos domésticos de vidrio o cristal.</t>
  </si>
  <si>
    <t>Fabricación de vidrio y productos de vidrio, incluye la fabricación de vidrios para relojes y análogos; vidrio óptico y piezas de vidrio óptico sin trabajar ópticamente; piezas  de  vidrio  utilizadas  en  bisutería  entre  ellas  joyas  de  fantasía  como imitaciones de perlas finas y de coral; figuras y adornos de vidrio, grifos, llaves de paso, válvulas y artefactos similares de vidrio.</t>
  </si>
  <si>
    <t>Fabricación  de  productos  refractarios,  incluye  la  fabricación  de  productos  de cerámica resistentes a elevadas temperaturas, por ejemplo, retortas, crisoles, muflas para la industria metalúrgica y química, etc.; cerámica para aislamiento térmico o acústico mediante el moldeado y la cochura de tierras silíceas fósiles, es  decir,  rocas  formadas  por  restos  de  caparazones  de  infusorios  fósiles (diatomeas); artículos refractarios que contengan magnesita, dolomita o cromita.</t>
  </si>
  <si>
    <t>Fabricación  de  productos  refractarios,  incluye  la  fabricación  de  morteros, hormigones y cementos refractarios constituidos por preparaciones de materiales específicos como dolomita, tierras especiales, etc., en proporciones definidas, mezclados con un aglomerante; utilizados posteriormente en el revestimiento interno de hornos y demás equipos sometidos a altas temperaturas; de ladrillos, bloques, losetas y otros artículos similares de cerámica refractaria.</t>
  </si>
  <si>
    <t>Fabricación de materiales de arcilla para la construcción,  incluye la fabricación industrial  o  artesanal  de  materiales  de  cerámica  no  refractaria  para  la construcción, tales como: ladrillos, bloques para pisos, tejas, tubos de chimeneas etc.; baldosas y losas para pavimentos, losetas, azulejos para la pared o para cañones de chimeneas, cubos de mosaico y productos de cerámica esmaltados o no; artefactos sanitarios de cerámica por ejemplo: lavabos, bañeras, bidés, inodoros  y  demás  artículos  de  cerámica  para  uso  en  construcción;   tubos, conductos, canalones y accesorios para tuberías de cerámica; bloques para pisos de arcilla cocida.</t>
  </si>
  <si>
    <t>Fabricación de otros productos de cerámica y porcelana, incluye la fabricación de vajillas y otros artículos utilizados con fines domésticos o de aseo, estatuillas, muebles de cerámica y otros artículos ornamentales de cerámica.</t>
  </si>
  <si>
    <t>Fabricación de otros productos de cerámica y porcelana, incluye a fabricación de aparatos y utensilios de cerámica para laboratorio e industria química, industria general y agricultura, imanes cerámicos y de ferrita.</t>
  </si>
  <si>
    <t>Fabricación de otros productos de cerámica y porcelana, incluye artículos de porcelana, loza, piedra o arcilla o de alfarería común: vasijas, tarros de cerámica y artículos similares.</t>
  </si>
  <si>
    <t>Fabricación de otros productos de cerámica y porcelana, incluye la fabricación de aisladores eléctricos  de cerámica, grifos, llaves de  paso, válvulas y artículos similares de materiales de cerámica.</t>
  </si>
  <si>
    <t>Fabricación de otros productos de cerámica y porcelana, incluye la fabricación de productos de cerámica no refractaria diferentes a aquellos que se utilizan para uso estructural.</t>
  </si>
  <si>
    <t>Fabricación de otros productos de cerámica y porcelana, incluye la fabricación de productos de cerámica n.c.p.</t>
  </si>
  <si>
    <t>Fabricación de artículos de hormigón, cemento y yeso, incluye la fabricación de componentes estructurales prefabricados de cemento, yeso, hormigón o piedra artificial para obras de construcción o de ingeniería civil; materiales y artículos prefabricados  de  hormigón,  cemento,  yeso  o  piedra  artificial  utilizados  en  la construcción como losetas, losas, baldosas, ladrillos, planchas, láminas, tableros, tubos, postes, etc.</t>
  </si>
  <si>
    <t>Fabricación de artículos de hormigón, cemento y yeso, incluye la fabricación de mezclas  preparadas  y  secas  para  la  elaboración  de  hormigón  y  mortero constituidas por arena, piedra, sustancia aglomerante (cemento) y agua; morteros en polvo.</t>
  </si>
  <si>
    <t>Fabricación de artículos de hormigón, cemento y yeso, incluye la fabricación de materiales de construcción compuestos de sustancias vegetales (lana de madera, paja, cañas, juncos), aglomeradas con cemento, yeso u otro aglutinante mineral.</t>
  </si>
  <si>
    <t>Fabricación de artículos de hormigón, cemento y yeso, incluye la fabricación de otros  artículos  de  hormigón,  cemento  y  yeso  tales  como  estatuas,  muebles, bajorrelieves y altorrelieves, jarrones, macetas, etc.; artículos de hormigón no refractario.</t>
  </si>
  <si>
    <t>Fabricación  de  otros  productos  minerales  no  metálicos  n.c.p.,  incluye  la fabricación de artículos de asfalto o de materiales similares como, por ejemplo, losas, losetas, ladrillos, adhesivos a base de asfalto, brea de alquitrán de hulla, etc.; productos de fibras de grafito y carbón  (excepto electrodos y productos para aplicaciones eléctricas); artículos elaborados con otras sustancias minerales no clasificadas en otra parte, incluso mica labrada y artículos de mica, de turba o de grafito (que no sean artículos eléctricos) o de otras sustancias minerales.</t>
  </si>
  <si>
    <t>Industrias  básicas  de  otros  metales  no  ferrosos,  incluye  la  fabricación  de productos de metales comunes no ferrosos mediante laminado, trefilado, estirado o extrusión, tales como: hojas, planchas, tiras, barras, varillas, perfiles, alambres, tubos, tuberías y  accesorios  para tubos o tuberías,   la  obtención de polvos, gránulos y escamas de metales no ferrosos a partir de estos procesos; producción de aleaciones de metales comunes como: aluminio, plomo, cinc, estaño, cobre, cromo, manganeso, níquel etc.; semiproductos de metales comunes.</t>
  </si>
  <si>
    <t>Industrias básicas de otros metales no ferrosos, incluye la fabricación de papel aluminio   a   partir   de   láminas   de   aluminio   como   componente   primario; contrachapados de hojas delgadas en donde predomine el aluminio; producción de alambre o láminas para fusibles.</t>
  </si>
  <si>
    <t>Tratamiento y revestimiento de metales; mecanizado, incluye las actividades de anodizado,     enchapado,     pulimiento,     cromado,     cincado,     galvanizado (electroplateado), bicromatizado, sulfatado, pavonado, entre otros, son procesos en los que se deposita otro metal sobre una superficie metálica y mediante la aplicación  de  corriente  eléctrica  se  le  confieren  propiedades  específicas  de acabado.</t>
  </si>
  <si>
    <t>Tratamiento y revestimiento de metales; mecanizado, incluye los tratamientos térmicos de metales (temple, recocido, revenido, entre otros) excepto cuando hacen parte de las actividades desarrolladas para la obtención de productos metálicos de fundición.</t>
  </si>
  <si>
    <t>Fabricación  de  artículos  de  cuchillería,  herramientas  de  mano  y  artículos  de ferretería, incluye la fabricación de cuchillos y navajas, artículos de cuchillería, hojas  de  afeitar,  tijeras,  cucharas,  tenedores,  cucharones,  alicates,  sierras, destornilladores,  herrajes  y  de  herrería  en  general,  la  fabricación  de  sierras manuales, serruchos y seguetas; hojas para sierras, incluso sierras circulares y de cadena, cuchillas y cizallas para máquinas o para aparatos mecánicos, la fabricación  de  herramientas  de herrería,  incluso  machos  de  forja  y  yunques; tornos de banco,  lámparas de soldar y herramientas similares.</t>
  </si>
  <si>
    <t>Fabricación  de  artículos  de  cuchillería,  herramientas  de  mano  y  artículos  de ferretería, incluye la fabricación de espadas, bayonetas y armas similares.</t>
  </si>
  <si>
    <t>Fabricación de otros productos elaborados de metal n.c.p. incluye la fabricación de recipientes utilizados para el envase y transporte de mercancías, latas para productos  alimenticios,  barriles,  tambores,  bidones,  tarros,  cajas,  entre  otros, incluidos los de capacidad superior a 300 L.,  bolsas o envoltorios metálicos, talleres de ornamentación en hierro, de herrerías, cobrerías, termos de metal, jarros y botellas de metal, fabricación mecanizada de recipientes de lata.</t>
  </si>
  <si>
    <t>Fabricación de otros productos elaborados de metal n.c.p. incluye la fabricación de sujetadores hechos de metal: clavos, remaches, tachuelas, alfileres, grapas, arandelas  y  productos  similares  sin  rosca.  La  fabricación  de  productos  de tornillería:  tuercas,  pernos,  tornillos  y  productos  roscados  y  no  roscados.  La fabricación de cables de metal, trenzas y artículos similares de hierro, acero, aluminio o cobre, aislados o no, pero no aptos para conducir electricidad. La fabricación de productos metálicos hechos con alta precisión en tornos revólver o automáticos.  La fabricación de muelles, incluso muelles semiacabados de uso general, excepto muelles para relojes (muelles de ballesta, muelles helicoidales, barras de torsión, hojas para muelles, entre otros).</t>
  </si>
  <si>
    <t>Fabricación de otros productos elaborados de metal n.c.p. incluye la elaboración de vajillas de mesa de metales comunes, incluidas las enchapadas con metales preciosos, sartenes, cacerolas y otros utensilios de cocina. La fabricación de pequeños  aparatos  de  cocina  accionados  a  mano  para  preparar,  aderezar, acondicionar o servir alimentos. La fabricación de utensilios de mesa y cocina no eléctricos, por ejemplo: sartenes y cacerolas. La fabricación de baterías de cocina (ej.: recipientes para hervir el agua), esponjillas metálicas, fabricación de artículos sanitarios de metal como por ejemplo, bañeras, pilas, platones, lavabos y otros artículos sanitarios y de aseo, esmaltados o no.</t>
  </si>
  <si>
    <t>Fabricación de otros productos elaborados de metal n.c.p. incluye la fabricación de herramientas mecánicas simples de medición elaboradas en metal, pesas de metal usadas para el levantamiento de pesas, imanes metálicos permanentes, fabricación de material fijo, piezas ensambladas y de aparatos de señalización de vías  férreas,  fabricación  de  vallas,  avisos  y  similares  de  metal,  excepto  las iluminadas.</t>
  </si>
  <si>
    <t>La fabricación de otros artículos de metal no clasificados en otra parte, como por ejemplo, cadenas (excepto cadenas de transmisión de potencia), hélices para barcos y palas para hélices, anclas, campanas, marcos para fotos o cuadros, tubos y cajas colapsibles, cierres, hebillas, corchetes, almohadillas metálicas para fregar,  señales  de  tránsito  y  artículos  similares,  cualquiera  que  sea  el  metal utilizado, excepto metales preciosos, artículos de metal para órganos y pianos, trofeos  y  estatuillas  utilizadas  en  metales  comunes  para  decoración  interior, mangos y estructuras de metal para paraguas, peines y rulos de metal u otros similares.</t>
  </si>
  <si>
    <t>Fabricación de computadoras y de equipo periférico, incluye la fabricación y/o ensamble de computadoras centrales, computadores analógicos, unidades de discos ópticos (CD-RW, CD-ROM, DVD-ROM, DVD-RW, Blu-ray Disc y similares), de  unidades  de  discos  magnéticos,  memorias  SD  y  memorias  USB,  y  otros dispositivos   de   almacenamiento,   permanente   de   datos   a   base   de semiconductores;    fabricación  de  escáner,  lectores  de  tarjetas  inteligentes, cascos de realidad virtual y de proyectores multimedia (video beam), terminales como  cajeros  automáticos;  terminales  de  puntos  de  venta,  no  operados mecánicamente.</t>
  </si>
  <si>
    <t>Fabricación de pilas, baterías y acumuladores eléctricos</t>
  </si>
  <si>
    <t>Fabricación de pilas, baterías y acumuladores eléctricos, incluye la fabricación de pilas recargables (acumuladores) y no recargables (pila eléctrica), la fabricación de pilas y baterías eléctricas: pilas de dióxido de manganeso, óxido de mercurio, óxido  de  plata  u  otro  material;  reconstrucción  de  baterías  para  automotores; baterías  de  ácido  de  plomo,  níquel-hierro,  níquel-cadmio,  níquel  e  hidruro metálico, litio, pilas secas y pilas húmedas.</t>
  </si>
  <si>
    <t>Fabricación de pilas, baterías y acumuladores eléctricos, incluye la fabricación de acumuladores   eléctricos,   incluso   partes   de   acumuladores   tales   como separadores, contenedores, tapas, placas y rejillas de plomo; acumuladores de plomo-ácido,  níquel-hierro,  níquel-cadmio  o  de  otro  tipo  como,  por  ejemplo, baterías para automotores y reconstrucción de baterías para automotores.</t>
  </si>
  <si>
    <t>Fabricación de hilos y cables eléctricos y de fibra óptica, incluye la fabricación de hilos y cables (incluidos los cables coaxiales) recubiertos con material aislante, cables de fibra óptica recubiertos individualmente de material aislado, para la transmisión de datos codificados (telecomunicaciones, video control de datos, entre otros) o la transmisión de imágenes en directo.</t>
  </si>
  <si>
    <t>Fabricación  de  equipos  eléctricos  de  iluminación,  incluye  la  fabricación  e instalación de avisos y carteles iluminados, placas de matrícula iluminadas y otros anuncios  similares  y  de  equipos  de  iluminación  para  carretera  (excepto semáforos).</t>
  </si>
  <si>
    <t>Fabricación de aparatos de uso doméstico, incluye fabricación de máquinas de lavar y secar, secadoras, refrigeradores, congeladores, equipo de lavandería, aspiradoras, lavaplatos, aparatos para preparar o elaborar alimentos; aparatos termoeléctricos de uso doméstico como: calentadores de agua, mantas eléctricas, calentadores de ambiente y ventiladores de uso doméstico, hornos eléctricos, hornos  microondas,  cocinillas  eléctricas,  planchas  de  cocinar,  tostadores, cafeteras o teteras, sartenes, asadores, parrillas, tapas, y resistencias eléctricas para calefacción; trituradores de desperdicios y similares.</t>
  </si>
  <si>
    <t>Fabricación de motores, turbinas y partes para motores de combustión interna, incluye la fabricación de motores de combustión interna y partes para todo tipo de motores de combustión interna.</t>
  </si>
  <si>
    <t>Fabricación de motores, turbinas y partes para motores de combustión interna, incluye la reconstrucción de los motores de combustión interna; la fabricación de motores de combustión interna con émbolos de movimiento rectilíneo o rotativo, y  de  encendido  por  chispa  eléctrica  o  por  compresión,  para  usos  móviles  o estacionarios distintos del de propulsión de vehículos automotores o aeronaves tales como: motores marinos, motores fuera de borda, motores para locomotoras, motores  para  tractores  y  motores  para  maquinaria  agropecuaria,  industrial  y forestal.</t>
  </si>
  <si>
    <t>Fabricación de hornos, hogares y quemadores industriales incluye la fabricación de hornos, hogares (cámaras de combustión) y quemadores industriales y de laboratorio (muflas); La fabricación de equipo industrial y de laboratorio para calentamiento  por  inducción  y  dieléctrico;   La  fabricación  de  quemadores  e incineradores de combustible líquido, combustible sólido, pulverizado y gas; La fabricación  de  cargadores  mecánicos,  parrillas  mecánicas,  descargadores mecánicos  de  cenizas  y  aparatos  similares;  La  fabricación  de  equipo  de calefacción  eléctrica,  de  montaje  permanente,  para ambientes y  piscinas;  La fabricación de equipos de calefacción no eléctrica, de montaje permanente, para uso doméstico, tales como calefacción solar, calefacción por vapor, calefacción por petróleo y equipo de hogares y de calefacción similares; La fabricación de hogares eléctricos de tipo  doméstico (hogares eléctricos de  aire a presión o bombas de calor, etc.), hogares no eléctricos de aire a presión domésticos.</t>
  </si>
  <si>
    <t>Fabricación de maquinaria y equipo de oficina (excepto computadoras y equipo periférico), incluye la fabricación de otro tipo de maquinaria o equipo de oficina: máquinas  que  clasifican,  empaquetan  o  cuentan  monedas;  expendedoras automáticas de billetes de banco, máquinas para poner bajo sobre o clasificar la correspondencia;   máquinas   de   sufragio   (voto);   máquinas   sacapuntas, dispensadores de cinta, perforadoras, equipo de encuadernado  tipo oficina y engrapadoras, etc.</t>
  </si>
  <si>
    <t>Fabricación  de  herramientas  manuales  con  motor,  incluye  la  fabricación  de herramienta  manual,  de  percusión,  por  combustión  o  de  aire  comprimido (neumático)   como:   martillos   mecánicos   y   neumáticos,   remachadoras, engrapadoras y llaves de impacto, etcétera.</t>
  </si>
  <si>
    <t>Fabricación de maquinaria para la elaboración de alimentos, bebidas y tabaco incluye  la  fabricación  de  maquinaria  utilizada  principalmente  en  la  industria lechera: descremadoras, homogeneizadoras, maquinaria para transformación de la  leche  (mantequeras,  malaxadoras  y  moldeadoras);  maquinaria  para  hacer quesos (máquinas de homogeneizar, moldear y prensar); maquinaria utilizada principalmente en la industria de la molienda de granos: máquinas para limpiar, seleccionar  o  clasificar  semillas,  granos  o  leguminosas  secas  (aventadoras, bandas o cintas, cribadoras, separadores ciclónicos, separadores aspiradores, cepilladoras  y  máquinas  similares);  máquinas  para  la  trilla;  maquinaria  para producir harinas, sémolas u otros productos molidos (trituradoras, agramadoras, alimentadoras,     cribadoras,     depuradoras     de     afrecho,     mezcladoras, descascarilladoras de arroz, partidoras de guisantes, etc.); prensas, trituradoras y máquinas similares utilizadas en la elaboración de vino, sidra, jugos de frutas o bebidas similares, maquinaria y equipo especial para uso en panadería y para preparar   macarrones,   espaguetis   y   productos   similares:   mezcladoras, fraccionadoras y moldeadoras de masa, cortadoras, máquinas para depositar tortas, incluidos los hornos de panadería, entre otros.</t>
  </si>
  <si>
    <t>Fabricación de maquinaria para la elaboración de alimentos, bebidas y tabaco, incluye la fabricación de maquinaria y equipo para la preparación de tabaco y la elaboración de cigarrillos o cigarros o de tabaco para pipa, tabaco de mascar y rapé.</t>
  </si>
  <si>
    <t>Fabricación de maquinaria para la elaboración de alimentos, bebidas y tabaco, incluye la fabricación de maquinaria para la extracción y la preparación de grasas o aceites fijos de origen animal o vegetal.</t>
  </si>
  <si>
    <t>Fabricación de maquinaria para la elaboración de alimentos, bebidas y tabaco, incluye la fabricación de máquinas y equipos para la elaboración y procesamiento de alimentos no clasificados en otra parte: maquinaria para el procesamiento de cacao, chocolate y productos de confitería; para la fabricación de azúcar; para cervecería; para procesar carne vacuna y aves de corral (máquinas para depilar y desplumar, cortar y aserrar, picar, cortar en cubitos, y machacar carne, etc.); para preparar frutas, nueces, hortalizas y legumbres; para preparar pescado, crustáceos  y  otros  productos  de  mar  comestibles.  La  fabricación  de  otra maquinaria para la preparación y la elaboración de alimentos y bebidas.</t>
  </si>
  <si>
    <t>Fabricación de maquinaria para la elaboración de alimentos, bebidas y tabaco, incluye la fabricación de secadores para productos agrícolas y la fabricación de maquinaria para filtrar y depurar alimentos; maquinaria para la preparación de comidas en hoteles y restaurantes (cocinas comerciales).</t>
  </si>
  <si>
    <t>Fabricación de maquinaria para la elaboración de productos textiles, prendas de vestir y cueros, incluye la fabricación de máquinas para extrudir, estirar o cortar fibras, hilados u otros materiales textiles de origen artificial o sintético; para aplicar pasta al tejido, u otro material de base utilizadas en la fabricación de linóleo u otros materiales similares para revestimiento de pisos; de enrollar, desenrollar, plegar, cortar y calar telas; para la serigrafía y el estampado de hilados textiles y prendas de vestir; de máquinas para preparar, curtir y trabajar cueros y pieles incluso depiladoras, descarnadoras; batanes de mazo y de tambor, tundidoras y máquinas de acabar, tales como máquinas de cepillar, glasear o granear el cuero.</t>
  </si>
  <si>
    <t>Fabricación de maquinaria para la elaboración de productos textiles, prendas de vestir  y  cueros,  incluye  la  fabricación  de  máquinas  de  preparación  de  fibras textiles,  hilados,  tundidoras  y  máquinas  de  acabar,  tales  como  máquinas  de cepillar, glasear o granear el cuero; para transformar las mechas en hilos incluso las  manuales,  de  retorcer  dos  o  más  hilos  para  obtener  hilos  retorcidos  y cableados;  fabricación  de  telares  manuales.  Telares  para  tejidos  de  punto (rectilíneos y circulares); máquinas para la manufactura y el acabado del fieltro y de textiles no tejidos en piezas o en cortes con formas determinadas, incluso máquinas para la fabricación de sombreros de fieltro.</t>
  </si>
  <si>
    <t>Fabricación de maquinaria para la elaboración de productos textiles, prendas de vestir y cueros, incluye la fabricación de máquinas para lavar y secar del tipo utilizado en lavandería; máquinas de limpiar en seco; para lavar, blanquear, teñir, aprestar,  acabar,  revestir  e  impregnar  hilados  textiles,  telas  y  artículos confeccionados de materiales textiles.</t>
  </si>
  <si>
    <t>Fabricación  de  otros  tipos  de  maquinaria  de  uso  especial  n.c.p.,  incluye  la fabricación de máquinas y equipos para elaboración de caucho o de plásticos y de productos de esos materiales: extrusoras y moldeadoras, máquinas para la fabricación o el recauchutado de llantas y otras máquinas para la elaboración de determinados productos de caucho o de plásticos como por ejemplo, los discos gramofónicos; para producir baldosas, ladrillos, pastas de cerámica, moldeadas, tubos, electrodos de grafito, tiza de pizarrón, moldes de fundición, etc.;   para ensamblar lámparas, tubos (válvulas) o bombillas eléctricas o electrónicas, en ampollas de vidrio, máquinas para la producción o el trabajo en caliente de vidrio o  productos  de  cristalería,  fibras  o  hilados  de  vidrio  como,  por  ejemplo, laminadoras de vidrio; máquinas o aparatos para la separación de isótopos; para fabricar papel, cartón corriente o cartón ondulado. Maquinaria para el acabado del papel o el cartón (máquinas de revestir, rayar o estampar); para balanceo y alineación de llantas, equipos de balanceo; de cámaras de bronceado; y de robots industriales de uso múltiple.</t>
  </si>
  <si>
    <t>Fabricación  de  otros  tipos  de  maquinaria  de  uso  especial  n.c.p.,  incluye  la fabricación  de  secadores  para  madera,  la  pasta  de  madera,  papel  o  cartón; maquinaria y equipo para la industria de la pasta o pulpa de papel, el papel y el cartón: máquinas diseñadas especialmente para el trabajo en caliente de la pasta de papel, el papel y el cartón (por ejemplo, digestores); cortadoras, pulverizadoras o  trituradoras  destinadas  especialmente  a  preparar  la  madera,  el  bambú,  el esparto, la paja, los trapos, los desechos de papel, etc., para la fabricación de pasta de papel, papel o cartón; máquinas que transforman materias celulósicas en pasta de papel (batidoras, refinadoras, coladoras, etc.); para la producción de papel de tamaños o formas determinados o para la producción de artículos tales como sobres, bolsas de papel, cajas o cajones de cartón (por ejemplo, máquinas de cortar en tiras y de rayar, perforar, troquelar, plegar, alimentar, enrollar, fabricar vasos de papel, moldear pasta de papel, etc.); maquinaria para encuadernación, incluso cosedoras de libros, encuadernadoras para el montaje de lomos de espiral plástica o metálica y foliadoras.</t>
  </si>
  <si>
    <t>Fabricación  de  otros  tipos  de  maquinaria  de  uso  especial  n.c.p.,  incluye  la fabricación    de    artefactos    de    lanzamiento    de    aeronaves,    catapultas transportadoras de aeronaves y equipo relacionado.</t>
  </si>
  <si>
    <t>Fabricación de vehículos automotores y sus motores</t>
  </si>
  <si>
    <t>Fabricación de vehículos automotores y sus motores, incluye la fabricación de vehículos automotores, para el transporte de mercancías: camiones y camionetas, comunes (de platón descubierto, con capota, cerrados, entre otros), camiones con dispositivos de  descarga automática, camiones cisterna, volquetes, camiones recolectores de basura, camiones y camionetas de uso especial (grúas para auxilio en carretera, carros blindados para el transporte de valores, camiones de bomberos,  camiones  barredores,  unidades  médicas  y  odontológicas  móviles, bibliotecas móviles, entre otros); cabezotes, (tractores) para semirremolques de circulación por carretera; automóviles de turismo y otros vehículos automotores, diseñados   principalmente   para   el   transporte   de   personas:   automóviles particulares, vehículos automotores de transporte de pasajeros, diseñados para transitar  por  todo  terreno  (trineos  motorizados,  carritos  autopropulsados  para campos de golf, vehículos para  todo terreno, vehículos deportivos, vehículos anfibios), y vehículos automotores para el transporte público de pasajeros, a saber, autobuses, buses articulados (Transmilenio), entre otros; fabricación de chasis  con  motor  para  los  vehículos  descritos  anteriormente;  motores  de combustión interna; igualmente la reconstrucción y/o rectificado.</t>
  </si>
  <si>
    <t>Fabricación de vehículos automotores y sus motores, incluye la fabricación de cuatrimotos, carts, vehículos de carreras y similares; camiones hormigonera para el transporte de concreto premezclado; vehículos automotores no incluidos en otra parte, y que tengan incorporado el sistema de propulsión con motores de cualquier tipo (motor de combustión interna por chispa eléctrica o por compresión, motor eléctrico, motor de nitrógeno líquido, etc.).</t>
  </si>
  <si>
    <t>Fabricación de partes, piezas (autopartes) y accesorios (lujos) para vehículos automotores</t>
  </si>
  <si>
    <t>Fabricación de partes, piezas (autopartes) y accesorios (lujos) para vehículos automotores, incluye la fabricación de partes, piezas y accesorios en todo tipo de material madera, corcho, plástico, caucho, metal y/o combinaciones de estos y otros materiales para vehículos automotores, incluso para sus carrocerías tales como: frenos, cajas de velocidades, aros de ruedas, amortiguadores, radiadores, silenciadores,   tubos   de   escape   (exhostos),   convertidores   catalíticos   o catalizadores, embragues, volantes, columnas y cajas de dirección, ejes y árboles de transmisión, y otras partes, piezas y accesorios no clasificados en otra parte; partes  y  piezas  blindadas  para  vehículos  automotores;  sistemas  kits  de conversión de gas natural comprimido destinados únicamente para vehículos automotores;  y  lunetas  con  dispositivos  de  conexión  eléctrica  a  la  red desempañante para vehículos automotores; equipo eléctrico y sus partes para automotores tales como: generadores, alternadores, motores de arranque, bujías, los cables preformados, juegos o mazos de cables para encendido de motores; sistemas de puertas y ventanas eléctricas, ensamblaje de medidores en el panel de  instrumentos,  reguladores  de  voltaje,  limpiaparabrisas,  eliminadores  de escarcha y desempañadores eléctricos para automóviles, entre otros.</t>
  </si>
  <si>
    <t>Fabricación de partes, piezas (autopartes) y accesorios (lujos) para vehículos automotores,  incluye  la  fabricación  de  parabrisas  y  lunas  de  seguridad enmarcadas;  partes,  piezas  y  accesorios  para  carrocerías  de  vehículos automotores: cinturones de seguridad, dispositivos inflables de seguridad (airbags o bolsas de aire), puertas y parachoques; asientos para vehículos automotores, tapizados o sin tapizar; tapizado de vehículos automotores.</t>
  </si>
  <si>
    <t>Fabricación de locomotoras y de material rodante para ferrocarriles</t>
  </si>
  <si>
    <t>Fabricación  de  locomotoras  y  de  material  rodante  para  ferrocarriles,  incluye locomotoras propulsadas por una fuente de energía, diésel, eléctricas, turbinas de gas y maquinas vapor. Ténderes de locomotora.</t>
  </si>
  <si>
    <t>Fabricación de locomotoras y de material rodante para ferrocarriles, incluye la fabricación  de  vagones  de  pasajeros,  furgones  y  vagones  de  plataforma, cisternas, grúas y similares, autopropulsados de tranvía o de ferrocarril,</t>
  </si>
  <si>
    <t>Fabricación de locomotoras y de material rodante para ferrocarriles, incluye la fabricación de partes y piezas especiales de locomotoras o tranvías o de su material rodante, fabricación de equipo mecánico de señalización, seguridad, control o regulación del tráfico para ferrovías, carreteras, vías de navegación interiores, playas de estacionamiento, instalaciones portuarias o aeropuertos.</t>
  </si>
  <si>
    <t>Fabricación  de  locomotoras  y  de  material  rodante  para  ferrocarriles,  incluye reconstrucción o conversión de locomotoras y vagones de ferrocarril.</t>
  </si>
  <si>
    <t>Fabricación de aeronaves, naves espaciales y de maquinaria conexa</t>
  </si>
  <si>
    <t>Fabricación de aeronaves, naves espaciales y de maquinaria conexa, incluye la fabricación y ensamble de aeronaves, turborreactores, turbohélices y sus partes y piezas, fabricación de vehículos aéreos de ala fija, giratoria, planeadores.</t>
  </si>
  <si>
    <t>Fabricación de aeronaves, naves espaciales y de maquinaria conexa, incluye fabricación  de  naves  espaciales  equipadas  o  no  para  la  vida en  el  espacio, vehículos de lanzamiento de naves espaciales. Lanzamiento de misiles.</t>
  </si>
  <si>
    <t>Fabricación de aeronaves, naves espaciales y de maquinaria conexa, incluye fabricación de aparatos de entrenamiento de vuelo en tierra, simuladores de vuelo, artefactos y dispositivos para el aterrizaje sobre cubierta, partes, piezas y accesorios de aeronaves.</t>
  </si>
  <si>
    <t>Fabricación de aeronaves, naves espaciales y de maquinaria conexa, incluye fabricación  de  hélices,  rotores  de  helicóptero  y  palas  de  hélice  propulsada, motores, turborreactores, turbopropulsores y turboventiladores para aeronaves.</t>
  </si>
  <si>
    <t>Fabricación de aeronaves, naves espaciales y de maquinaria conexa, incluye la reconstrucción o conversión en fábrica de aeronaves y de motores de aeronaves, fabricación de motores de reacción: estatorreactores, pulsorreactores y motores de cohetes.</t>
  </si>
  <si>
    <t>Fabricación de aeronaves, naves espaciales y de maquinaria conexa, incluye fabricación de vehículos aéreos más pesados del aire, motorizadas o no, aparatos más livianos que el aire, globos, dirigibles globos utilizados en  aeronáutica y meteorología.</t>
  </si>
  <si>
    <t>Fabricación de aeronaves, naves espaciales y de maquinaria conexa, incluye fabricación de vehículos aéreos de ala fija y manejo por tripulaciones utilizados para el transporte de mercancías y pasajeros para uso militar para el deporte y otros fines</t>
  </si>
  <si>
    <t>Fabricación de motocicletas, incluye la fabricación de motores para motocicletas y la reconstrucción de los mismos.  La fabricación de sidecares, partes, piezas y accesorios de motocicletas.</t>
  </si>
  <si>
    <t>Fabricación  de  joyas,  bisutería  y  artículos  conexos,  incluye  la  fabricación  y acuñado de monedas (incluso monedas de curso legal), medallas y medallones, sean o no de metales preciosos, grabado de objetos personales de metales preciosos y no preciosos.</t>
  </si>
  <si>
    <t>Otras  industrias  manufactureras  n.c.p,  incluye  fabricación  de  artículos  de celuloide.</t>
  </si>
  <si>
    <t>Otras   industrias   manufactureras   n.c.p.   incluye   actividades   de   taxidermia (disecado de animales).</t>
  </si>
  <si>
    <t>Mantenimiento y reparación especializado de productos elaborados en  metal, incluye el mantenimiento y reparación especializado (incluso soldadura) realizado a cambio de una retribución o por contrata, de: tanques, tambores de acero, tubos y  tuberías,  recipientes  especiales  para  transporte  de  líquidos  y  gases; contenedores para transporte multimodal; calderas de agua caliente y de otros generadores  de  vapor;  partes  de  calderas  de  potencia  de  embarcaciones; equipos auxiliares que funcionan con conjuntos de aparatos para generar vapor (generadores de vapor); condensadores, ahorradores, recalentadores, colectores y acumuladores de vapor; reactores nucleares, excepto separadores de isótopos; placas (platework) de calderas de calefacción central y radiadores.</t>
  </si>
  <si>
    <t>Mantenimiento y reparación especializado de  maquinaria y equipo, incluye el mantenimiento y reparación de equipo de elevación y manipulación de materiales de uso industrial</t>
  </si>
  <si>
    <t>Mantenimiento y reparación especializada de equipo de transporte, excepto los vehículos  automotores,  motocicletas  y  bicicletas;  incluye  el  mantenimiento  y reparación  especializada  de:  buques,  embarcaciones  de  recreo,  aeronaves, locomotoras y vagones ferroviarios, motores de naves y aeronaves</t>
  </si>
  <si>
    <t>Instalación especializada de maquinaria y equipo industrial, incluye instalación de equipos, bombas para máquinas de tipo industrial, equipo de control de procesos industriales, equipo de comunicaciones, mainframes (computadoras centrales) y similares, máquinas de aparejos, motores para uso industrial,</t>
  </si>
  <si>
    <t>Generación, transmisión, distribución y comercialización de energía eléctrica</t>
  </si>
  <si>
    <t>Comercialización de energía eléctrica, incluye la compra de energía eléctrica y su venta  a  los  usuarios  finales  y  comprende  desde  la  conexión  a  la  red  de distribución, lectura de medidores, facturación, recaudación, hasta la atención al cliente.</t>
  </si>
  <si>
    <t>Producción de gas; distribución de combustibles gaseosos por tuberías</t>
  </si>
  <si>
    <t>Producción de gas, distribución de combustibles gaseosos por tuberías, incluye la distribución de gas natural o sintético por tuberías o a través de sistemas de distribución,  el  envasado  y/o  distribución  de  gases  para  uso  doméstico  y/o industrial.  Las  actividades  de  bolsas  de  productos  básicos  y  mercados  de capacidad de transporte para combustibles gaseosos.</t>
  </si>
  <si>
    <t>Producción de gas, distribución de combustibles gaseosos por tuberías, incluye producción de gases no convencionales como las mezclas de gas de composición análoga a la del gas de hulla, gas de síntesis.  La producción de gas para su suministro  mediante  la  destilación  del  carbón  a partir de  subproductos  de  la agricultura o a partir de desechos.</t>
  </si>
  <si>
    <t>Evacuación y tratamiento de aguas residuales</t>
  </si>
  <si>
    <t>Evacuación y tratamiento de aguas residuales, incluye la gestión y operación de sistemas de alcantarillado y de instalaciones de tratamiento de aguas residuales; el  tratamiento  de  aguas  residuales  (incluso  aguas  residuales  domésticas  e industriales, agua de piscinas, fuentes públicas, etc.) por medios físicos, químicos y biológicos como disolución, cribado, filtración, sedimentación, etc.  y plantas de tratamiento  de  aguas  negras,  vaciado  y  la  limpieza  de  sumideros  y  tanques sépticos, pozos y sumideros de alcantarillado; mantenimiento de acción química de baños móviles;  La captación y el transporte de aguas residuales domésticas o industriales de uno o varios usuarios, como también agua lluvia por medios de redes  de  alcantarillado,  colectores,  tanques  y  otros  medios  de  transporte (vehículos cisterna de recolección de aguas residuales, etc.); El mantenimiento y la limpieza de alcantarillas y desagües.</t>
  </si>
  <si>
    <t>Recolección  de  desechos  peligrosos,  incluye  la  recolección  de  desechos peligrosos  sólidos  y  no  sólidos,  como  por  ejemplo:  sustancias  explosivas, oxidantes, inflamables, tóxicas, irritantes, cancerígenas, corrosivas, infecciosas y otras sustancias y preparados nocivos para la salud humana y el medio ambiente, la recolección de desechos peligrosos, los aceites usados de buques y estaciones de servicio, los desechos biológicos peligrosos las pilas y baterías usadas, la operación  de  estaciones  de  transferencia  de  combustible  nuclear  gastado  o usado.  Esta  clase  también  puede  abarcar  la  identificación,  el  tratamiento,  el empaque y el etiquetado de desechos para propósitos de transporte.</t>
  </si>
  <si>
    <t>Tratamiento y disposición de desechos no peligrosos, incluye la operación de rellenos sanitarios, la disposición de desechos no peligrosos mediante combustión o incineración u otros métodos con o sin producción resultante de electricidad o vapor, combustibles sustitutos, biogás, cenizas u otros subproductos para su utilización posterior, etc.</t>
  </si>
  <si>
    <t>Construcción de edificios</t>
  </si>
  <si>
    <t>Construcción de edificios residenciales, incluye solamente la colocación de techos impermeables.</t>
  </si>
  <si>
    <t>Obras de ingeniería civil</t>
  </si>
  <si>
    <t>Construcción de otras obras de ingeniería civil</t>
  </si>
  <si>
    <t>Construcción de otras obras de ingeniería civil, incluye el dragado de vías de navegación.</t>
  </si>
  <si>
    <t>Instalaciones eléctricas, incluye instalaciones de sistemas de iluminación, alarma, alumbrado de calles y señales eléctricas, alumbrado de pistas de aeropuertos, trasformadores trabajos de centrales de energía.</t>
  </si>
  <si>
    <t>Mantenimiento  y  reparación  de  vehículos  automotores,  incluye  servicios  de emergencia  para  vehículos  automotores,  grúas,  remolques  y  asistencia  de carreteras, reemplazo de llantas y neumáticos, montaje y despinchado de llantas y  conversión a gas vehicular.</t>
  </si>
  <si>
    <t>Comercio al por mayor a cambio de una retribución o por contrata, incluye el comercio al por mayor de productos químicos incluidos abonos, combustibles, minerales,  metales  y  productos  químicos  de  uso  industrial  incluidos  abonos; alimentos, bebidas y tabaco; productos textiles, prendas de vestir, pieles, calzado y artículos de cuero; madera y materiales de construcción; maquinaria, incluidos equipo de oficina y ordenadores, equipo industrial, buques y aeronaves,  excepto los mutagénicos, teratogénicos y cancerígenos.</t>
  </si>
  <si>
    <t>Comercio al por mayor de materiales de construcción, artículos de ferretería, pinturas, productos de vidrio, equipo y materiales de fontanería y calefacción, incluye  el  comercio  al  por  mayor  de  vidrio  plano,  comercio  al  por  mayor  de artículos de ferretería y cerraduras, comercio al por mayor de calentadores de agua, y comercio al por mayor de sanitarios (bañeras, lavabos, inodoros y otros sanitarios  de  porcelana),  artículos  de  ferretería,  estructuras  metálicas  o armazones y  partes de estructuras metálicas (elaboradas de acero), y productos similares para uso estructural, su venta y distribución con autotransporte.</t>
  </si>
  <si>
    <t>Comercio al por mayor de productos químicos básicos, cauchos y plásticos en formas primarias y productos químicos de uso agropecuario, incluye plaguicidas y otros productos químicos de uso agropecuario, productos químicos orgánicos e inorgánicos básicos, gases industriales, oxígeno en pimpinas para uso industrial y  humano,  extractos  tintóricos  y  curtientes,  colas  químicas  (pegamentos), metanol, bicarbonato sódico, sal industrial, ácidos y azufres entre otros.</t>
  </si>
  <si>
    <t>Comercio al por mayor de otros productos n.c.p., incluye el depósito y venta de pirotecnia, cohetería.</t>
  </si>
  <si>
    <t>Comercio al por menor de artículos de ferretería, pinturas y productos de vidrio en establecimientos especializados, incluye venta de artículos de ferretería (incluidos artículos   eléctricos),   solventes,   removedores   de   pintura,   materiales   de construcción, vidrio plano, con autotransporte.</t>
  </si>
  <si>
    <t>Comercio  al  por  menor  de  otros  artículos  domésticos  en  establecimientos especializados, incluye el comercio de abonos y plaguicidas, productos químicos peligrosos, envase y/o reenvasado.</t>
  </si>
  <si>
    <t>Transporte férreo</t>
  </si>
  <si>
    <t>Transporte férreo de pasajeros, incluye el transporte de pasajeros por líneas férreas  interurbanas,  tranvía  y  metro;  los  servicios  de  coche  cama  y  coche restaurante, cuando están integrados a los servicios de las empresas ferroviarias.</t>
  </si>
  <si>
    <t>Transporte férreo de carga, incluye el transporte de carga sobre líneas principales y por líneas férreas de corto recorrido.</t>
  </si>
  <si>
    <t>Transporte de pasajeros, incluye el transporte terrestre de pasajeros por sistemas de  transporte  urbano  y  suburbano,  que  abarca  transporte  colectivo  (buses, microbuses y busetas) y los sistemas de transporte masivo a través de operadores (articulados),  y  la  integración  de  estas  líneas  con  servicios  conexos  como metrocable.</t>
  </si>
  <si>
    <t>Transporte de pasajeros, incluye el transporte terrestre de servicios especiales de pasajeros   por   carretera   como:   turismo,   servicios   de   viajes   contratados, excursiones, transporte de trabajadores (actividades de asalariados), transporte escolar.</t>
  </si>
  <si>
    <t>Transporte de pasajeros, incluye el transporte terrestre de pasajeros por sistemas de transporte urbano y suburbano, que abarca transporte individual (taxis)</t>
  </si>
  <si>
    <t>Transporte  de  pasajeros,  incluye  alquiler  o  arrendamiento  de  vehículos  de pasajeros con conductor.</t>
  </si>
  <si>
    <t>Transporte mixto, incluye otros servicios ocasionales de transporte nacionales o municipales dedicados a desplazamiento conjunto de personas y de mercancías en vehículos especialmente acondicionados.</t>
  </si>
  <si>
    <t>Transporte de carga por carretera, incluye todas las operaciones de transporte de carga por carretera. Se incluye el transporte de una gran variedad de mercancías tales como: Troncos, Ganado, Productos refrigerados, Carga pesada, Carga a granel, incluso el transporte en camiones cisterna de líquidos (ejemplo: la leche que se recoge en las granjas, agua, etcétera). Automóviles, Los servicios de transporte de desperdicios y materiales de desecho, sin incluir el proceso de acopio ni eliminación. Incluye el alquiler de vehículos de carga (camiones) con conductor.</t>
  </si>
  <si>
    <t>Transporte acuático</t>
  </si>
  <si>
    <t>Transporte marítimo y de cabotaje</t>
  </si>
  <si>
    <t>Transporte de pasajeros marítimo y de cabotaje, incluye el transporte marítimo de pasajeros   en   embarcaciones   de   excursión,   de   crucero   o   de   turismo; transbordadores, taxis acuáticos, etcétera.; contempla las actividades de alquiler de embarcaciones.</t>
  </si>
  <si>
    <t>Transporte de pasajeros marítimo y de cabotaje, incluye las actividades de alquiler de embarcaciones de placer (con tripulación).</t>
  </si>
  <si>
    <t>Transporte de carga marítima y de cabotaje, incluye el transporte marítimo y de cabotaje, de carga, transporte de barcazas, plataformas, petrolíferas, etcétera., remolcadas o empujadas por remolcadores, servicio de remolcadores.</t>
  </si>
  <si>
    <t>Transporte fluvial</t>
  </si>
  <si>
    <t>Transporte  fluvial  de  pasajeros,  incluye  el  transporte  de  pasajeros  en  ríos, canales,  lagos,  lagunas,  ciénagas,  embalses  y  otras  vías  de  navegación interiores, como radas y puertos, así como el alquiler de embarcaciones de recreo con tripulación, para el transporte por vías de navegación interiores.</t>
  </si>
  <si>
    <t>Transporte fluvial de carga, incluye el transporte de carga en ríos, canales, lagos, lagunas, ciénagas, embalses y otras vías de navegación interiores, como radas y puertos.</t>
  </si>
  <si>
    <t>Transporte aéreo</t>
  </si>
  <si>
    <t>Transporte aéreo de pasajeros</t>
  </si>
  <si>
    <t>Transporte aéreo nacional de pasajero, incluye el transporte aéreo de pasajeros a nivel nacional, vuelos chárter y no regulares, vuelos panorámicos y turísticos, transporte de pasajeros por clubes aéreos para instrucción con fines deportivos o recreativos, alquiler de equipo de transporte aéreo con operador.</t>
  </si>
  <si>
    <t>Transporte aéreo internacional de pasajeros, incluye el transporte de pasajeros a nivel internacional sobre rutas regulares y en horarios definidos.</t>
  </si>
  <si>
    <t>Transporte aéreo internacional de pasajeros, incluye el transporte de pasajeros a nivel internacional, vuelos chárter, transporte espacial, trabajos aéreos especiales (ej.: vuelos panorámicos)</t>
  </si>
  <si>
    <t>Transporte aéreo internacional de pasajeros, incluye  el alquiler de equipo de transporte aéreo para el transporte internacional (con operador).</t>
  </si>
  <si>
    <t>Transporte aéreo de carga</t>
  </si>
  <si>
    <t>Transporte aéreo nacional de carga, incluye el transporte aéreo de carga a nivel nacional, sobre rutas regulares y no regulares de carga, alquiler de equipo de transporte aéreo con operario.</t>
  </si>
  <si>
    <t>Transporte aéreo internacional de carga, incluye el transporte aéreo regular y no regular de carga a nivel internacional, es decir, con origen y destino en dos países diferentes.</t>
  </si>
  <si>
    <t>Transporte aéreo internacional de carga, incluye el lanzamiento de satélites y naves espaciales.</t>
  </si>
  <si>
    <t>Transporte  aéreo  internacional  de  carga,  incluye  el  alquiler  de  equipo  de transporte aéreo con operario para el transporte de carga.</t>
  </si>
  <si>
    <t>Actividades de estaciones, vías y servicios complementarios para el transporte terrestre,  incluye  las  actividades  relacionadas  con  el  transporte  terrestre  de pasajeros, animales o carga, terminales de transporte, estaciones ferroviarias o de autobuses, el funcionamiento de infraestructura ferroviaria, el cambio de vías y de agujas, plazas de estacionamiento, actividades relacionadas con remolque y asistencia en carretera. La licuefacción y regasificación de gas natural para su transporte, cuando se realiza fuera del lugar de la extracción.</t>
  </si>
  <si>
    <t>Actividades de estaciones, vías y servicios complementarios para el transporte terrestre, incluye el servicio de peaje en carreteras, puentes, túneles.</t>
  </si>
  <si>
    <t>Otras  actividades  complementarias  al  transporte,  incluye  la  organización  y coordinación de operaciones de transporte por tierra, mar o aire, servicios de agentes de tránsito, agencia de aduana, empresas de mudanzas y trasteos. La organización de envíos de grupo e individuales</t>
  </si>
  <si>
    <t>Otras actividades complementarias al transporte, incluye actividades logísticas como por ejemplo: operaciones de planeación, diseño y soporte de transporte, almacenamiento y distribución, contratación de espacio en buques y aeronaves. La emisión y trámite de documentos de transporte y conocimientos de embarque. La  verificación  de  facturas  y  suministro  de  información  sobre  las  tarifas  de transporte; la manipulación de mercancías como por ejemplo, embalaje temporal, las actividades de transitarios de flete marítimo y flete aéreo,</t>
  </si>
  <si>
    <t>Correo y servicios de mensajería</t>
  </si>
  <si>
    <t>Actividades postales nacionales</t>
  </si>
  <si>
    <t>Actividades postales nacionales, incluye la recepción, clasificación, transporte y entrega de correo ordinario y paquetes y bultos (nacional o internacional), por servicios  postales  que  operan  bajo  la  obligación  del  servicio  universal,  la recolección en los buzones públicos o de las oficinas postales, la venta de sellos por correo</t>
  </si>
  <si>
    <t>Actividades postales nacionales, incluye la distribución y entrega de cartas y paquetes, así como las actividades de trámites y similares, uno o más modos de transporte pueden estar involucrados y la actividad puede llevarse a cabo con transporte propio (privado) o transporte público.</t>
  </si>
  <si>
    <t>Actividades de mensajería</t>
  </si>
  <si>
    <t>Actividades de mensajería, incluye las actividades de recepción, clasificación, transporte y entrega de correo regular y paquetes y bultos por firmas que no operan bajo la obligación  del servicio universal, así  como las  actividades de trámites y similares y servicios de entrega a domicilio.</t>
  </si>
  <si>
    <t>Las  actividades  de  consorcios  y  de  agencias  de  noticias  o  de  distribución periodística, incluye agencias que tienen que ver con el suministro de artículos de noticias y de periódicos que recopilan, redactan y proporcionan material noticiario, fotográfico y periodístico a los medios de comunicación, al igual que servicios de noticias a periódicos, revistas y estaciones de radio y televisión.</t>
  </si>
  <si>
    <t>Actividades de fotografía, incluye fotografía aérea.</t>
  </si>
  <si>
    <t>Actividades de seguridad privada, incluye servicios de guardias de seguridad.</t>
  </si>
  <si>
    <t>Actividades de servicios de sistemas de seguridad</t>
  </si>
  <si>
    <t>Actividades de servicios de sistemas de seguridad, incluye el monitoreo de los sistemas  de  seguridad,  de  alarmas  electrónicas,  incluso  su  mantenimiento, instalación,  reparación,  reconstrucción  y  ajuste  de  dispositivos  mecánicos  o eléctricos, cajas fuertes y bóvedas de seguridad. Incluye servicios de cerrajería y sistemas mecánicos de cierre</t>
  </si>
  <si>
    <t>Otras actividades de limpieza de edificios e instalaciones industriales, incluye actividades de desinfección y exterminación de plagas y roedores en edificios, fábricas, plantas industriales, trenes, buques, entre otros.</t>
  </si>
  <si>
    <t>Otras actividades de limpieza de edificios e instalaciones industriales, incluye limpieza   y   mantenimiento   de   piscinas,   maquinaria   industrial,   edificios  e instalaciones industriales n.c.p., barrido y lavado de calles, remoción de granizo.</t>
  </si>
  <si>
    <t>Actividades de envase y empaque, incluye envase y/o re-envase de sustancias químicas peligrosas.</t>
  </si>
  <si>
    <t>Educación  media  técnica  y  de  formación  laboral,  incluye  las  escuelas  de conducción   para   los   conductores   profesionales   (camiones,   autobuses, autocares); los establecimientos reconocidos legalmente que ofrecen programas de formación para el trabajo; la educación para la rehabilitación social, como por ejemplo, la impartida en las escuelas de prisiones; academias militares;</t>
  </si>
  <si>
    <t>Otras actividades de atención de la salud humana, incluye todas las actividades relacionadas con la salud humana que no están incluidas en ninguna de las demás clases de esta división, el transporte de pacientes en cualquier tipo de ambulancia, incluso el transporte aéreo,  servicios medicalizados profesionales a domicilio, complementados con alguna de las actividades siguientes: servicios de cuidados personales, ayuda domiciliaria y acompañamiento, las actividades de instituciones que prestan servicios de atención de la salud, con alojamiento, que carecen de una supervisión directa de médicos titulados, las actividades desarrolladas por profesionales que proporcionan «medicina tradicional» o «medicina alternativa».</t>
  </si>
  <si>
    <t>Pompas fúnebres y actividades relacionadas, se incluye la preparación de los muertos  para  el  entierro  o  la  cremación,  embalsamamiento  y  los  servicios mortuorios.</t>
  </si>
  <si>
    <t>Otros cultivos permanentes n.c.p., incluye empresas dedicadas a la industria de la producción de caucho natural o sintético.</t>
  </si>
  <si>
    <t>Actividades de apoyo a la agricultura, incluye la fumigación y fertilización aérea.</t>
  </si>
  <si>
    <t>Extracción de carbón de piedra y lignito</t>
  </si>
  <si>
    <t>Extracción de hulla (carbón de piedra)</t>
  </si>
  <si>
    <t>Extracción de hulla (carbón de piedra), incluye la extracción de diversos tipos de hulla: antracita, carbones bituminosos u otros tipos de carbón mineral por el método subterráneo comprende labores de acceso o desarrollo, de preparación, de  arranque  manual  con  pico  o  con  martillo  picador,  perforación  manual  y explosivos, perforación semimecanizada y explosivos, perforación mecanizada y explosivos y otros, y labores auxiliares</t>
  </si>
  <si>
    <t>Extracción de hulla (carbón de piedra), incluye la extracción de diversos tipos de hulla: antracita, carbones bituminosos u otros tipos de carbón mineral por el método, superficial o a cielo abierto.</t>
  </si>
  <si>
    <t>Extracción de hulla (carbón de piedra), incluye la explotación del mineral por el método de licuefacción, al igual que los procesos de beneficio como el lavado, el cribado (tamizado), la clasificación, la pulverización u otras actividades propias de la minería, la gasificación del carbón in situ.</t>
  </si>
  <si>
    <t>Extracción de hulla (carbón de piedra), incluye las operaciones para recuperar el carbón mineral de escombreras.</t>
  </si>
  <si>
    <t>Extracción de carbón lignito</t>
  </si>
  <si>
    <t>Extracción de carbón lignito, incluye la extracción de carbón lignito (carbón pardo), en minas subterráneas, incluso la minería a través de métodos de licuefacción.</t>
  </si>
  <si>
    <t>Extracción de carbón lignito, incluye la extracción de carbón lignito (carbón pardo) en minas a cielo abierto, incluso la minería a través de métodos de licuefacción.</t>
  </si>
  <si>
    <t>Extracción  de  carbón  lignito,  incluye  las  labores  de  lavado,  deshidratación, pulverización u otras operaciones.</t>
  </si>
  <si>
    <t xml:space="preserve">Extracción de petróleo crudo y gas natural </t>
  </si>
  <si>
    <t>Extracción de petróleo crudo</t>
  </si>
  <si>
    <t>Extracción de petróleo crudo, incluye extracción de petróleo crudo, condensado y bitumen  por  perforación  de  pozos  en  yacimientos  sobre  tierra  o  plataformas marinas, el drenado y separación de fracciones líquidas de hidrocarburos.</t>
  </si>
  <si>
    <t>Extracción  de  petróleo  crudo,  incluye  los  procesos  siguientes:  decantación, desalinización,  deshidratación,  estabilización,  eliminación  de  fracciones  muy livianas  y  otros  procesos,  siempre  y  cuando  no  alteren  las  propiedades fundamentales del producto.</t>
  </si>
  <si>
    <t>Extracción de petróleo crudo, incluye la extracción y producción de petróleo crudo, de esquistos y arenas bituminosas.</t>
  </si>
  <si>
    <t>Extracción de gas natural</t>
  </si>
  <si>
    <t>Extracción  de  gas  natural,  incluye  la  producción  de  hidrocarburos  crudos  en estado gaseoso (gas natural), el drenaje y separación de las fracciones líquidas, la desulfuración del gas.</t>
  </si>
  <si>
    <t>Extracción de gas natural, incluye la extracción de hidrocarburos condensados.</t>
  </si>
  <si>
    <t>Extracción  de  gas  natural,  incluye  la  extracción  de  hidrocarburos  líquidos obtenidos a través de licuefacción o pirolisis.</t>
  </si>
  <si>
    <t>Extracción de minerales de hierro</t>
  </si>
  <si>
    <t>Extracción del mineral de hierro, incluye la explotación de minas metálicas, tales como: magnetita, hematita, siderita y limonita.</t>
  </si>
  <si>
    <t>Extracción del mineral de hierro, incluye el beneficio, sinterizado y aglomeración de minerales de hierro.</t>
  </si>
  <si>
    <t>Extracción de minerales de uranio y torio, incluye la extracción de  minerales valorados principalmente por su contenido de uranio y de torio (pecblenda, etc.).</t>
  </si>
  <si>
    <t>Extracción de minerales de uranio y torio, incluye la producción de torta amarilla (yellowcake); que se obtiene de la concentración del óxido de uranio extraído de las minas</t>
  </si>
  <si>
    <t>Extracción de oro y otros metales preciosos, incluye la extracción de oro, plata y otros metales del grupo del platino (osmio, iridio, rodio, rutenio y paladio) en los lechos de los ríos y aluviones empleando barequeo, motobombas, draguetas, dragas, elevadores, monitores u otros.</t>
  </si>
  <si>
    <t>Extracción de oro y otros metales preciosos, incluye la extracción de los metales preciosos se realiza a través del método de veta o filón, que consiste en la extracción manual, mecanizada o semimecanizada de oro y de plata presentes en las rocas formando venas, vetas o filones; procesos de beneficio del mineral como la trituración y la molienda (pulverización) y otros procesos tales como lavado (mazamorreo).</t>
  </si>
  <si>
    <t>Extracción de oro y otros metales preciosos, incluye la extracción de oro o platino de aluviones (concentración de mineral en el lecho de los ríos), el cual se realiza por  diferentes  sistemas  de  extracción,  tales  como:  barequeo  (mazamorreo); pequeña  minería,  representada  por  grupos  de  trabajadores  que  utilizan motobombas, elevadores y draguetas; mediana minería, utilizando maquinaria como retroexcavadoras y buldózeres, y la gran minería que realiza la extracción de metales preciosos por medio de dragas de cucharas.</t>
  </si>
  <si>
    <t>Extracción de minerales de níquel, incluye la extracción de minerales valorados principalmente por su contenido de níquel, tales como: lateritas ferroniquelíferas, pentlandita y pirrotina para la obtención del ferroníquel.</t>
  </si>
  <si>
    <t>Extracción de otros minerales metalíferos no ferrosos n.c.p., incluye la extracción de todos los minerales de metales no ferrosos (excepto níquel, uranio, torio), minerales de aluminio (bauxita), cobre, cromo, manganeso, plomo, zinc, estaño, ferroaleaciones  (cobalto,  molibdeno,  tantalio,  vanadio),  antimonio,  arsénico, bismuto,  mercurio,  plomo,  selenio,  titanio,  tungsteno,  tierras  raras  u  otros minerales metalíferos no ferrosos incluso columbita y tantalita (coltán).</t>
  </si>
  <si>
    <t>Extracción de piedra, arena, arcillas, cal, yeso, caolín, bentonitas y similares</t>
  </si>
  <si>
    <t>Extracción  de  piedra,  arena,  arcillas  comunes,  yeso  y  anhidrita,  incluye  la extracción y la explotación de canteras para producir piedra para construcción y talla en bruto, tallada en masa o bajo forma de piedras groseramente desbastadas o simplemente cortadas mediante aserrado o por otros medios utilizados en las canteras para obtener productos tales como pizarra, mármol, granito y basalto.</t>
  </si>
  <si>
    <t>Extracción de piedra, arena, arcillas comunes, yeso y anhidrita, incluye extracción de yeso y anhidrita.</t>
  </si>
  <si>
    <t>Extracción  de  piedra,  arena,  arcillas  comunes,  yeso  y  anhidrita,  incluye  la extracción de arena de peña, la arena de río y las arenas lavadas y semilavadas. Las combinaciones en el sitio de acopio de los productos conocidos como roca muerta (mezcla de arena de peña y piedra). La extracción y preparación de las arcillas  utilizadas  principalmente  para  la  elaboración  de  productos  para construcción como ladrillos, tejas, tubos, etc.</t>
  </si>
  <si>
    <t>Extracción  de  piedra,  arena,  arcillas  comunes,  yeso  y  anhidrita,  incluye  las actividades  propias  de  las  explotaciones  de  tipo  empresarial,  es  decir,  los procesos de extracción, arranque, acumulación y cargue del producto arcilloso.</t>
  </si>
  <si>
    <t>Extracción  de  piedra,  arena,  arcillas  comunes,  yeso  y  anhidrita,  incluye  la actividad de explotación y extracción de arena de río, grava y gravilla, la cual va desde la colocación de tambres en los ríos, su acumulación en montones y su cargue en los vehículos de transporte. La actividad de mezcla manual en el sitio de acopio para producir compuestos conocidos como mixtos (mezcla de arena de río, grava y gravilla).</t>
  </si>
  <si>
    <t>Extracción de arcillas de uso industrial, caliza, caolín y bentonitas, incluye la extracción  de  caolín,  arcillas  grasas,  arcillas  refractarias,  bentonita,  arcillas blanqueadoras, arcillas misceláneas y otras de uso industrial, diferentes a las utilizadas en la elaboración de ladrillo, tejas y similares.</t>
  </si>
  <si>
    <t>Extracción  de  arcillas  de  uso  industrial,  caliza,  caolín  y  bentonitas,  incluye extracción a cielo abierto de caliza y dolomita sin calcinar (rocas carbonatadas), el transporte dentro y fuera de la mina, hasta el sitio de acopio.</t>
  </si>
  <si>
    <t>Extracción de arcillas de uso industrial, caliza, caolín y bentonitas, incluye la extracción subterránea de caliza y dolomita sin calcinar (rocas carbonatadas), el transporte dentro y fuera de la mina, hasta el sitio de acopio.</t>
  </si>
  <si>
    <t>Extracción de arcillas de uso industrial, caliza, caolín y bentonitas, incluye la extracción de arenas y gravas silíceas en agregados naturales de fragmentos de minerales y de rocas sin consolidar.</t>
  </si>
  <si>
    <t>Extracción de arcillas de uso industrial, caliza, caolín y bentonitas, incluye la extracción manual o mecánica y las operaciones de trituración, tamizado, lavado, mezcla y almacenamiento del material y las labores realizadas en cercanías al sitio de extracción.</t>
  </si>
  <si>
    <t>Extracción de arcillas de uso industrial, caliza, caolín y bentonitas, incluye la explotación a cielo abierto o el dragado de yacimientos bajo agua de depósitos sedimentarios  marinos  y  continentales  de  las  arenas  y  gravas  industriales relativas a esta clase.</t>
  </si>
  <si>
    <t>Extracción de arcillas de uso industrial, caliza, caolín y bentonitas, incluye algunos procesos de beneficio como trituración, molienda, clasificación y otros necesarios para mejorar la calidad y facilitar el transporte, siempre y cuando se hagan cerca al sitio de extracción y por cuenta del explotador.</t>
  </si>
  <si>
    <t>Extracción de esmeraldas, piedras preciosas y semipreciosas</t>
  </si>
  <si>
    <t>Extracción  de  esmeraldas,  piedras  preciosas  y  semipreciosas,  incluye  la extracción todas las variedades de esmeraldas en bruto, sin trabajar: simplemente hendidas o desbastadas, extracción de otras piedras preciosas (diamante, rubí, zafiro, entre otras) y semipreciosas en bruto, sin trabajar: simplemente hendidas o desbastadas</t>
  </si>
  <si>
    <t>Extracción de minerales para la fabricación de abonos y productos químicos, incluye la extracción de minerales de potasio, nitrógeno, fósforo y azufre nativo o combinado  con  otros  elementos  formando  sulfuros,  sulfatos  y  compuestos orgánicos, roca fosfórica, fosfatos naturales y sales de potasio naturales, sulfato y carbonato de bario naturales, entre otros, los minerales cuya explotación forma parte de esta clase pueden haber sido triturados, molidos, cribados y clasificados, siempre y cuando estos procesos se realicen como parte de la extracción y por cuenta del explotador.</t>
  </si>
  <si>
    <t>Extracción de minerales para la fabricación de abonos y productos químicos, incluye la extracción, transporte y trituración del mineral de mena como pirita, calcopirita, cinabrio, covelita, estibina, argentita, galena, esfalerita, tenardita y anhidrita, la extracción de fluorita o fluorespato.</t>
  </si>
  <si>
    <t>Extracción de minerales para la fabricación de abonos y productos químicos, incluye  la  extracción  de  minerales  ferrosos  valorados  principalmente  por  su contenido de pirita y pirrotina, que son sulfuros de hierro.</t>
  </si>
  <si>
    <t>Extracción de halita (sal), incluye la extracción de sal del subsuelo, la extracción de sal de roca (sal gema), la extracción de sal del subsuelo, incluso mediante disolución  con  agua  dulce  de  los  cloruros  solubles  contenidos  en  el  mineral extraído, dando lugar a una salmuera que es transportada por tubería (salmuera ducto)  a  una  segunda  planta  de  procesamiento  donde  se  inicia  el  proceso industrial  para  obtener  la  sal,  la  trituración,  la  purificación  y  la  refinación (cristalización) de sal cuando el proceso de refinación se lleva a cabo en el sitio de la extracción por el productor.</t>
  </si>
  <si>
    <t>Extracción  de  otros  minerales  no  metálicos  n.c.p.,  incluye  la  extracción  y aglomeración de turba.</t>
  </si>
  <si>
    <t>Extracción de otros minerales no metálicos n.c.p., incluye la extracción en minas y canteras de minerales y otros materiales n.c.p., extracción de feldespatos en especial las variedades ortoclasa, microclina, albita, oligoclasa y andesina, micas, los minerales principales del grupo de las micas son las moscovitas (mica blanca), la flogopita (mica ámbar) y la biotita (mica negra), magnesita, talco (esteatita), pumita, diatomitas llamadas también tierras de diatomácea, asfalto natural, rocas asfálticas,  bitumen  natural  sólido,  cuarzo  y  grafito  natural.  La  extracción  de asbestos, de los cuales el más importante es la variedad fibrosa de serpentina llamada crisólito.</t>
  </si>
  <si>
    <t>Actividades de servicios de apoyo para la explotación de minas y canteras</t>
  </si>
  <si>
    <t>Actividades de apoyo para la extracción de petróleo y de gas natural</t>
  </si>
  <si>
    <t>Actividades de apoyo para la extracción de petróleo y de gas natural, incluye servicios de exploración relacionados con la extracción de petróleo y gas, por ejemplo,  métodos  tradicionales  tales  como  el  muestreo  y  la  realización  de observaciones geológicas en los posibles yacimientos.</t>
  </si>
  <si>
    <t>Actividades de apoyo para la extracción de petróleo y de gas natural, incluye; la perforación dirigida y la reperforación, la perforación inicial, la erección, reparación y desmantelamiento de torres de perforación, la cementación de los tubos de encamisado de los pozos de petróleo y de gas; el bombeo de los pozos, el taponamiento y abandono de pozos, etc.</t>
  </si>
  <si>
    <t>Actividades de apoyo para la extracción de petróleo y de gas natural, incluye la licuefacción y la regasificación de gas natural.</t>
  </si>
  <si>
    <t>Actividades de apoyo para la extracción de petróleo y de gas natural, incluye los servicios de drenaje y de bombeo y sondeos para la extracción de petróleo o gas.</t>
  </si>
  <si>
    <t>Actividades de apoyo para la extracción de petróleo y de gas natural, incluye servicios de prevención y extinción de incendios en campos de petróleo y gas.</t>
  </si>
  <si>
    <t>Actividades de apoyo para otras actividades de explotación de minas y canteras</t>
  </si>
  <si>
    <t>Actividades de apoyo para otras actividades de explotación de minas y canteras a cambio de una retribución o por contrata, necesario para las actividades mineras de  las  divisiones  de  extracción  de  carbón  de  piedra  y  lignito,  extracción  de minerales metalíferos y extracción de otras minas y canteras, incluye los servicios de exploración; por ejemplo, métodos de prospección tradicionales, como la toma de muestras y la realización de observaciones geológicas en posibles sitios de explotación.</t>
  </si>
  <si>
    <t>Actividades de apoyo para otras actividades de explotación de minas y canteras, a cambio de una retribución o por contrata. Incluye los servicios de drenaje, bombeo y pruebas de perforación y sondeo.</t>
  </si>
  <si>
    <t>Tejeduría de productos textiles, incluye la fabricación de telas tejidas con hilados de fibras de vidrio.</t>
  </si>
  <si>
    <t>Aserrado, acepillado e impregnación de la madera, incluye las actividades de los aserraderos y plantas acepilladoras, el tableado, descortezado y desmenuzado de troncos, la transformación de madera rebanada o desenrollada de un espesor mayor al que se utiliza en los tableros contrachapados.</t>
  </si>
  <si>
    <t>Fabricación de partes y piezas de madera, de carpintería y ebanistería para la construcción, incluye fabricación, montaje, instalación de productos de madera utilizados  principalmente  en  la  industria  de  la  construcción,  como  tableros, armarios empotrados y artículos que formen parte de la estructura, instalación de partes o piezas de carpintería.</t>
  </si>
  <si>
    <t>Fabricación de partes y piezas de madera, de carpintería y ebanistería para la construcción, incluye la fabricación de casas y/o edificios prefabricados o de elementos similares constitutivos principalmente de madera.</t>
  </si>
  <si>
    <t>Fabricación de partes y piezas de madera, de carpintería y ebanistería para la construcción,  incluye,  la  fabricación  e  instalación  de  armazones  de  madera laminadas, encoladas y armazones de madera prefabricados con uniones de metal, prefabricados y divisiones de madera de carácter fijo.</t>
  </si>
  <si>
    <t>Fabricación de productos de hornos de coque</t>
  </si>
  <si>
    <t>Fabricación de productos de hornos de coque, incluye la producción de coque y semicoque  a  partir  de  la  hulla  y  el  lignito  ya  sea  en  grandes  baterías  de coquización o pequeños hornos de colmena, La producción de gas de coquería, aunque generalmente el funcionamiento de hornos de coque sea utilizado parcial o totalmente para el abastecimiento de los mismos hornos; La producción de alquitrán de hulla y de lignito crudo, brea y coque de brea, aglomeración de coque.</t>
  </si>
  <si>
    <t>Fabricación de productos de la refinación del petróleo, incluye la producción de combustibles  gaseosos  como  etano,  propano  y  butano.  Esta  mezcla  al comprimirla pasa al estado líquido y se conoce como gas licuado de petróleo (GLP). y combustibles líquidos como gasolinas, queroseno, diésel, bencina, etc.</t>
  </si>
  <si>
    <t>Fabricación de productos de la refinación del petróleo, incluye el procesamiento de  derivados  del  petróleo  tales  como  las  bases  lubricantes,  combustibles, disolventes, etcétera., mediante la adición de antioxidantes, anticorrosivos.</t>
  </si>
  <si>
    <t>Fabricación de productos de la refinación del petróleo, incluye el procesamiento y la mezcla de disolventes derivados del petróleo para la obtención de otros con propiedades y aplicaciones particulares como por ejemplo, thinner.</t>
  </si>
  <si>
    <t>Fabricación de productos de la refinación del petróleo, incluye la producción de productos  petroquímicos  e  industriales,  tales  como:  disolventes  alifáticos, benceno, tolueno y xilenos mezclados, propileno, ciclohexano, bases lubricantes, azufre petroquímico y arotar (alquitrán), entre otros.</t>
  </si>
  <si>
    <t>Fabricación de productos de la refinación del petróleo, incluye la fabricación y obtención de derivados de la refinación y purificación de las bases lubricantes como la vaselina, cera parafínica, parafina y ceras, la producción de aceite de alumbrado, grasas lubricantes y otros productos, a partir del petróleo crudo y de minerales  bituminosos  (excepto  el  carbón  o  hulla),  o  que  resultan  de  su procesamiento por destilación fraccionada, o extracción con solventes como el asfalto, ácidos nafténicos, etc.</t>
  </si>
  <si>
    <t>Fabricación   de   sustancias   y   productos   químicos   básicos,   incluye   el enriquecimiento  de  minerales  de  uranio  y  torio  y  producción  de  elementos combustibles   para   reactores   nucleares,   fabricación   y   preparación   de radiofármacos terapéuticos utilizados en medicina nuclear, instituciones o centros de ciencias nucleares o energías alternativas que manejen radioisótopos y manejo de residuos nucleares.</t>
  </si>
  <si>
    <t>Fabricación de sustancias y productos químicos básicos, incluye la fabricación y el enriquecimiento de minerales de uranio y torio y la producción de elementos combustibles para reactores nucleares, hidróxidos: soda cáustica, radiofármacos, sales orgánicas, fabricación de productos tóxicos y/o cáusticos.</t>
  </si>
  <si>
    <t>Fabricación de sustancias y productos químicos básicos, incluye la fabricación de hidrocarburos  saturados  aislados  y  sus  isótopos,  insaturados,  compuestos aromáticos (cíclicos insaturados como: benceno, tolueno, estireno), compuestos aromáticos (cíclicos insaturados como: benceno, tolueno, estireno); sus derivados halogenados  (cloruro  de  vinilo,  cloroformo),  derivados  sulfonados,  nitrados  o nitrosados,   etcétera,   sustancias   o   productos   químicos   que   pueden   ser cancerígenos, teratogénicos y/o mutagénicos.</t>
  </si>
  <si>
    <t>Fabricación de plásticos en formas primarias, incluye la fabricación de polímeros de etileno, propileno, estireno; policloruro de vinilo (PVC), teflón (politetrafluoruro de  etileno);  poliacetatos  de  vinilo,  resinas  acrílicas,  poliolefinas,  poliuretanos, resinas epóxicas, alquídicas, fenólicas y similares. La fabricación de poliacetales, resinas  alquídicas,  resina  de   poliésteres   y  poliéteres,   resinas  epóxicas, policarbonatos, poliamidas, amino-resinas, resinas fenólicas (baquelita), resinas urea-formol, poliuretanos, politerpenos sintéticos y siliconas.</t>
  </si>
  <si>
    <t>Fabricación de plásticos en formas primarias, incluye la fabricación de celulosa y sus    derivados    químicos    como    nitrocelulosa,    acetato    de    celulosa, carboximetilcelulosa, etc.</t>
  </si>
  <si>
    <t>Fabricación de caucho sintético en formas primarias líquidos y pastas (incluido el látex,  aunque  esté  prevulcanizado,  y  además  dispersiones  y  disoluciones), bloques  irregulares,  trozos,  balas,  polvo,  gránulos  y  masas  no  coherentes similares, incluye la producción de caucho sintético o gomas sintéticas a partir de aceite vegetal, en formas primarias como el facticio.</t>
  </si>
  <si>
    <t>Fabricación de caucho sintético en formas primarias, líquidos y pastas (incluido el látex,  aunque  esté  prevulcanizado,  y  además  dispersiones  y  disoluciones), bloques  irregulares,  trozos,  balas,  polvo,  gránulos  y  masas  no  coherentes similares, incluye la obtención de productos por mezclado de caucho sintético y caucho natural en formas primarias.</t>
  </si>
  <si>
    <t>Fabricación  de  plaguicidas  y  otros  productos  químicos  de  uso  agropecuario, incluye la preparación de insecticidas, raticidas, fungicidas, herbicidas, productos antigerminación de plantas y reguladores del crecimiento y demás productos agroquímicos n.c.p.</t>
  </si>
  <si>
    <t>Fabricación  de  plaguicidas  y  otros  productos  químicos  de  uso  agropecuario, incluye  la  producción  de  insecticidas  biológicos  o  bioinsecticidas,  cultivos artificiales de microorganismos para mejoramiento de cultivos agrícolas;</t>
  </si>
  <si>
    <t>Fabricación de otros productos químicos n.c.p., incluye la fabricación, depósito y venta  de  los  explosivos  y  pólvoras  preparados  a  partir  de  azufre,  nitratos, nitrocelulosa,  trinitrotolueno  (TNT),  nitroglicerina,  pólvora  sin  humo,  pólvoras propulsoras,   incluso   propergoles   (combustibles   para   cohetes),   productos pirotécnicos  como  antorchas,  encendedores,  teas,  etc.,  otros  preparados explosivos  como  mechas  detonadoras,  de  seguridad  y  mechas  lentas  (o  de minería), cápsulas y cebos fulminantes, etc.</t>
  </si>
  <si>
    <t>Fabricación de otros productos químicos n.c.p, incluye la fabricación de fuegos artificiales,   productos   pirotécnicos,   explosivos   y   pólvoras,   preparaciones anticongelantes y de antidetonantes.</t>
  </si>
  <si>
    <t>Fabricación de vidrio y productos de vidrio, incluye fabricación de vidrio, productos de vidrio en masa y bajo otras formas, trabajado o no, incluidos las láminas, las planchas y los tubos o las varillas; botellas, frascos y otros envases de vidrio o cristal; vidrio plano de distintas características físicas incluso vidrio con armado de alambre y vidrio coloreado o teñido; cristalería de laboratorio como cajas para el cultivo de microorganismos (caja de Petri), buretas, campanas especiales y cuentagotas generalmente trabajados en vidrio especial, cristalería higiénica y farmacéutica como irrigadores, lavaojos, inhaladores, etc.</t>
  </si>
  <si>
    <t>Fabricación de vidrio y productos de vidrio, incluye la fabricación de aislantes de vidrio y accesorios aislantes de vidrio, fabricación de fibras de vidrio (incluso lana de vidrio) e hilados de fibras de vidrio. Productos no tejidos de fibra de vidrio como esteras, colchones de aislamiento termoacústico, tapetes, paneles, tableros y artículos similares.</t>
  </si>
  <si>
    <t>Fabricación de cemento y yeso, incluye la fabricación de clinkers y cementos hidráulicos, incluidos cemento portland, cemento aluminoso, cemento de escorias y cemento hipersulfatado; yesos a partir de yeso calcinado y/o sulfato de calcio.</t>
  </si>
  <si>
    <t>Fabricación de artículos de hormigón, cemento y yeso, incluye la fabricación de artículos de asbesto -cemento, fibrocemento de celulosa o materiales similares como:  láminas  lisas  y  onduladas,  tableros,  losetas,  tubos,  tanques  de  agua, cisternas, lavabos, lavaderos, cántaros, marcos para ventanas y otros artículos.</t>
  </si>
  <si>
    <t>Corte, tallado y acabado de la piedra, incluye el corte, tallado y acabado de la piedra  para  la  construcción  de  edificios,  carreteras,  muebles  de  piedra, monumentos funerarios, estatuas (no originales artísticas), andenes, techos y otros usos.</t>
  </si>
  <si>
    <t>Fabricación  de  otros  productos  minerales  no  metálicos  n.c.p.,  incluye  la fabricación de productos de lana de vidrio; materiales aislantes de origen mineral: lana  de  escorias,  lana  de roca  y  otras  lanas  minerales similares,  vermiculita dilatada, arcillas dilatadas, materiales similares para aislamiento térmico o sonoro y para absorber el sonido.</t>
  </si>
  <si>
    <t>Fabricación  de  otros  productos  minerales  no  metálicos  n.c.p.,  incluye,  la fabricación de hilas, hilados y telas de asbesto, materiales de fricción sobre una base de asbesto; cordones y cordeles; elaborados con telas de asbesto como prendas de vestir, cubrecabezas, calzado, papel, fieltro, etc.;  de otras sustancias minerales y de celulosa, combinados o no con otros materiales como por ejemplo, placas, bandas, etc.</t>
  </si>
  <si>
    <t>Industrias básicas de hierro y de acero</t>
  </si>
  <si>
    <t>Industrias básicas de hierro y de acero,  incluye el funcionamiento de los altos hornos, hornos eléctricos, convertidores de acero, coladas continuas,  talleres y/o trenes de laminado  y de  acabado, bancos de  trefilación;  las  operaciones de conversión por reducción del mineral de hierro en altos hornos y convertidores de oxígeno;  o  de  escoria  o  chatarra  ferrosa  en  hornos  eléctricos;  o  por  directa reducción  del  mineral  de  hierro  sin  fusión  para  obtener  acero  en  bruto;  la refundición de lingotes de chatarra, de hierro o acero.</t>
  </si>
  <si>
    <t>Industrias básicas de hierro y de acero, incluye la producción de ferroaleaciones, la fabricación de hierro granular (granalla) y polvo de hierro; producción de arrabio y hierro en lingotes, bloques y en otras formas primarias, incluso hierro especular; producción de palanquillas, tochos, barras, palastros u otras formas de hierro, acero o acero de aleación en estado semiacabado.</t>
  </si>
  <si>
    <t>Industrias básicas de hierro y de acero, incluye la producción de coque, cuando constituye una actividad integrada a los procesos metalúrgicos (alto horno) para la obtención de acero.</t>
  </si>
  <si>
    <t>Industrias básicas de hierro y de acero, incluye la producción de acero mediante procesos neumáticos o de cocción; lingotes de acero o de acero de aleación y de otras formas primarias de acero.</t>
  </si>
  <si>
    <t>Industrias básicas de hierro y de acero, incluye la fabricación de productos de hierro, acero y acero de aleación, laminados, estirados, trefilados, extrudidos, entre otros procesos de manufactura.</t>
  </si>
  <si>
    <t>Industrias  básicas  de  hierro  y  de  acero,  incluye  la  producción  de  productos ferrosos mediante reducción directa de hierro y de otros productos de hierro esponjoso. La producción de hierro de pureza excepcional mediante electrólisis u otros procesos químicos.</t>
  </si>
  <si>
    <t>Industrias básicas de otros metales no ferrosos, incluye la producción de metales comunes no ferrosos (aluminio, plomo, cinc, estaño, cromo, manganeso, níquel, entre otros) utilizando mineral en bruto, mineral en mata, otras materias primas intermedias entre el mineral en bruto y el metal (por ejemplo, alúmina), o desechos y chatarra de este tipo de metales; alúmina, matas de cobre, y matas de níquel.</t>
  </si>
  <si>
    <t>Industrias  básicas  de  otros  metales  no  ferrosos,  incluye  las  operaciones  de fundición,  de  refinación  electrolítica  o  de  otra  índole  para  producir  metales comunes no ferrosos sin labrar o trabajar; la fundición y la refinación de níquel, cobre, plomo, cromo, manganeso, cinc, aluminio, estaño u otros metales comunes no ferrosos y aleaciones de esos metales.</t>
  </si>
  <si>
    <t>Industrias básicas de otros metales no ferrosos, incluye la fundición y la refinación de uranio, la producción de uranio metálico a partir de la pechblenda (dióxido de uranio) o de otros minerales.</t>
  </si>
  <si>
    <t>Fundición de metales</t>
  </si>
  <si>
    <t>Fundición de hierro y de acero, incluye las actividades de talleres de fundición de hierro y de acero tales como: modelación, moldeado, fundición y colada, limpieza y acabados, tratamiento térmico del hierro o acero, entre otras actividades; la fabricación de productos semiacabados y acabados a partir de la fundición de: hierro blanco, hierro gris, hierro de grafito, hierro nodular o hierro dúctil, hierro maleable, acero.</t>
  </si>
  <si>
    <t>Fundición de hierro y de acero, incluye la fabricación de tubos, caños y perfiles huecos y las conexiones de tubos o caños en hierro fundido, hierro gris, hierro dúctil, hierro maleable o acero de fundición; fabricación de tubos y caños de acero sin costura por fundición centrífuga, y accesorios para tubería en acero fundido; fabricación de piezas de acero con geometrías complejas por medio de la técnica de microfundición.</t>
  </si>
  <si>
    <t>Fundición de metales no ferrosos,  incluye las actividades de talleres de fundición de metales no ferrosos,  tales como: modelación, moldeado, fundición y colada, limpieza  y  acabados,  tratamiento  térmico  del  metal,  entre  otras  actividades; fabricación de productos semi acabados y acabados a partir de la fundición de aluminio, magnesio, titanio, cinc, entre otros metales no ferrosos y de la aleación de estos metales; la fabricación de piezas a partir de la fundición de metal de alta y baja densidad, y de piezas con geometrías complejas por medio de la técnica de microfundición.</t>
  </si>
  <si>
    <t>Fabricación de productos metálicos para uso estructural, incluye la fabricación, erección o montaje de estructuras metálicas y construcciones prefabricadas de metal a partir de piezas de fabricación propia; la fabricación de edificaciones y componentes prefabricados en metal (ej.: casetas de obra, oficinas, bodegas, hangares,  elementos  modulares  para  exposiciones,  entre  otros);  estructuras metálicas o armazones, partes de estructuras metálicas, elaboradas de acero y productos  similares  tales  como  puentes  y  secciones  de  puentes,  torres,  por ejemplo, para la extracción en pozos de minas, torres eléctricas, entre otros; columnas,  vigas,  andamiajes  tubulares,  armaduras,  arcos,  cabios,  es  decir, listones atravesados a las vigas para formar suelos y techos; castilletes para bocas  de  pozos,  soportes  telescópicos,  compuertas  de  esclusas,  muelles, espigones.</t>
  </si>
  <si>
    <t>Fabricación de tanques, depósitos y recipientes de metal, excepto los utilizados para el envase o transporte de mercancías, incluye la fabricación de recipientes de  metal  generalmente  cilíndricas  (tubos  o  botellas),  para  gas  comprimido  o licuado (oxígeno líquido, nitrógeno líquido), de cualquier capacidad; calderas y radiadores  para  calefacción  central,  las  que  se  utilizan,  por  ejemplo,  para calefacción  de  las  viviendas,  fábricas,  invernaderos,  entre  otros;  tanques, cisternas o recipientes similares de metal utilizados habitualmente como equipo fijo para el almacenamiento o la producción de los establecimientos industriales. Fabricación de cubas y tanques sin accesorios térmicos y metálicos.</t>
  </si>
  <si>
    <t>Fabricación de generadores de vapor, excepto calderas de agua caliente para calefacción central, incluye la fabricación de calderas generadoras de vapor de agua y de otros vapores de mediana y alta potencia que permiten aumento de las presiones del orden de 2000 libras.</t>
  </si>
  <si>
    <t>Fabricación de generadores de vapor, excepto calderas de agua caliente para calefacción central, incluye la fabricación de piezas para calderas marinas y de potencia,   equipos   auxiliares   para   calderas   tales   como   condensadores, economizadores de agua para su calentamiento previo; recalentadores, cilindros recolectores que recogen el vapor de un grupo de calderas; acumuladores de vapor, es decir, grandes depósitos cilíndricos de acero en los que se acumula una reserva de vapor. Asimismo, se incluyen los deshollinadores, recuperadores de gases  y  dispositivos  sacabarros;  todos  estos  accesorios  se  fabrican  con  las mismas técnicas y materiales que los de la caldera.</t>
  </si>
  <si>
    <t>Fabricación de generadores de vapor, excepto calderas de agua caliente para calefacción central, incluye la fabricación de reactores nucleares para todos los fines, menos para la separación de isótopos.</t>
  </si>
  <si>
    <t>Fabricación de armas y municiones, incluye la fabricación de armamento pesado (piezas de artillería, cañones móviles, incluidos aquellos montados en vagones de ferrocarril,  lanzallamas,  lanzacohetes,  lanzamisiles  y  lanzaproyectiles;  tubos lanzatorpedos, ametralladoras pesadas, entre otros).</t>
  </si>
  <si>
    <t>Fabricación de armas y municiones, incluye la fabricación de misiles balísticos de corto y mediano alcance, cohetes de combate y proyectiles para tanques de guerra.</t>
  </si>
  <si>
    <t>Fabricación de armas y municiones, incluye la fabricación de aparatos explosivos tales como bombas, granadas de mano, granadas de fusil, granadas de gas, granadas incendiarias y similares, minas y torpedos.</t>
  </si>
  <si>
    <t>Forja,  prensado,  estampado  y  laminado  de  metal;  pulvimetalurgia,  incluye  la fabricación de artículos metálicos, acabados o semiacabados, mediante forja, prensado,  estampado  o  laminado  por  medio  de  procesos  en  que  se  utilizan rodillos  de  compresión  o  procesos  de  pulvimetalurgia,  sinterización  o  a compresión.</t>
  </si>
  <si>
    <t>Tratamiento y revestimiento de metales, mecanizado, incluye procedimientos de limpieza con chorro de arena; los procesos de reducción de masa de metales como taladrado, torneado, limado, cepillado, fresado, erosión, triturado, aserrado, entre otros procesos de arranque de viruta o de abrasión; El corte y grabado de metales mediante el uso de rayos láser.</t>
  </si>
  <si>
    <t>Fabricación de otros productos elaborados de metal n.c.p., incluye la fabricación de cajas de caudales, cajas fuertes, pórticos y puertas de cámaras blindadas, acorazadas o reforzadas, entre otros. La fabricación de piezas y accesorios para vías  de  ferrocarril  y  de  tranvía  ensambladas  y  fijadas  (por  ejemplo,  carriles ensamblados, plataformas giratorias, potros de contención, entre otros).</t>
  </si>
  <si>
    <t>Fabricación  de  equipo  de  irradiación  y  equipo  electrónico  de  uso  médico  y terapéutico, incluye fabricación  y mantenimiento   de aparatos, de  irradiación, electro médicos y electro terapéuticos, industriales, científicas y de investigación, generadores     de     alta     tensión     (cuando     presentan     características radiológicas);paneles,  mesas  y  pantallas  radiológicas  de  control  y  artefactos similares, tales como equipos de imágenes de resonancia magnética; de escáner CT  (tomografía  Computarizada);  escáner  PET  (Tomografía  por  Emisión  de Positrones); equipos MRI (Imagen por Resonancia Magnética); equipos médicos láser.</t>
  </si>
  <si>
    <t>Fabricación de motores, turbinas y partes para motores de combustión interna, incluye la fabricación de turbinas de vapor de agua, hidráulicas, eólicas, a gas, turbo calderas y máquinas de vapor estáticas con caldera integral, reconstrucción y mantenimiento de turbinas, turbocalderas y máquinas de vapor estáticas con caldera integral, excepto los turbopropulsores de reacción o de hélice, para la propulsión de aeronaves.</t>
  </si>
  <si>
    <t>Fabricación de equipos de potencia hidráulica y neumática incluye la fabricación de componentes para equipos de potencia hidráulica y neumática (incluyendo bombas  y  motores  hidráulicos,  cilindros  hidráulicos  y  neumáticos,  válvulas, mangueras, empalmes y accesorios hidráulicos y neumáticos); de dispositivos de preparación de aire para uso en sistemas neumáticos; por ejemplo, los filtros desunificadores para sistemas neumáticos e hidráulicos y dispositivos de limpieza de  aire;  de  sistemas  de  propulsión  hidráulica  o  neumática;  de  equipo  de transmisión hidráulica.</t>
  </si>
  <si>
    <t>Fabricación de otras bombas, compresores, grifos y válvulas incluye la fabricación de bombas de aire y vacío, compresores de aire u otros gases, La fabricación de bombas para líquidos, diferentes de las bombas hidráulicas, que tengan o no dispositivos de medición, incluso bombas de mano y bombas para motores de combustión  interna  de  émbolo  (bombas  de  aceite,  agua  y  combustible  para vehículos  automotores),  bombas  para  impeler  hormigón  y  otras  bombas,  La fabricación de grifos, llaves de paso, válvulas y accesorios similares metálicos o de plástico para tubos, calderas, tanques, cubas y artefactos similares, incluso válvulas  reductoras  de  presión  y  válvulas  reguladas  termostáticamente,   La fabricación de bombas manuales;  La fabricación de grifos y válvulas sanitarios, la fabricación de grifos y válvulas de calefacción.</t>
  </si>
  <si>
    <t>Fabricación  de  cojinetes,  engranajes,  trenes  de  engranajes  y  piezas  de transmisión incluye la fabricación de cojinetes de bola y de rodillo, incluso bolas, agujas, rodillos, anillos de rodadura, anillos de sujeción y otras partes de cojinetes; La fabricación de equipo mecánico de todo tipo de material para la transmisión: manivelas; árboles de transmisión, chumaceras, cajas de cojinetes y cojinetes simples para ejes, engranajes, trenes de engranajes, ruedas de fricción; cajas de engranajes y otros dispositivos para cambios de marchas; embragues, incluso embragues centrífugos automáticos y embragues de aire comprimido; volantes, acoplamientos de árboles, fabricación de poleas; La fabricación de partes internas del motor, tales como árboles de levas, cigüeñales y volantes, empleados en todo tipo  de  motores  de  combustión  interna,  incluso  para  vehículos  automotores, aeronaves y motocicletas;  La fabricación de cadenas de eslabones articulados y cadenas de transmisión de potencia mecánica.</t>
  </si>
  <si>
    <t>Fabricación de equipos de elevación y manipulación, incluye la fabricación de máquinas para mover físicamente materiales, mercancías y personas distintas de los vehículos de circulación por carretera; maquinaria sencilla o compleja, para acción  continua  o  intermitente,  estacionaria  o  móvil,  y  máquinas  montadas permanentemente en bastidores con ruedas; polipastos y elevadores, cabrias y cabrestantes, gatos; grúas de brazo móvil, grúas corrientes, incluso grúas de cable, bastidores, elevadores móviles, camiones de pórtico alto, estén provistos o no  de  una  grúa  u  otro  equipo  de  elevación   o  manipulación,  y  sean autopropulsadas o no, como las que se utilizan en fábricas, almacenes, muelles, andenes de ferrocarril y otros lugares, incluso tractores para uso en los andenes de  las  estaciones  ferroviarias;  otra  maquinaria  para  elevación,  manipulación, carga o descarga (por ejemplo, montacargas, ascensores, elevadores de líquidos, bandas transportadoras); carretillas de faena, estén provistas o no de equipo de elevación o manipulación, y sean autopropulsadas o no, como las que se utilizan en fábricas (incluidas carretillas y carros de mano).</t>
  </si>
  <si>
    <t>Fabricación de equipos de elevación y manipulación, incluye la fabricación de teleféricos,  transportadores  por  cable  y  funiculares;  escaleras  mecánicas  y pasarelas  móviles;  manipuladores  mecánicos  y  robots  industriales  diseñados específicamente   para   elevación,   especiales   de   equipo   de   elevación   y manipulación  carga  y  descarga;  partes  especiales  de  equipo  de  elevación  y manipulación, incluso como cangilones, cucharas y pinzas, excepto palas para topadoras, angulares o no.</t>
  </si>
  <si>
    <t>Fabricación de otros tipos de maquinaria y equipo de uso general n.c.p., incluye fabricación de calandrias y otras máquinas de laminado, diseño y montaje de calefacción   y/o   refrigeración,   fabricación   de   aparatos   autónomos   de acondicionamiento  de  aire,  intercambiadores  de  calor,  equipos  para  impeler, esparcir y asperjar líquidos y polvos.</t>
  </si>
  <si>
    <t>Fabricación de otros tipos de maquinaria y equipo de uso general n.c.p., incluye fabricación de máquinas de limpieza mediante aspersión de arena a presión, de limpieza a vapor y otras máquinas similares de proyección a chorro,</t>
  </si>
  <si>
    <t>Fabricación de otros tipos de maquinaria y equipo de uso general n.c.p., incluye la  fabricación  de  plantas  destiladoras  y  rectificadoras  para  las  refinerías  de petróleo,  la  industria  química,  la  industria  de  elaboración  de  bebidas,  etc. Gasógenos de gas pobre y gas de agua, y gasógenos de acetileno.</t>
  </si>
  <si>
    <t>Fabricación de otros tipos de maquinaria y equipo de uso general n.c.p., incluye la  fabricación  de  tanques,  cisternas  y  contenedores  provistos  de  dispositivos mecánicos o térmicos, balanzas para vehículos.</t>
  </si>
  <si>
    <t>Fabricación  de  máquinas  formadoras  de  metal  y  de  máquinas  herramienta, incluye la fabricación de máquinas herramienta que usan como medio de trabajo rayo láser, ondas ultrasónicas, chorro de plasma, pulso magnético,  laminado a presión, taladradoras rotatorias y de percusión, prensas hidráulicas, la fabricación de   prensas   para   la   fabricación   de   tableros   de   partículas   y   fibras   de contrachapados u otros materiales leñosos para la construcción, y otra maquinaria y equipo para trabajar la madera o el corcho.</t>
  </si>
  <si>
    <t>La fabricación de máquinas y equipo para la manipulación de metales en caliente: convertidores,  lingoteras,  calderos  de  colada  y  máquinas  de  fundir  del  tipo utilizado en la metalurgia o en talleres de fundición de metales. La fabricación de máquinas laminadoras de metal y sus rodillos.</t>
  </si>
  <si>
    <t>Fabricación de maquinaria para explotación de minas y canteras y para obras de construcción, incluye la fabricación de maquinaria de elevación y manipulación, equipo para perforar e hincar destinados o no, a usos subterráneos, ascensores de acción continua o equipo de cintas o bandas transportadoras; La fabricación de  máquinas  para  hincar  y  arrancar  pilotes,  y  máquinas  compactadoras; mezcladoras de hormigón y mortero, máquinas de moldeamiento, extrusoras, tractores de oruga utilizados en la construcción, máquinas para movimiento de tierra. La fabricación de máquinas utilizadas en la construcción no clasificadas ni incluidas en otra parte: esparcidoras de hormigón, equipo de construcción de carreteras  (por  ejemplo,  esparcidoras  de  asfalto),  maquinaria  y  equipo  para pavimentar  con  hormigón  (estriadoras,  alisadoras,  escaqueadoras),  etc.-,  la fabricación de palas para topadoras corrientes y de pala angular y otras partes especiales de las máquinas mencionadas anteriormente.</t>
  </si>
  <si>
    <t>Fabricación de maquinaria para explotación de minas y canteras y para obras de construcción,  incluye  la  fabricación  de  maquinaria  para  el  tratamiento  de minerales  mediante:  cribado,  clasificación,  separación,  lavado,  trituración, pulverización, mezcla, amasado y procesos similares, incluso mezcladoras de hormigón y mortero, máquinas de moldeamiento, extrusoras, etc.; La fabricación de tractores de oruga y tractores utilizados en la construcción o en la explotación de  minas.  La  fabricación  de  topadoras  corrientes  y  de  pala  angular  y  otras máquinas  para  movimiento  de  tierra,  autopropulsadas  o  no;  explanadoras, niveladoras, traíllas, palas mecánicas, excavadoras, cargadoras de cucharón, apisonadoras y aplanadoras.</t>
  </si>
  <si>
    <t>Construcción de barcos y otras embarcaciones</t>
  </si>
  <si>
    <t>Construcción  de  barcos  y  de  estructuras  flotantes,  incluye  construcción  de embarcaciones diseñadas para la navegación marítima, costera o fluvial tales como: barcos (excepto yates y otras embarcaciones para deportes o recreo), incluida la fabricación de secciones de buques y barcos; sillas y asientos utilizados en embarcaciones y estructuras flotantes; buques, embarcaciones de fondeo fijo (por ejemplo: barcos faros); aerodeslizadores (excepto los de tipo recreativo); embarcaciones  para  uso  comercial  (barco  transbordador  o  ferry,  barcos mercantes,  petroleros,  remolcadores,  entre  otros)  o  para  el  transporte  de pasajeros, particularmente las embarcaciones de usos múltiples; barcos para pesca y embarcaciones pesqueras para el procesamiento de pescado (barcos factoría).</t>
  </si>
  <si>
    <t>Construcción de barcos y de estructuras flotantes, incluye la construcción de buques de guerra o combate, embarcaciones navales auxiliares y artefactos, como los barcos para el transporte de tropas (nodrizas), y barcos hospitales y logísticos; estructuras flotantes: puertos flotantes, pontones, balsas inflables para uso  no  recreativo,  diques  flotantes,  plataformas  de  perforación  flotante  o sumergible, pistas flotantes, barcazas, boyas, embarcaderos, depósitos flotantes, grúas flotantes, entre otros; reconstrucción o conversión de embarcaciones o estructuras flotantes.</t>
  </si>
  <si>
    <t>Construcción de barcos y de estructuras flotantes, incluye la construcción de embarcaciones no motorizadas para transporte de carga en puertos (por ejemplo, gabarras); embarcaciones cuyo uso principal no es la navegación (por ejemplo, dragas); embarcaciones diseñadas o equipadas para la investigación científica</t>
  </si>
  <si>
    <t>La construcción de embarcaciones de recreo equipadas con motor dentro o fuera de borda, o impulsadas por el viento, por canaletes o por remos como yates, pequeñas motonaves, barcos para pesca deportiva, botes de remo, canoas, botes y  balsas  inflables  de  recreo  o  deporte;  de  aerodeslizadores  de  recreo;  de chalanas, esquifes, botes salvavidas a remo, cúteres, kayacs, canoas, botes de carrera, botes de pedal, entre otros.</t>
  </si>
  <si>
    <t>La reconstrucción o conversión de embarcaciones de recreo y deporte, realizada en fábrica.</t>
  </si>
  <si>
    <t>Fabricación de vehículos militares de combate</t>
  </si>
  <si>
    <t>Fabricación de vehículos militares de combate, incluye la fabricación de tanques para combate, vehículos militares anfibios blindados y otros vehículos militares para combate y abastecimiento.</t>
  </si>
  <si>
    <t>Mantenimiento y reparación especializado de maquinaria y equipo, incluye el mantenimiento y reparación de turbinas para la generación de energía y calor, bombas  y  equipo  hidráulico  o  conexo  de  propulsión  de  fluidos,  maquinaria agrícola, silvícola y para la explotación y tratamiento de la madera; maquinaria para la metalurgia; maquinaria para la minería, la construcción y para los campos petrolíferos y de gas.</t>
  </si>
  <si>
    <t>Mantenimiento y reparación especializada de equipo electrónico y óptico, incluye el mantenimiento y reparación a cambio de una retribución o por contrata de equipos de irradiación electromédico y electroterapéutico; equipo de resonancia magnética de imágenes; equipo médico de ultrasonido; marcapasos y equipos de electrocardiografía;  audífonos  para  personas  con  alteración  auditiva;  equipos electro médicos de endoscopia; aparatos de irradiación.</t>
  </si>
  <si>
    <t>Mantenimiento y reparación especializada de equipos eléctricos, incluye equipos de  distribución,  transmisión  y  control  de  energía,  almacenamiento  eléctrico, transformadores eléctricos.</t>
  </si>
  <si>
    <t>Instalación especializada de maquinaria y equipo industrial, incluye instalación especializada realizada cambio de una retribución o por contrata de  maquinaría agropecuaria y forestal; maquinaría  para la minería y la construcción, maquinas formadoras  de  metal  y  de  máquinas  herramienta;  maquinaria  y  equipo  para elaboración  de  alimentos,  bebidas  y  tabaco,    maquinaria  y  equipo  para elaboración  de  productos  textiles,  prendas  de  vestir  y  cueros,  equipo  de irradiación y electro médico, motores para buques o locomotoras y turbinas para la generación de energía y calor, equipos de potencia hidráulica y neumática, hornos, hogares y quemadores industriales, equipo de elevación y manipulación de uso industrial, desmantelado o desguace a gran escala de maquinaria y equipo industrial, las actividades de mecánicos  instaladores, montaje de máquinas.</t>
  </si>
  <si>
    <t>La actividad de personas naturales o jurídicas que producen energía eléctrica y tienen por lo menos una planta y/o unidad de generación conectada al Sistema Interconectado  Nacional,  bien  sea  que  desarrollen  esa  actividad  en  forma exclusiva o en forma combinada con otra u otras actividades del sector eléctrico, cualquiera de ellas sea la actividad principal.</t>
  </si>
  <si>
    <t>La  gestión  de  las  instalaciones  de  generación  de  energía  eléctrica,  ya  sean térmicas, hidroeléctricas, de turbina de gas, de diésel y de energías renovables (obtenidas de fuentes naturales virtualmente inagotables, unas por la inmensa cantidad de energía que contienen, y otras porque son capaces de regenerarse por medios naturales, ejemplo: la energía eólica, solar, etc.).</t>
  </si>
  <si>
    <t>La cogeneración que consiste en el proceso de producción combinada de energía eléctrica y energía térmica, que hace parte integrante de una actividad productiva, destinadas ambas al consumo propio o de terceros y destinadas a procesos industriales o comerciales.</t>
  </si>
  <si>
    <t>Transmisión de energía eléctrica, incluye el transporte de energía por sistemas de transmisión  y  la  operación,  mantenimiento  y  expansión  de  sistemas  de transmisión, por cables soportados por torres metálicas o postes con tensiones ≥ a 220 KV, desde las instalaciones de generación hasta el sistema de distribución.</t>
  </si>
  <si>
    <t>Distribución de energía eléctrica, incluye el transporte de energía eléctrica a través de una red a voltajes inferiores a 220 kv, en forma exclusiva o combinada por líneas,  postes,  contadores,  transformadores,  cables  e  instalaciones  eléctricas desde la central eléctrica o del sistema de transmisión hasta el consumidor.</t>
  </si>
  <si>
    <t>Tratamiento  y  disposición  de  desechos  peligrosos,  incluye  la  remoción  y  el tratamiento previos a la disposición de desechos peligrosos sólidos o no sólidos, desechos  explosivos,  oxidantes,  inflamables,  tóxicos,  irritantes,  cancerígenos, corrosivos o infecciosos y otras sustancias, y preparaciones perjudiciales para la salud humana y el medio ambiente, remoción y el almacenamiento de desechos nucleares radioactivos procedentes de hospitales, de animales vivos o muertos contaminados  (tóxicos)  y  otros  desechos  contaminantes,  la  disposición  de artículos usados tales como refrigeradores, con el objeto de eliminar los desechos peligrosos, la eliminación de desechos de la industria farmacéutica.</t>
  </si>
  <si>
    <t>Recuperación  de  materiales,  incluye  procesamiento  de  desechos  metálicos, chatarra y otros artículos para convertirlos en materias primas secundarias.  Por lo general mediante procesos de transformación mecánicos o químicos. Incluye la recuperación, separación y clasificación en categorías distintas de materiales recuperables mezclados, como: productos metalúrgicos y metalmecánicos, de hierro, acero y de otros metales no ferrosos.</t>
  </si>
  <si>
    <t>Actividades de saneamiento ambiental y otros servicios de gestión de desechos</t>
  </si>
  <si>
    <t>Actividades de saneamiento ambiental y otros servicios de gestión de desechos, incluye la descontaminación de suelos y aguas subterráneas en el lugar de la contaminación, ya sea in situ (en el sitio) o ex situ (fuera del lugar), usando métodos biológicos, químicos o mecánicos, sitios industriales, incluso plantas nucleares y alrededores, limpieza de aguas superficiales; limpieza de derrames de petróleo y otros contaminantes en tierra, en aguas superficiales, mares y océanos, incluso áreas costeras, la disminución de asbesto, pintura con plomo y otros materiales tóxicos, la remoción de minas terrestres y artefactos similares (incluso  su  detonación),  y  otras  actividades  especializadas  de  control  de  la contaminación.</t>
  </si>
  <si>
    <t>Construcción de edificios residenciales, incluye la construcción de todo tipo de edificios residenciales, casas y edificios, montaje de cubiertas metálicas, puertas, ventanas,  construcciones  prefabricadas,  reforma  o  renovación  de  estructuras residenciales existentes.</t>
  </si>
  <si>
    <t>Construcción de edificios no residenciales, incluye construcción de todo tipo de edificios  no  residenciales,  reforma  o  renovación  de  estructuras  existentes, construcciones prefabricadas.</t>
  </si>
  <si>
    <t>Construcción  de  edificios  no  residenciales,  incluye  montaje  de  cubiertas metálicas, puertas, ventanas y demás elementos metálicos.</t>
  </si>
  <si>
    <t>Construcción de carreteras y vías de ferrocarril</t>
  </si>
  <si>
    <t>Construcción  de  carreteras  y  vías  de  ferrocarril,  incluye  la  construcción, conservación y reparación de carreteras, calles y otras vías, puentes y viaductos, túneles, líneas de ferrocarril y de metro, pistas de aeropuertos.</t>
  </si>
  <si>
    <t>Construcción de carreteras y vías de ferrocarril, incluye las obras de superficie en calles, carreteras, autopistas, puentes o túneles como asfaltado, pintura y otros tipos de marcado e instalación de barreras de emergencia, señales de tráfico similares y otros trabajos de acondicionamiento.</t>
  </si>
  <si>
    <t>Construcción de proyectos de servicio público</t>
  </si>
  <si>
    <t>Construcción de proyectos de servicio público, incluye la construcción de obras de ingeniería civil relacionadas con tuberías de larga distancia, líneas transmisión de  energía  eléctrica  y  comunicaciones,  tuberías  urbanas,  líneas  urbanas  de transmisión de energía eléctrica y comunicaciones; obras auxiliares en zonas urbanas.  Construcción  de  conductos  principales  y  acometidas  de  redes  de distribución de agua. Sistemas de riego (canales).</t>
  </si>
  <si>
    <t>Construcción  de  otras  obras  de  ingeniería  civil,  incluye  la  construcción, conservación y reparación de instalaciones industriales (excepto edificios) como refinerías, fábricas de productos químicos, vías de navegación, obras portuarias y  fluviales,  puertos  deportivos,  instalaciones  deportivas  o  de  esparcimiento, esclusas, represas y diques, subdivisión de terrenos con mejora.</t>
  </si>
  <si>
    <t>Demolición y preparación del terreno</t>
  </si>
  <si>
    <t>Demolición, incluye demolición o derribo de edificios y otras estructuras.</t>
  </si>
  <si>
    <t>Preparación  del  terreno,  incluye  la  preparación  del  terreno  para  posteriores actividades de construcción de obras civiles. El movimiento de tierras: excavación, nivelación  y  ordenación  de  terrenos  de  construcción,  excavación  de  zanjas, remoción de piedras, voladura, etcétera.</t>
  </si>
  <si>
    <t>Preparación  del  terreno,  incluye  la  preparación  del  terreno  para  posteriores actividades, explotación de minas y canteras, drenaje de terrenos de construcción y de tierras agrícolas o forestales.</t>
  </si>
  <si>
    <t>Preparación del terreno, incluye perforaciones de prueba, sondeos de exploración y recogida de muestras de sondeo para actividades de construcción y para fines geofísicos, geológicos o similares.</t>
  </si>
  <si>
    <t>Instalaciones  de  fontanería,  calefacción  y  aire  acondicionado,  incluye  la instalación  en  edificios  y  otros  proyectos  de  construcción  de  sistemas  de calefacción (eléctricos, de gas y de gasóleo), calderas, torres de refrigeración, tuberías de vapor, sistemas de aspersores contra incendios.</t>
  </si>
  <si>
    <t>Otras instalaciones especializadas, incluye la instalación de equipos en edificios y   obras   de   construcción   de   ascensores,   escaleras   mecánicas,   puertas automáticas  y  giratorias,  pararrayos,  sistemas  de  limpieza  por  aspiración, aislamiento  térmico,  acústico  o  contra  las  vibraciones  y  otros  incluyendo  su mantenimiento y reparación.</t>
  </si>
  <si>
    <t>Terminación  y  acabado  de  edificios  y  obras  de  ingeniería  civil,  incluye  la colocación en edificios y otros proyectos de construcción de baldosas y losas de cerámica, hormigón o piedra tallada, parqué y otros revestimientos de madera para pisos.</t>
  </si>
  <si>
    <t>Terminación y acabado de edificios y obras de ingeniería civil, incluye instalación de puertas, ventanas y marcos de puertas y ventanas de madera o de otros materiales.</t>
  </si>
  <si>
    <t>Terminación y acabado de edificios y obras de ingeniería civil, incluye acabado de interiores,  de  yeso  y  estuco  para  interiores  y  exteriores,  como  techos, revestimientos  de  madera  para  paredes,   tabiques  movibles,  etcétera,  otras actividades de terminación de edificios n.c.p.</t>
  </si>
  <si>
    <t>Terminación y acabado de edificios y obras de ingeniería civil, incluye Instalación de mobiliario, vidrios, pintura de obras de ingeniería civil, la limpieza de edificios nuevos después de su construcción.</t>
  </si>
  <si>
    <t>Otras actividades especializadas para la construcción de edificios y obras de
ingeniería civil</t>
  </si>
  <si>
    <t>Otras actividades especializadas para la construcción de edificios y obras de ingeniería civil, incluye actividades como cimentación, incluida la hincadura de pilotes, obras de aislamiento contra el agua y la humedad, deshumidifacación de edificios,  profundización  de  pozos,  levantamiento  de  elementos  de  acero  no fabricados por la propia unidad constructora, curvado de acero, Colocación de mampuestos  de  ladrillo  y  de  piedra,  Construcción  de  techos  para  edificios residenciales,  Instalación  y  desmonte  de  andamios  y  plataformas  de  trabajo, Construcción de chimeneas y hornos industriales, trabajos en lugares de difícil acceso  que  requieren  la  utilización  de  técnicas  de  escalada  y  del  equipo correspondiente, como por ejemplo, los trabajos a gran altura en estructuras elevadas.</t>
  </si>
  <si>
    <t>Otras actividades especializadas para la construcción de edificios y obras de ingeniería civil, incluye obras subterráneas, construcción de piscinas, erección o instalación de estructuras metálicas.</t>
  </si>
  <si>
    <t>Otras actividades especializadas para la construcción de edificios y obras de ingeniería civil, incluye limpieza de exteriores de edificios con vapor, con chorro de arena y con otros medios.</t>
  </si>
  <si>
    <t>Otras actividades especializadas para la construcción de edificios y obras de ingeniería civil, incluye el alquiler de maquinaria y equipo de construcción (con operadores)</t>
  </si>
  <si>
    <t>Comercio al por mayor a cambio de una retribución o por contrata, incluye el comercio  al  por  mayor  de  productos  químicos  mutagénicos,  teratogénicos  y cancerígenos.</t>
  </si>
  <si>
    <t>Transporte por tuberías</t>
  </si>
  <si>
    <t>Transporte por tuberías, incluye el transporte por tuberías de gases, líquidos, lechadas y algunos derivados del petróleo. La explotación de gasolineras.</t>
  </si>
  <si>
    <t>Almacenamiento y depósito, incluye almacenamiento y depósito de gas y petróleo, sustancias químicas y explosivos y tanques de almacenamiento, almacenamiento en zonas francas portuarias, marítimas y fluviales.</t>
  </si>
  <si>
    <t>Actividades de puertos y servicios complementarios para el transporte acuático, incluye  las  actividades  relacionadas  con  el  transporte  por  vía  acuática  de pasajeros, animales o carga, el funcionamiento de esclusas, funcionamiento de instalaciones  terminales  como  puertos  y  muelles,  atracaderos,  faros,  las actividades de navegación, practicaje y atracada, las actividades de gabarraje y salvamento.</t>
  </si>
  <si>
    <t>Actividades de aeropuertos, servicios de navegación aérea y demás actividades conexas al transporte aéreo, incluye las actividades relacionadas con el transporte aéreo de pasajeros, animales o carga, operación de instalaciones terminales, como terminales de aeropuerto, etcétera; servicios de navegación aérea y de prevención de incendios y bomberos en los aeropuertos.</t>
  </si>
  <si>
    <t>Manipulación de carga, incluye el cargue y/o el descargue de embarcaciones, aéreas, marítimas y/o fluviales, actividades de estiba y desestiba</t>
  </si>
  <si>
    <t>Actividades inmobiliarias realizadas con bienes propios o arrendados, incluye solamente acondicionamiento y subdivisión de terrenos en lotes sin mejora de los mismos.</t>
  </si>
  <si>
    <t>Actividades  de  arquitectura  e  ingeniería  y  otras  actividades  conexas  de consultoría técnica, incluye  actividades de consultoría de arquitectura: diseño de edificios y dibujo de planos de construcción, planificación urbana y arquitectura paisajista,  diseño de ingeniería, consultoría en maquinaria, procesos y plantas industriales,  ingeniería  civil,  hidráulica  y  de  tráfico,  proyectos  de  ordenación hídrica,   proyectos de ingeniería eléctrica con presencia  en las instalaciones donde se desarrolla el proyecto (con intervención directa en obras);  elaboración y realización de proyectos de ingeniería eléctrica y electrónica ,ingeniería de minas,  ingeniería  química,  mecánica,  industrial  y  de  sistemas,  e  ingeniería especializada en sistemas de seguridad y actividades de gestión de proyectos relacionadas con la construcción.</t>
  </si>
  <si>
    <t>Ensayos y análisis técnicos</t>
  </si>
  <si>
    <t>Ensayos y análisis técnicos, incluye la realización de ensayos físicos, químicos y otros ensayos analíticos de todo tipo de materiales y productos, los ensayos acústicos y de vibraciones,  análisis de la composición y pureza de minerales,  en el ámbito de la higiene alimentaria, incluidas actividades de ensayo y control veterinario en relación con la producción de alimentos, ensayos radiográficos de soldaduras  y juntas, para determinar las propiedades físicas y el rendimiento de productos y materiales, certificación de productos, como bienes de consumo, vehículos   automotores,   aeronaves,   contenedores   presurizados,   centrales nucleares y actividades de laboratorios policiales, etcétera.</t>
  </si>
  <si>
    <t>Ensayos  y  análisis  técnicos,  incluye  los  ensayos  de  calificación  y  fiabilidad, ensayos de rendimiento de maquinaria completa: motores, automóviles, equipo electrónico etcétera., análisis de defectos, ensayos y mediciones de indicadores ambientales: contaminación del aire, agua, ruido, entre otros.</t>
  </si>
  <si>
    <t>Ensayos y análisis técnicos, incluye las actividades inspecciones periódicas de seguridad  en  carretera  de  vehículos  automotores,  ensayos  basados  en  la utilización de maquetas o modelos (de aeronaves, de embarcaciones, etcétera).</t>
  </si>
  <si>
    <t>Actividades de seguridad privada, incluye los servicios de vehículos blindados, transporte de valores, servicios de escolta, detectives de almacenes y privados.</t>
  </si>
  <si>
    <t>Actividades de detectives e investigadores privados</t>
  </si>
  <si>
    <t>Actividades  de  detectives  e  investigadores  privados,  incluye  los  servicios  de investigación,  detectives,  investigadores  privados,  independiente  del  tipo  de cliente o propósito de la investigación.</t>
  </si>
  <si>
    <t>Otras actividades de limpieza de edificios e instalaciones industriales, incluye la limpieza  exterior  de  edificios  de  todo  tipo,  incluyendo  oficinas,  fábricas, almacenes,  instituciones,  otros  negocios  y  establecimientos  profesionales  y edificios con múltiples unidades residenciales.</t>
  </si>
  <si>
    <t>Otras actividades de limpieza de edificios e instalaciones industriales, incluye la limpieza interior de camiones cisterna y buques petroleros, limpieza de ventanas, chimeneas,  estufas,  incineradores,  calderas,  hornos,  ductos  de  ventilación  y unidades de escape (extractores de aire).</t>
  </si>
  <si>
    <t>Actividades  de  paisajismo  y  servicios  de  mantenimiento  conexo,  incluye vegetación para: edificios (terrazas, fachadas, interiores y exteriores), Edificios públicos y semipúblicos (escuelas, hospitales, edificios administrativos, iglesias, entre otros)  Parques y jardines para: ajardinamiento de vías públicas (carreteras, líneas de ferrocarril y de tranvías, canales, puertos), agua embalsada y corriente (fuentes, estanques, piscinas, acequias, corrientes de agua, sistemas para aguas residuales), plantas de protección contra el ruido, el viento, la erosión, la visibilidad y los reflejos del sol.</t>
  </si>
  <si>
    <t>Actividades de defensa, incluye la administración, la supervisión y la gestión de asuntos y fuerzas de defensa militar: Ejército, Marina, Fuerza Aérea; mandos y fuerzas de ingeniería, transporte, comunicaciones, inteligencia militar, suministro de materiales, personal y otras fuerzas de índole conexa y fuerzas auxiliares de reserva y para el sistema de defensa; así como la logística militar.</t>
  </si>
  <si>
    <t>Actividades  de  defensa,  incluye  el  apoyo  a  la  elaboración  de  planes  de contingencia y la realización de ejercicios en los que las instituciones civiles y las poblaciones  están  involucradas,  tales  como  las  actividades  de  desminado  y erradicación de cultivos ilícitos entre otros.</t>
  </si>
  <si>
    <t>Actividades de defensa, incluye las actividades de salud para el personal militar en el campo, administración, el funcionamiento y el apoyo  de las fuerzas de defensa  civil;  la  administración  de  las  políticas  de  investigación  y  desarrollo relacionadas con la defensa, y de los fondos correspondientes.</t>
  </si>
  <si>
    <t>Orden público y actividades de seguridad, incluye administración y funcionamiento de  servicios  regulares  y  auxiliares  de  las  fuerzas  de  policía  en  los  puertos, fronteras,  guardacostas,  incluyendo  la  regulación  del  tráfico,  el  registro  de extranjeros y el mantenimiento de los registros de detención apoyados por los poderes públicos y otras fuerzas especiales de policía.</t>
  </si>
  <si>
    <t>Orden público y actividades de seguridad, incluye administración y funcionamiento de servicios regulares y auxiliares de los cuerpos de bomberos en la prevención y la extinción de incendios, salvamento de personas y animales, asistencia en catástrofes civiles, inundaciones, accidentes de tráfico, suministro de víveres para utilizar en caso de desastres y emergencias nacionales, entre otros;</t>
  </si>
  <si>
    <t>Orden público y actividades de seguridad, incluye administración y funcionamiento de  servicios  regulares  y  auxiliares  de  la  administración  y  el  funcionamiento administrativo de derecho civil y penal de los tribunales y el sistema judicial militar, incluida  la  representación  legal  y  el  asesoramiento  en  nombre  del  Gobierno (defensa); el arbitraje de las acciones civiles.</t>
  </si>
  <si>
    <t>Orden público y actividades de seguridad, incluye administración y funcionamiento de  servicios  regulares  y  auxiliares  de  la  administración  penitenciaria  y  la prestación de los servicios penitenciarios, incluidos los servicios de rehabilitación, independientemente de que su administración y operación sean realizadas por unidades de las administraciones públicas o por particulares; la presentación de los fallos y de la interpretación de la ley;</t>
  </si>
  <si>
    <t>Administración de justicia, Cortes, Tribunales y Juzgados que administran justicia en materia constitucional, contenciosa administrativa, civil, penal, laboral, agraria, de familia, de paz y disciplinaria; incluye solamente los jueces y magistrados.</t>
  </si>
  <si>
    <t>Administración de justicia, incluye el arbitraje, que es el mecanismo por medio del cual las partes involucradas en un conflicto de carácter transigible defieren su solución  a  un  tribunal  arbitral,  el  cual  queda  transitoriamente  investido  de  la facultad  de  administrar  justicia,  profiriendo  una  decisión  denominada  laudo arbitral.</t>
  </si>
  <si>
    <t>Administración de justicia, incluye la administración de prisiones y la prestación de servicios correccionales, incluso servicios de rehabilitación; Instituto Nacional Penitenciario Colombiano (Inpec).</t>
  </si>
  <si>
    <t>Administración de justicia, incluye la investigación de los delitos y la posterior acusación  de  los  infractores  ante  los  juzgados  y  tribunales  competentes,  la dirección y coordinación de las funciones de policía judicial, al igual que velar por la protección de testigos. Incluye la Fiscalía General de la Nación, Medicina Legal y Ciencias Forenses.</t>
  </si>
  <si>
    <t>Actividades  de  hospitales  y  clínicas,  con  internación,  incluye  el  servicio  de personal médico general y especializado y paramédico en: servicios de apoyo diagnóstico:  imagenología  (rayos  x,  ecografía,  TAC,  RMN,  gammagrafía, etcétera.)</t>
  </si>
  <si>
    <t>Actividades de apoyo terapéutico, incluye las actividades de bancos de sangre, bancos de esperma, bancos de órganos para transplantes, etc., incluye también las unidades renales.</t>
  </si>
  <si>
    <t>Artes plásticas y visuales, incluye la fabricación de esculturas, bustos y estatuas de bronce originales y otros metales.</t>
  </si>
  <si>
    <t>Actividades  y  funcionamiento  de  museos,  conservación  de  edificios  y  sitios históricos, incluye la preservación y restauración de lugares y edificios históricos.</t>
  </si>
  <si>
    <t>Actividades de clubes deportivos, incluye actividades deportivas profesionales: boxeo, lucha, fisicoculturismo, levantamiento de pesas, corredor de automotores de alta velocidad, toreros y sus cuadrillas, paracaidista, tiro al blanco, entre otros, ciclista, buceo y similares.</t>
  </si>
  <si>
    <t>Otras actividades de servicios personales n.c.p., incluye empresas dedicadas a los trabajos y/o servicios de buceo.</t>
  </si>
  <si>
    <t>Clase de Riesgo</t>
  </si>
  <si>
    <r>
      <rPr>
        <b/>
        <sz val="11"/>
        <color theme="8" tint="-0.499984740745262"/>
        <rFont val="Calibri"/>
        <family val="2"/>
        <scheme val="minor"/>
      </rPr>
      <t>Código actividad económica Decreto 768:</t>
    </r>
    <r>
      <rPr>
        <sz val="11"/>
        <color theme="8" tint="-0.499984740745262"/>
        <rFont val="Calibri"/>
        <family val="2"/>
        <scheme val="minor"/>
      </rPr>
      <t xml:space="preserve">  escriba la actividad económica a la que se dedica el centro de trabajo, según la tabla de actividades del Decreto 768 del 2022.</t>
    </r>
  </si>
  <si>
    <r>
      <t xml:space="preserve">Nombre de la actividad económica: </t>
    </r>
    <r>
      <rPr>
        <sz val="11"/>
        <color theme="8" tint="-0.499984740745262"/>
        <rFont val="Calibri"/>
        <family val="2"/>
        <scheme val="minor"/>
      </rPr>
      <t>diligencia el nombre de la actividad económica  a la que se dedica el centro de trabajo, según la tabla de actividades del Decreto 768 del 2022.</t>
    </r>
  </si>
  <si>
    <t xml:space="preserve">                                                      FORMULARIO DE AFILIACIÓN, RETIRO Y NOVEDADES DE TRABAJADORES Y CONTRATISTAS (INDEPENDIENTES)
  </t>
  </si>
  <si>
    <t>Datos personales</t>
  </si>
  <si>
    <t>Correo Electrónico</t>
  </si>
  <si>
    <t>Municipio / Distrito</t>
  </si>
  <si>
    <t>Localidad / Comuna</t>
  </si>
  <si>
    <t>A. Presencial</t>
  </si>
  <si>
    <t>B. Teletrabajo</t>
  </si>
  <si>
    <t>Teléfono fijo</t>
  </si>
  <si>
    <t>A</t>
  </si>
  <si>
    <t>Datos trabajador Independiente Voluntario a Riesgos Laborales</t>
  </si>
  <si>
    <t>A. Jornada Única</t>
  </si>
  <si>
    <t>B. Turnos</t>
  </si>
  <si>
    <t>C. Rotativa</t>
  </si>
  <si>
    <t>Días</t>
  </si>
  <si>
    <t>Semana</t>
  </si>
  <si>
    <t>Lunes</t>
  </si>
  <si>
    <t>Martes</t>
  </si>
  <si>
    <t>Miércoles</t>
  </si>
  <si>
    <t>Jueves</t>
  </si>
  <si>
    <t>Viernes</t>
  </si>
  <si>
    <t>Sábado</t>
  </si>
  <si>
    <t>Domingo</t>
  </si>
  <si>
    <t>Horario de ejecución de las actividades</t>
  </si>
  <si>
    <t>Ejecución de la actividad</t>
  </si>
  <si>
    <t>1. Ingreso</t>
  </si>
  <si>
    <t>2. Retiro</t>
  </si>
  <si>
    <t>3. Retiro por muerte del Afiliado</t>
  </si>
  <si>
    <t>4. Incapacidad temporal por enfermedad general</t>
  </si>
  <si>
    <t>X. ANEXOS</t>
  </si>
  <si>
    <t>5. Incapacidad por accidente de trabajao o enfermedad profesional</t>
  </si>
  <si>
    <t>6. Vacaciones, licencia remunerada</t>
  </si>
  <si>
    <t>7. Suspensión del contrato de trabajo o práctica formativa y licencias</t>
  </si>
  <si>
    <t>8. Licencia de maternidad o paternidad</t>
  </si>
  <si>
    <t>9. Modificación datos básicos de identificación del afiliado</t>
  </si>
  <si>
    <t>10. Actualización y corrección datos complementarios del afiliado</t>
  </si>
  <si>
    <t>11. Modificación ingreso base de cotización</t>
  </si>
  <si>
    <t>CLASE DE RIESGO</t>
  </si>
  <si>
    <t xml:space="preserve">CODIGO OCUPACION </t>
  </si>
  <si>
    <t>NOMBRE DE LA OCUPACION</t>
  </si>
  <si>
    <t>NO APLICA OCUPACIÓN</t>
  </si>
  <si>
    <t>FÍSICOS Y ASTRÓNOMOS</t>
  </si>
  <si>
    <t>METEORÓLOGOS</t>
  </si>
  <si>
    <t>GEÓLOGOS Y GEOFÍSICOS</t>
  </si>
  <si>
    <t>INGENIEROS INDUSTRIALES Y DE PRODUCCIÓN</t>
  </si>
  <si>
    <t>PROFESORES DE EDUCACIÓN SUPERIOR, DE UNIVERSIDAD, INSTITUTOS, TUTORES UNIVERSITARIOS.</t>
  </si>
  <si>
    <t>PROFESORES DE FORMACIÓN PROFESIONAL</t>
  </si>
  <si>
    <t>PROFESORES DE EDUCACIÓN SECUNDARIA</t>
  </si>
  <si>
    <t>PROFESORES DE EDUCACIÓN PRIMARIA</t>
  </si>
  <si>
    <t>PROFESORES DE PRIMERA INFANCIA</t>
  </si>
  <si>
    <t>ESPECIALISTAS EN MÉTODOS PEDAGÓGICOS</t>
  </si>
  <si>
    <t>PROFESORES DE EDUCACIÓN ESPECIAL E INCLUSIVA</t>
  </si>
  <si>
    <t>OTROS PROFESORES DE IDIOMAS</t>
  </si>
  <si>
    <t>OTROS PROFESORES DE MÚSICA</t>
  </si>
  <si>
    <t>OTROS PROFESORES DE ARTES</t>
  </si>
  <si>
    <t>INSTRUCTORES DE TECNOLOGÍAS DE LA INFORMACIÓN</t>
  </si>
  <si>
    <t>OTROS PROFESIONALES DE LA EDUCACIÓN NO CLASIFICADOS EN OTROS GRUPOS PRIMARIOS</t>
  </si>
  <si>
    <t>CONTADORES, AUDITORES FINANCIEROS, REVISOR FISCAL Y AUDITOR CONTABLE.</t>
  </si>
  <si>
    <t>ASESORES FINANCIEROS DE INVERSIONES</t>
  </si>
  <si>
    <t>ANALISTAS FINANCIEROS</t>
  </si>
  <si>
    <t>ANALISTA DE GESTIÓN Y ORGANIZACIÓN, AUDITOR DE CALIDAD.</t>
  </si>
  <si>
    <t>PROFESIONALES EN POLÍTICAS DE ADMINISTRACIÓN</t>
  </si>
  <si>
    <t>PROFESIONALES DE GESTIÓN Y DE TALENTO HUMANO</t>
  </si>
  <si>
    <t>PROFESIONALES EN FORMACIÓN Y DESARROLLO PERSONAL</t>
  </si>
  <si>
    <t>ANALISTA DE SISTEMAS</t>
  </si>
  <si>
    <t>DESARROLLADORES DE SOFTWARE</t>
  </si>
  <si>
    <t>DESARROLLADORES DE WEB Y MULTIMEDIA</t>
  </si>
  <si>
    <t>PROGRAMADORES DE APLICACIONES</t>
  </si>
  <si>
    <t>DISEÑADORES Y ADMINISTRADORES DE BASES DE DATOS</t>
  </si>
  <si>
    <t>ADMINISTRADOR DE SISTEMAS, REDES, EQUIPOS INFORMÁTICOS, CONSULTOR DE TECNOLOGÍA, ANALISTA DE INFRAESTRUCTURA Y SISTEMAS.</t>
  </si>
  <si>
    <t>PROFESIONALES EN REDES DE COMPUTADORES</t>
  </si>
  <si>
    <t>ABOGADOS</t>
  </si>
  <si>
    <t>SOCIÓLOGOS, ANTROPÓLOGOS Y AFINES</t>
  </si>
  <si>
    <t>FILÓSOFOS HISTORIADORES Y ESPECIALISTAS EN CIENCIAS POLÍTICAS</t>
  </si>
  <si>
    <t>PSICÓLOGOS</t>
  </si>
  <si>
    <t>PROFESIONALES DEL TRABAJO SOCIAL Y CONSEJEROS</t>
  </si>
  <si>
    <t>PROFESIONALES RELIGIOSOS, MIEMBROS DEL CLERO, SACERDOTES, RELIGIOSOS</t>
  </si>
  <si>
    <t>TRADUCTORES INTÉRPRETES Y OTROS LINGÜISTAS</t>
  </si>
  <si>
    <t>TÉCNICOS EN DOCUMENTACIÓN SANITARIA (REGISTROS MÉDICOS, ARCHIVOS DE SALUD)</t>
  </si>
  <si>
    <t>TRABAJADORES COMUNITARIOS DE SALUD</t>
  </si>
  <si>
    <t>TÉCNICOS Y ASISTENTE TERAPEUTAS</t>
  </si>
  <si>
    <t>AGENTE DE SEGUROS</t>
  </si>
  <si>
    <t>TÉCNICOS Y PROFESIONALES DEL NIVEL MEDIO DEL DERECHO DE SERVICIOS LEGALES Y AFINES</t>
  </si>
  <si>
    <t>TRABAJADORES Y ASISTENTES SOCIALES</t>
  </si>
  <si>
    <t>AUXILIARES LAICOS DE LAS RELIGIONES</t>
  </si>
  <si>
    <t>TÉCNICOS EN OPERACIONES DE TECNOLOGÍA DE LA INFORMACIÓN Y LAS COMUNICACIONES</t>
  </si>
  <si>
    <t>TÉCNICOS EN ASISTENCIA Y SOPORTE A USUARIOS DE LA DE TECNOLOGÍA DE LA INFORMACIÓN Y LAS COMUNICACIONES</t>
  </si>
  <si>
    <t>TÉCNICOS EN REDES Y SISTEMAS DE COMPUTACIÓN</t>
  </si>
  <si>
    <t>TÉCNICOS DE LA WEB</t>
  </si>
  <si>
    <t>TÉCNICOS DE RADIODIFUSIÓN Y GRABACIÓN AUDIOVISUAL</t>
  </si>
  <si>
    <t>TÉCNICOS DE INGENIERÍA Y LAS TELECOMUNICACIONES</t>
  </si>
  <si>
    <t>OPERADORES DE MÁQUINAS, PROCESADORES DE TEXTO MECANÓGRAFOS Y DIGITADORES</t>
  </si>
  <si>
    <t>GRABADORES DE DATOS</t>
  </si>
  <si>
    <t>CAJEROS DE OFICINAS DE CORREO, COBRO Y PAGO DE DINERO.</t>
  </si>
  <si>
    <t>AUXILIAR CONTABLE, FINANCIERO Y CÁLCULO DE COSTOS.</t>
  </si>
  <si>
    <t>AUXILIARES DE SERVICIOS ESTADÍSTICOS, FINANCIEROS Y DE SEGUROS</t>
  </si>
  <si>
    <t>AUXILIARES DE NÓMINAS</t>
  </si>
  <si>
    <t>GUÍAS DE MUSEOS, GALERÍAS DE ARTE, DE TURISMO Y AFINES</t>
  </si>
  <si>
    <t>ASTRÓLOGOS, ADIVINOS Y TRABAJADORES AFINES</t>
  </si>
  <si>
    <t>ACOMPAÑANTES DE PERSONAS NO INCLUIDOS EN OTROS GRUPOS PRIMARIOS</t>
  </si>
  <si>
    <t>CUIDADORES DE ANIMALES DOMÉSTICOS</t>
  </si>
  <si>
    <t>TAQUILLERA Y EXPENDEDORES DE BOLETAS</t>
  </si>
  <si>
    <t>CUIDADORES DE NIÑOS, CUIDADORES DE PERSONAS Y HOGAR.</t>
  </si>
  <si>
    <t>AUXILIARES DE MAESTROS</t>
  </si>
  <si>
    <t>TRABAJADORES DE CUIDADOS PERSONALES EN INSTITUCIONES</t>
  </si>
  <si>
    <t>TRABAJADORES DE CUIDADOS PERSONALES A DOMICILIO</t>
  </si>
  <si>
    <t>TRABAJADORES DE LOS CUIDADOS PERSONALES EN SERVICIOS DE SALUD</t>
  </si>
  <si>
    <t>DECORADORES DE PIEZAS ARTESANALES DE MADERA</t>
  </si>
  <si>
    <t>CATADORES Y CLASIFICADORES DE ALIMENTOS Y BEBIDAS</t>
  </si>
  <si>
    <t>PREPARADORES DE COMIDAS RÁPIDAS</t>
  </si>
  <si>
    <t>VENDEDOR AMBULANTE DE SERVICIOS TALES COMO LUSTRA BOTAS, LIMPIADOR DE VENTANAS DE AUTOMÓVILES, MANDADOS O RECADOS, DISTRIBUCIÓN DE FOLLETOS, CUIDAR BIENES</t>
  </si>
  <si>
    <t>VENDEDOR AMBULANTE DE MERCANCÍAS, EXCLUYE COMIDAS DE PREPARACIÓN RÁPIDA.</t>
  </si>
  <si>
    <t>COMERCIANTES AL POR MAYOR Y AL POR MENOR</t>
  </si>
  <si>
    <t>AGENTE DE VIAJES</t>
  </si>
  <si>
    <t>QUÍMICOS</t>
  </si>
  <si>
    <t>ACTUARIOS Y ESTADÍSTICOS</t>
  </si>
  <si>
    <t>AGRÓNOMOS SILVICULTORES ZOOTECNISTAS Y AFINES</t>
  </si>
  <si>
    <t>ARQUITECTOS PAISAJISTAS</t>
  </si>
  <si>
    <t>CARTÓGRAFOS Y TOPÓGRAFOS</t>
  </si>
  <si>
    <t>DISEÑADORES GRÁFICOS Y MULTIMEDIA</t>
  </si>
  <si>
    <t>PROFESIONALES DE MEDICINA TRADICIONAL Y ALTERNATIVA</t>
  </si>
  <si>
    <t>VETERINARIOS</t>
  </si>
  <si>
    <t>PROFESIONALES DE LA PUBLICISTA Y LA COMERCIALIZACIÓN.</t>
  </si>
  <si>
    <t>PROFESIONALES DE RELACIONES PÚBLICAS</t>
  </si>
  <si>
    <t>PROFESIONALES DE VENTAS TÉCNICAS Y MÉDICAS</t>
  </si>
  <si>
    <t>PROFESIONALES DE VENTAS DE INFORMACIÓN Y DE LAS TECNOLOGÍAS Y LAS COMUNICACIONES</t>
  </si>
  <si>
    <t>PROFESIONALES EN DERECHO NO CLASIFICADOS EN OTROS GRUPOS PRIMARIOS</t>
  </si>
  <si>
    <t>AUTORES Y OTROS ESCRITORES</t>
  </si>
  <si>
    <t>PERIODISTAS, COMENTARISTAS</t>
  </si>
  <si>
    <t>ESCULTORES PINTORES ARTISTAS Y AFINES</t>
  </si>
  <si>
    <t>COMPOSITORES MÚSICOS Y CANTANTES</t>
  </si>
  <si>
    <t>COREÓGRAFOS Y BAILARINES</t>
  </si>
  <si>
    <t>DIRECTORES Y PRODUCTORES DE CINE TEATRO Y AFINES</t>
  </si>
  <si>
    <t>ACTORES</t>
  </si>
  <si>
    <t>LOCUTORES DE RADIO TELEVISIÓN Y OTROS MEDIOS DE COMUNICACIÓN</t>
  </si>
  <si>
    <t>ARTISTAS CREATIVOS INTERPRETATIVOS NO CLASIFICADOS EN OTROS GRUPOS PRIMARIOS (PAYASOS MAGOS Y OTROS ARTISTAS NO CLASIFICADOS)</t>
  </si>
  <si>
    <t>DELINEANTE Y DIBUJANTES TÉCNICOS.</t>
  </si>
  <si>
    <t>TÉCNICOS EN OPTOMETRÍA Y ÓPTICAS</t>
  </si>
  <si>
    <t>TASADORES Y EVALUADORES, EVALUADORES DE BIENES RAÍCES.</t>
  </si>
  <si>
    <t>ORGANIZADOR DE CONFERENCIAS Y EVENTOS</t>
  </si>
  <si>
    <t>OPERADOR TURÍSTICO</t>
  </si>
  <si>
    <t>ATLETAS Y DEPORTISTAS</t>
  </si>
  <si>
    <t>ENTRENADORES, INSTRUCTORES Y ÁRBITROS DE ACTIVIDADES DEPORTIVAS</t>
  </si>
  <si>
    <t>INSTRUCTORES DE EDUCACIÓN FÍSICA Y ACTIVIDADES RECREATIVAS</t>
  </si>
  <si>
    <t>RECEPTORES DE APUESTA Y AFINES</t>
  </si>
  <si>
    <t>COBRADORES Y AFINES</t>
  </si>
  <si>
    <t>TELEFONISTAS</t>
  </si>
  <si>
    <t>ENTREVISTADORES DE ENCUESTAS DE INVESTIGACIONES DE MERCADO</t>
  </si>
  <si>
    <t>CODIFICADORES DE DATOS CORRECTORES DE PRUEBAS DE IMPRENTA Y AFINES</t>
  </si>
  <si>
    <t>GUÍA DE TURISMO</t>
  </si>
  <si>
    <t>MESEROS</t>
  </si>
  <si>
    <t>BÁRMANES</t>
  </si>
  <si>
    <t>PELUQUEROS</t>
  </si>
  <si>
    <t>ESPECIALISTAS EN TRATAMIENTOS DE BELLEZA Y AFINES</t>
  </si>
  <si>
    <t>SUPERVISORES DE MANTENIMIENTO Y LIMPIEZA EN OFICINAS HOTELES Y OTROS ESTABLECIMIENTOS</t>
  </si>
  <si>
    <t>CONSERJES Y AFINES</t>
  </si>
  <si>
    <t>MODELOS DE MODAS, ARTE Y PUBLICIDAD</t>
  </si>
  <si>
    <t>VENDEDORES DE MOSTRADORES TIENDAS Y AFINES</t>
  </si>
  <si>
    <t>VENDEDORES PUERTA A PUERTA</t>
  </si>
  <si>
    <t>VENDEDORES A TRAVÉS DE MEDIOS TECNOLÓGICOS</t>
  </si>
  <si>
    <t>VENDEDORES DE COMIDAS EN MOSTRADOR</t>
  </si>
  <si>
    <t>OTROS VENDEDORES NO CLASIFICADOS EN GRUPOS PRIMARIOS</t>
  </si>
  <si>
    <t>AGRICULTORES Y TRABAJADORES DE HUERTAS INVERNADEROS VIVEROS Y JARDINES</t>
  </si>
  <si>
    <t>AGRICULTORES Y TRABAJADORES CALIFICADOS DE CULTIVOS MIXTOS</t>
  </si>
  <si>
    <t>CRIADORES DE GANADO Y DE LA CRÍA DE ANIMALES DOMÉSTICOS, EXCEPTO AVES DE CORRAL</t>
  </si>
  <si>
    <t>AVICULTORES Y TRABAJADORES CALIFICADOS DE LA AVICULTURA, INCLUYE AVES DE CORRAL</t>
  </si>
  <si>
    <t>CRIADORES Y TRABAJADORES CALIFICADOS DE LA APICULTURA Y LA SERICULTURA</t>
  </si>
  <si>
    <t>CRIADORES Y TRABAJADORES PECUARIOS CALIFICADOS, AVICULTORES Y CRIADORES DE INSECTOS NO CLASIFICADOS EN OTROS GRUPOS PRIMARIOS.</t>
  </si>
  <si>
    <t>PRODUCTOS Y TRABAJADORES CALIFICADOS E EXPLOTACIONES AGROPECUARIAS MIXTAS CUYA PRODUCCIÓN SE DESTINA AL MERCADO, (SIEMBRA Y COSECHAS DE CAMPO, RECOLECCIÓN DE COSECHAS ETC.)</t>
  </si>
  <si>
    <t>TRABAJADORES DE EXPLOTACIÓN DE ACUICULTURA</t>
  </si>
  <si>
    <t>REPARACIÓN DE INSTRUMENTOS DE PRECISIÓN INCLUYE RELOJEROS Y JOYEROS</t>
  </si>
  <si>
    <t>FABRICANTES Y AFINADORES DE INSTRUMENTOS MUSICALES</t>
  </si>
  <si>
    <t>ALFAREROS Y CERAMISTAS</t>
  </si>
  <si>
    <t>ROTULISTAS, PINTORES DECORATIVOS Y GRABADORES</t>
  </si>
  <si>
    <t>PREIMPRESORES Y AFINES</t>
  </si>
  <si>
    <t>IMPRESORES</t>
  </si>
  <si>
    <t>ENCUADERNADORES Y AFINES</t>
  </si>
  <si>
    <t>TEJEDORES CON TELARES</t>
  </si>
  <si>
    <t>TEJEDORES CON AGUJAS</t>
  </si>
  <si>
    <t>OTROS TEJEDORES</t>
  </si>
  <si>
    <t>CESTERO MIMBRERAS</t>
  </si>
  <si>
    <t>SOMBREREROS ARTESANALES</t>
  </si>
  <si>
    <t>ARTESANOS DEL CUERO</t>
  </si>
  <si>
    <t>ARTESANOS DEL PAPEL</t>
  </si>
  <si>
    <t>CARNICEROS PESCADEROS Y AFINES</t>
  </si>
  <si>
    <t>PANADEROS, PASTELERO Y CONFITEROS</t>
  </si>
  <si>
    <t>OPERARIOS DE LA ELABORACIÓN DE PRODUCTOS LÁCTEOS</t>
  </si>
  <si>
    <t>OPERARIOS DE LA CONSERVACIÓN DE FRUTAS, LEGUMBRE, VERDURAS Y AFINES</t>
  </si>
  <si>
    <t>SASTRES, MODISTOS PELETEROS Y SOMBREREROS</t>
  </si>
  <si>
    <t>PATRONISTAS Y CORTADORES DE TELA CUERO Y AFINES</t>
  </si>
  <si>
    <t>COSTUREROS BORDADORES Y AFINES</t>
  </si>
  <si>
    <t>TAPICEROS COLCHONEROS Y AFINES</t>
  </si>
  <si>
    <t>TRABAJADORES QUE REALIZAN ARREGLOS FLORALES</t>
  </si>
  <si>
    <t>LAVANDERAS Y PLANCHADOR A MANO</t>
  </si>
  <si>
    <t>OTRO PERSONAL DE LIMPIEZA NO CLASIFICADO EN OTROS GRUPOS PRIMARIOS (LIMPIADOR DE PISCINAS, LIMPIADOR DE ALFOMBRAS, DRENAJES)</t>
  </si>
  <si>
    <t>EMPACADORES MANUALES</t>
  </si>
  <si>
    <t>SURTIDORES DE ESTANTERÍAS</t>
  </si>
  <si>
    <t>LECTORES DE MEDIDORES</t>
  </si>
  <si>
    <t>OTRAS OCUPACIONES ELEMENTALES NO CLASIFICADAS EN OTROS GRUPOS PRIMARIOS (ACOMODADORES DE ESPECTÁCULOS PÚBLICOS, GUARDARROPAS, ETC.)</t>
  </si>
  <si>
    <t>BIÓLOGO, EPIDEMIÓLOGO, BOTÁNICO, ZOÓLOGO Y AFINES</t>
  </si>
  <si>
    <t>PROFESIONALES DE LA PROTECCIÓN MEDIO AMBIENTAL</t>
  </si>
  <si>
    <t>INGENIEROS MECÁNICOS, AERONÁUTICO, AUTOMOTRIZ, DISEÑADOR DE MOTORES.</t>
  </si>
  <si>
    <t>INGENIEROS CATASTRALES, TOPÓGRAFOS, GEODESTAS Y AFINES</t>
  </si>
  <si>
    <t>INGENIERO TEXTIL, INGENIERO DE SEGURIDAD.</t>
  </si>
  <si>
    <t>MÉDICO GENERAL, MEDICO CLÍNICO</t>
  </si>
  <si>
    <t>MÉDICOS ESPECIALISTAS</t>
  </si>
  <si>
    <t>ODONTÓLOGOS</t>
  </si>
  <si>
    <t>FARMACÉUTICOS</t>
  </si>
  <si>
    <t>PROFESIONALES DE SEGURIDAD Y SALUD EN EL TRABAJO, HIGIENE LABORAL Y AMBIENTAL</t>
  </si>
  <si>
    <t>FISIOTERAPEUTAS</t>
  </si>
  <si>
    <t>DIETISTA, Y NUTRICIONISTA</t>
  </si>
  <si>
    <t>FONOAUDIÓLOGOS Y TERAPEUTAS</t>
  </si>
  <si>
    <t>OPTÓMETRAS</t>
  </si>
  <si>
    <t>OTROS PROFESIONALES DE LA SALUD NO CLASIFICADOS EN OTROS GRUPOS PRIMARIOS</t>
  </si>
  <si>
    <t>OPERADORES INCINERADORES INSTALACIONES DE TRATAMIENTO DE AGUA Y AFINES</t>
  </si>
  <si>
    <t>TÉCNICOS EN CONTROL DE PROCESOS NO CLASIFICADOS EN OTROS GRUPOS PRIMARLOS</t>
  </si>
  <si>
    <t>OPERADORES AUDIOMÉTRICOS, DE ESCÁNER ÓPTICO Y AFINES</t>
  </si>
  <si>
    <t>HIGIENISTA ASISTENTES ODONTOLÓGICOS DENTAL</t>
  </si>
  <si>
    <t>ASISTENTE MÉDICOS (ASISTENTE CLÍNICO, OFTÁLMICO, TÉCNICOS DE TRANSFUSIONES)</t>
  </si>
  <si>
    <t>INSPECTORES DE SEGURIDAD, SALUD EN EL TRABAJO , MEDIO AMBIENTAL Y AFINES</t>
  </si>
  <si>
    <t>TÉCNICOS EN ATENCIÓN PRE HOSPITALARIA (PARAMÉDICO)</t>
  </si>
  <si>
    <t>OTROS TÉCNICOS Y PROFESIONALES DEL NIVEL DE LA SALUD NO CLASIFICADOS EN OTROS GRUPOS PRIMARIOS (CONSEJEROS DE TERAPIA DE FAMILIA, PLANIFICACIÓN FAMILIAR, VIH)</t>
  </si>
  <si>
    <t>CAMARÓGRAFO, FOTÓGRAFO, OPERADOR EQUIPOS DE GRABACIÓN DE SONIDO</t>
  </si>
  <si>
    <t>DISEÑADORES Y DECORADORES DE INTERIORES</t>
  </si>
  <si>
    <t>TÉCNICOS EN GALERÍAS DE ARTES MUSEOS Y BIBLIOTECAS</t>
  </si>
  <si>
    <t>CHEF DE COCINA</t>
  </si>
  <si>
    <t>COCINEROS, PARRILLERO ASADOR DE CARNES</t>
  </si>
  <si>
    <t>PERSONAL DE SERVICIOS FUNERARIOS Y EMBALSAMADORES</t>
  </si>
  <si>
    <t>OTROS TRABAJADORES DE SERVICIOS PERSONALES TALES COMO ACOMPAÑANTES, TRABAJADORES SEXUALES, DAMAS DE COMPAÑÍA, GIGOLÓ, PROSTITUTAS.</t>
  </si>
  <si>
    <t>VENDEDORES EN KIOSCOS Y PUESTAS DE MERCADO</t>
  </si>
  <si>
    <t>VENDEDORES AMBULANTES DE ALIMENTOS PREPARADOS PARA CONSUMO INMEDIATO</t>
  </si>
  <si>
    <t>TRABAJADORES DE LOS CUIDADOS PERSONALES EN SERVICIOS DE SALUD, AUXILIARES DEL ÁREA DE LA SALUD.</t>
  </si>
  <si>
    <t>AGRICULTORES Y TRABAJADORES DE CULTIVOS EXTENSIVOS</t>
  </si>
  <si>
    <t>AGRICULTORES Y TRABAJADORES DE PLANTACIONES DE ÁRBOLES Y ARBUSTOS</t>
  </si>
  <si>
    <t>AVICULTORES Y TRABAJADORES CALIFICADOS DE LA AVICULTURA</t>
  </si>
  <si>
    <t>TRABAJADORES AGRÍCOLAS DE SUBSISTENCIA</t>
  </si>
  <si>
    <t>TRABAJADORES PECUARIOS DE SUBSISTENCIAS</t>
  </si>
  <si>
    <t>TRABAJADORES AGROPECUARIOS DE SUBSISTENCIA (RECOLECTA FRUTAS Y PLANTAS SILVESTRES)</t>
  </si>
  <si>
    <t>PESCADORES CAZADORES TRAMPEROS Y RECOLECTORES DE SUBSISTENCIA</t>
  </si>
  <si>
    <t>LABRANTES TRAZADORES Y GRABADORES DE PIEDRA</t>
  </si>
  <si>
    <t>CARPINTEROS DE ARMAR Y DE OBRA BLANCA</t>
  </si>
  <si>
    <t>ENCHAPADORES, PARQUETEROS Y COLOCADORES DE SUELOS</t>
  </si>
  <si>
    <t>REVOCADORES</t>
  </si>
  <si>
    <t>INSTALADORES DE MATERIAL AISLANTE E INSONORIZACIÓN</t>
  </si>
  <si>
    <t>FONTANERO DE INSTALADORES DE TUBERÍAS</t>
  </si>
  <si>
    <t>CHAPISTAS Y CALDEREROS</t>
  </si>
  <si>
    <t>APAREJADORES Y ESPALMADORES DE CABLES</t>
  </si>
  <si>
    <t>HERREROS Y FORJADORES</t>
  </si>
  <si>
    <t>HERRAMIENTITAS Y AFINES (FABRICANTES DE HERRAMIENTAS DE MANO, ARTÍCULOS DE FERRETERÍA)</t>
  </si>
  <si>
    <t>AJUSTADORES Y OPERADORES DE MÁQUINAS DE HERRAMIENTAS</t>
  </si>
  <si>
    <t>PULIDORES DE METALES Y AFILADORES DE HERRAMIENTAS</t>
  </si>
  <si>
    <t>MECÁNICOS Y REPARADORES DE VEHÍCULOS AUTOMOTORES</t>
  </si>
  <si>
    <t>MECÁNICOS Y REPARADORES SE SISTEMAS Y MOTORES DE AERONAVES</t>
  </si>
  <si>
    <t>MECÁNICOS Y REPARADORES DE MÁQUINAS AGRÍCOLAS E INDUSTRIALES</t>
  </si>
  <si>
    <t>REPARADORES E BICICLETAS Y AFINES</t>
  </si>
  <si>
    <t>SOPLADORES, MOLDEADORES, LAMINADORES CORTADORES Y PULIDORES DE VIDRIO</t>
  </si>
  <si>
    <t>TALLADOR DE PIEZAS ARTESANALES DE MADERA</t>
  </si>
  <si>
    <t>JOYEROS</t>
  </si>
  <si>
    <t>ORFEBRES Y PLATEROS</t>
  </si>
  <si>
    <t>BISUTERO</t>
  </si>
  <si>
    <t>ARTESANOS DEL HIERRO Y OTROS METALES</t>
  </si>
  <si>
    <t>ARTESANOS DE SEMILLAS Y CORTEZAS VEGETALES</t>
  </si>
  <si>
    <t>ARTESANOS DE OTROS MATERIALES NO CLASIFICADOS EN OTROS GRUPOS PRIMARIOS (TELA, PARAFINA, JABÓN, CUERNO, CERA, ETC.)</t>
  </si>
  <si>
    <t>ELECTRICISTAS DE OBRA Y AFINES</t>
  </si>
  <si>
    <t>AJUSTADORES ELECTRICISTAS INCLUYE REPARACIÓN DE APARATOS DE USO DOMÉSTICO.</t>
  </si>
  <si>
    <t>INSTALADORES Y REPARADORES DE LÍNEAS ELÉCTRICAS</t>
  </si>
  <si>
    <t>AJUSTADORES E INSTALADORES EN ELECTRÓNICA</t>
  </si>
  <si>
    <t>INSTALADORES Y REPARADORES EN TECNOLOGÍAS DE LA INFORMACIÓN Y LAS COMUNICACIONES</t>
  </si>
  <si>
    <t>PREPARADORES Y ELABORADORES DE CIGARRILLOS Y PRODUCTOS DEL TABACO</t>
  </si>
  <si>
    <t>OPERARIOS DEL TRATAMIENTO DE LA MADERA</t>
  </si>
  <si>
    <t>EBANISTAS Y CARPINTEROS</t>
  </si>
  <si>
    <t>AJUSTADORES Y OPERADORES DE MÁQUINAS PARA TRABAJAR MADERA</t>
  </si>
  <si>
    <t>ZAPATERO Y AFINES</t>
  </si>
  <si>
    <t>FABRICANTE DE QUESOS, LÁCTEOS</t>
  </si>
  <si>
    <t>TRABAJADORES CON MÁQUINAS PARA ELABORAR ALIMENTOS Y PRODUCTOS AFINES</t>
  </si>
  <si>
    <t>LAVADOR DE AUTOS, VEHÍCULOS</t>
  </si>
  <si>
    <t>TRABAJADORES DE JARDINERÍA Y HORTICULTURA</t>
  </si>
  <si>
    <t>AYUDANTE DE ELABORACIÓN DE ALIMENTOS Y BEBIDAS</t>
  </si>
  <si>
    <t>TRABAJADORES DE CARGA (BRACERO, COTEROS, ESTIBADORES CARGADORES DE CAMIONES)</t>
  </si>
  <si>
    <t>AYUDANTE DE COCINA</t>
  </si>
  <si>
    <t>ACARREADORES DE AGUA Y RECOLECTORES DE LEÑA</t>
  </si>
  <si>
    <t>INGENIEROS ELECTRICISTAS ELÉCTRICOS, ELECTRÓNICOS, DE TELECOMUNICACIONES Y AFINES</t>
  </si>
  <si>
    <t>INGENIEROS ELECTRÓNICOS</t>
  </si>
  <si>
    <t>INGENIEROS DE TELECOMUNICACIONES</t>
  </si>
  <si>
    <t>MÉDICO CIRUJANO GENERAL, PLÁSTICO, ANESTESIÓLOGO.</t>
  </si>
  <si>
    <t>OPERADORES DE INSTALACIONES DE REFINACIÓN DE PETRÓLEO Y GAS NATURAL</t>
  </si>
  <si>
    <t>CONTROLADORES DE PROCESOS DE PRODUCCIÓN DE METALES</t>
  </si>
  <si>
    <t>MAQUINISTAS EN NAVEGACIÓN</t>
  </si>
  <si>
    <t>TRABAJADORES DE LA NAVEGACIÓN DE BUQUES Y EMBARCACIONES</t>
  </si>
  <si>
    <t>PILOTOS DE AVIACIÓN Y AFINES</t>
  </si>
  <si>
    <t>TÉCNICOS EN SEGURIDAD AERONÁUTICA</t>
  </si>
  <si>
    <t>TRABAJADORES DE SERVICIOS DE TRANSPORTE</t>
  </si>
  <si>
    <t>INSTRUCTORES DE CONDUCCIÓN</t>
  </si>
  <si>
    <t>VENDEDORES DE COMBUSTIBLE INCLUYE MONTALLANTERO, CAMBIADOR DE ACEITE, ENGRASE Y AFINES</t>
  </si>
  <si>
    <t>AGRICULTORES Y TRABAJADORES CALIFICADOS PARA PLANTACIONES DE ÁRBOLES Y ARBUSTOS (PODADOR Y RECOLECTOR)</t>
  </si>
  <si>
    <t>TRABAJADOR FORESTAL CALIFICADOS Y AFINES</t>
  </si>
  <si>
    <t>PESCADORES DE AGUA DULCE Y EN AGUAS COSTERAS</t>
  </si>
  <si>
    <t>PESCADORES DE ALTAMAR</t>
  </si>
  <si>
    <t>CAZADORES Y TRAMPEROS</t>
  </si>
  <si>
    <t>MECÁNICOS MONTADORES DE AIRE ACONDICIONADO Y REFRIGERACIÓN</t>
  </si>
  <si>
    <t>PINTORES Y EMPAPELADORES</t>
  </si>
  <si>
    <t>BARNIZADORES Y AFINES</t>
  </si>
  <si>
    <t>SOLDADORES Y OXICORTADORES</t>
  </si>
  <si>
    <t>APELAMBRADORES, PELLEJEROS Y CURTIDORES EN TRATAMIENTO DE PIELES Y PELOS DE ANIMALES</t>
  </si>
  <si>
    <t>MAQUINISTAS DE LOCOMOTORAS</t>
  </si>
  <si>
    <t>GUARDAFRENOS, GUARDAGUJAS Y AGENTES DE MANIOBRAS</t>
  </si>
  <si>
    <t>CONDUCTORES DE MOTOCICLETAS</t>
  </si>
  <si>
    <t>CONDUCTORES DE CAMIONETAS Y VEHÍCULOS LIVIANOS</t>
  </si>
  <si>
    <t>CONDUCTORES DE TAXIS</t>
  </si>
  <si>
    <t>CONDUCTORES DE BUSES MICROBUSES Y TRANVÍAS</t>
  </si>
  <si>
    <t>CONDUCTORES DE CAMIONES Y VEHÍCULOS PESADOS</t>
  </si>
  <si>
    <t>TRABAJADORES DE MAQUINARIA AGRÍCOLA Y FORESTAL MÓVIL</t>
  </si>
  <si>
    <t>TRABAJADORES DE GRÚAS APARATOS ELEVADORES Y AFINES</t>
  </si>
  <si>
    <t>OPERADORES DE MONTACARGAS</t>
  </si>
  <si>
    <t>CONDUCTORES DE VEHÍCULOS ACCIONADO A PEDAL O A BRAZO</t>
  </si>
  <si>
    <t>MENSAJEROS MANDADEROS MALETEROS Y REPARTIDORES</t>
  </si>
  <si>
    <t>PERSONAS QUE REALIZAN TRABAJOS VARIOS</t>
  </si>
  <si>
    <t>INGENIEROS CIVILES.</t>
  </si>
  <si>
    <t>INGENIEROS MEDIO AMBIENTALES</t>
  </si>
  <si>
    <t>INGENIERO MARINO</t>
  </si>
  <si>
    <t>INGENIERO QUÍMICO</t>
  </si>
  <si>
    <t>INGENIEROS DE MINAS METALÚRGICOS Y AFINES</t>
  </si>
  <si>
    <t>INGENIERO DE TRÁFICO, INGENIERO DE ENERGÍA NUCLEAR, INGENIERO DE SALVAMENTO MARÍTIMO.</t>
  </si>
  <si>
    <t>ARQUITECTOS CONSTRUCTORES</t>
  </si>
  <si>
    <t>MÉDICO ESPECIALISTA EN MEDICINA NUCLEAR, MÉDICO RADIÓLOGO, MÉDICO PATÓLOGO FORENSE.</t>
  </si>
  <si>
    <t>PROFESIONALES EN DERECHO NO CLASIFICADOS EN OTROS GRUPOS PRIMARLOS QUE ATIENDEN VÍCTIMAS</t>
  </si>
  <si>
    <t>PROFESIONALES DEL TRABAJO SOCIAL, CONSEJEROS, PSICÓLOGOS PARA ATENCIÓN A VÍCTIMAS</t>
  </si>
  <si>
    <t>ARTISTAS CREATIVOS INTERPRETATIVOS NO CLASIFICADOS EN OTROS GRUPOS PRIMARLOS INCLUYE (ACRÓBATA, EQUILIBRISTA, TRAPECISTA, TORERO Y OTRAS OCUPACIONES RELACIONADA CON ESPECTÁCULOS PÚBLICOS EN ACTIVIDADES EXTREMAS)</t>
  </si>
  <si>
    <t>DELINEANTE DE ARQUITECTURA, DIBUJANTE TÉCNICO, CON INTERVENCIÓN DIRECTA EN OBRAS</t>
  </si>
  <si>
    <t>CONTROLADORES DE INSTALACIONES DE PROCESAMIENTO DE PRODUCTOS QUÍMICOS, FILTRACIÓN Y SEPARACIÓN DE SUSTANCIA QUÍMICAS, PROCESOS QUÍMICOS.</t>
  </si>
  <si>
    <t>CONTROLADOR DE TRÁFICO AÉREO Y MARÍTIMO</t>
  </si>
  <si>
    <t>RADIÓLOGO ORAL, OPERADOR DE EQUIPO AUDIOMÉTRICO, DE ESCÁNER ÓPTICO</t>
  </si>
  <si>
    <t>DETECTIVE PRIVADO</t>
  </si>
  <si>
    <t>ATLETAS Y DEPORTISTAS (DEPORTE EXTREMO)</t>
  </si>
  <si>
    <t>CONTROLADORES ADMINISTRATIVOS DE TRÁFICO AÉREO</t>
  </si>
  <si>
    <t>BOMBEROS Y RESCATISTAS</t>
  </si>
  <si>
    <t>ESCOLTA, GUARDAESPALDAS</t>
  </si>
  <si>
    <t>CONSTRUCTORES DE CASAS</t>
  </si>
  <si>
    <t>ALBAÑILES</t>
  </si>
  <si>
    <t>OPERARIOS EN CEMENTO ARMADO ENFOSCADORES Y AFINES</t>
  </si>
  <si>
    <t>OFICIALES DE LA CONSTRUCCIÓN DE OBRA GRUESA Y AFINES NO CLASIFICADOS EN GRUPOS PRIMARIOS (DEMOLICIÓN, REPARACIÓN Y MANTENIMIENTO DE FACHADAS, ARMADO DE ANDAMIOS, OPERADOS DE-CONSTRUCCIÓN EDIFICIOS DE GRAN ALTURA)</t>
  </si>
  <si>
    <t>TECHADORES</t>
  </si>
  <si>
    <t>CRISTALEROS</t>
  </si>
  <si>
    <t>LIMPIADORES DE FACHADAS, DESHOLLINADORES.</t>
  </si>
  <si>
    <t>MOLDEADORES Y MACHEROS, FUNDICIÓN DE METALES</t>
  </si>
  <si>
    <t>SOLDADORES Y OXICORTADORES (CORTAN METALES CON GAS O ARCO ELÉCTRICO)</t>
  </si>
  <si>
    <t>CHAPISTAS CALDEREROS HORNEROS-EXPOSICIÓN ALTAS TEMPERATURAS</t>
  </si>
  <si>
    <t>MONTADORES DE ESTRUCTURAS METÁLICAS</t>
  </si>
  <si>
    <t>PERSONAL DE SERVICIOS DE PROTECCIÓN NO CLASIFICADOS EN OTROS GRUPOS PRIMARIOS (SALVAVIDAS, SOCORRISTAS)</t>
  </si>
  <si>
    <t>BUZOS</t>
  </si>
  <si>
    <t>FUMIGADORES Y OTROS CONTROLADORES DE PLAGAS Y MALAS HIERBAS</t>
  </si>
  <si>
    <t>TRABAJADORES E OFICIOS RELACIONADOS NO CLASIFICADOS EN OTROS GRUPOS PRIMARIOS TALES COMO LOS QUE MANIPULAN JUEGOS PIROTÉCNICOS.</t>
  </si>
  <si>
    <t>TRABAJADORES DE MÁQUINAS DE MOVIMIENTOS DE TIERRA CONSTRUCCIONES DE VÍAS Y AFINES</t>
  </si>
  <si>
    <t>LIMPIADORES DE VENTANAS</t>
  </si>
  <si>
    <t>CLASIFICADORES DE DESECHOS</t>
  </si>
  <si>
    <t>TRABAJADORES DE MINAS Y CANTERAS</t>
  </si>
  <si>
    <t>TRABAJADORES DE OBRAS PÚBLICAS Y MANTENIMIENTO</t>
  </si>
  <si>
    <t>TRABAJADORES DE LA CONSTRUCCIÓN</t>
  </si>
  <si>
    <t>BRACERO, COTEROS, ESTIBADORES DE EMBARCACIONES AÉREAS, MARÍTIMAS Y/O FLUVIALES</t>
  </si>
  <si>
    <t>RECOLECTORES DE BASURA Y MATERIAL RECICLABLE</t>
  </si>
  <si>
    <t>BARRENDEROS Y AFINES</t>
  </si>
  <si>
    <t>Con la firma contenida en el numeral V el afiliado manifiesta la veracidad de la información registrada y de las autorizaciones contenidas en el capítulo VII DEL FORMULARIO</t>
  </si>
  <si>
    <t>4. Apellidos y nombres</t>
  </si>
  <si>
    <t>II. DATOS BÁSICOS DE IDENTIFICACIÓN DEL AFILIADO</t>
  </si>
  <si>
    <t>A. Afiliación</t>
  </si>
  <si>
    <t>1. Tipo de Trámie</t>
  </si>
  <si>
    <t>2. Tipo de Afiliación</t>
  </si>
  <si>
    <t>Individual</t>
  </si>
  <si>
    <t>7. SEXO</t>
  </si>
  <si>
    <t>8. Fecha Nacimiento</t>
  </si>
  <si>
    <t>9. Entidad Promotora de Salud - EPS</t>
  </si>
  <si>
    <t>10. Administradora de Pensiones</t>
  </si>
  <si>
    <t>11. Ingreso base de cotización - IBC</t>
  </si>
  <si>
    <t>12. Residencia</t>
  </si>
  <si>
    <t>13. Modalidad</t>
  </si>
  <si>
    <t>12. Corrección de datos básicos de identificación</t>
  </si>
  <si>
    <t>13. Cambio de ocupación u oficio del afiliado</t>
  </si>
  <si>
    <t>14. Traslado de ARL</t>
  </si>
  <si>
    <t>15. Fotocopia del documento de identificación.</t>
  </si>
  <si>
    <t>16. Formato diligenciado de la identificación de peligros.</t>
  </si>
  <si>
    <t>17. Certificado de resultados del examen pre-ocupacional</t>
  </si>
  <si>
    <t>14. Código de la ocupación u oficio</t>
  </si>
  <si>
    <t>B. Reporte de Novedades</t>
  </si>
  <si>
    <t>15. Clase de Riesgo</t>
  </si>
  <si>
    <t>16. Sitio De Trabajo</t>
  </si>
  <si>
    <t>17. Fecha Inicial</t>
  </si>
  <si>
    <t>18. Fecha Final</t>
  </si>
  <si>
    <t>19. Jornada estalecida</t>
  </si>
  <si>
    <t>20. Tipo de Novedad</t>
  </si>
  <si>
    <t>Teléfono Celular</t>
  </si>
  <si>
    <t>V. DATOS DE REPORTE DE LA NOVEDAD</t>
  </si>
  <si>
    <t>IV. DATOS RELACIONADOS CON EL SITIO DE TRABAJO O DEL LUGAR DONDE SE REALIZA LA PRÁCTICA FORMATIVA</t>
  </si>
  <si>
    <t>VI. DECLARACIONES Y AUTORIZACIONES</t>
  </si>
  <si>
    <t>VII. FIRMAS</t>
  </si>
  <si>
    <t>FORMULARIO UNICO DE AFILIACIÓN Y REPORTE DE NOVEDADES DE TRABAJADORES INDEPENDIENTES VOLUNTARIOS</t>
  </si>
  <si>
    <t>INSTRUCTIVO DE DILIGENCIAMIENTO DEL FORMULARIO DE AFILIACIÓN Y NOVEDADES DEL TRABAJADOR INDEPENDIENTE VOLUNTARIO</t>
  </si>
  <si>
    <t>1. Tipo de trámite (Marque el tipo de trámite Afiliación o Repote Novedades)</t>
  </si>
  <si>
    <t>Afiliación:Se debe seleccionar esta opción cunado se registra una afiliación al SGRL, en condición de traajador dependiente, trabajador independiente o estudiante, siempre que se cumplan las condiciones para ello.</t>
  </si>
  <si>
    <t>Reporte de novedades. Esta opción se da cuando se registra un retiro o algún cambio en los datos básico de identificación o complementarios del afiliado o del responsable de la afiliación o se registran cambios en la información según el / los tipos(s) de novedad(es)</t>
  </si>
  <si>
    <t>Independiente</t>
  </si>
  <si>
    <t>2. Tipo de Afiliado: Marque el tipo de Afiliación</t>
  </si>
  <si>
    <t>Independiente: Si el afiliado no esá vinculado a un empleador mediante un contrato de trabajo o una relación laboral legal o reglamentaria y por tanto el pago de los aportes al SGRL se encuentra a su cargo, salvo que el contratante realice una actividad clasificada con riesgo IV O V, tal como lo establece el artículo 13 del Decreto número 723 de 2013 compilado en el Decreto 1072 de 2015 o norma que la modifique o sustituya.
Independiente voluntario a riesgo laborales. Persona natural que realiza una actividad económica o presta sus servicios de manera personal y por cuenta y riesgo y tenga ingresos iguales o superiores 1smmlv tal como lo establece el Decreto 780 de 2016 y el Decreto 1072 de 2015 o nomra que la modifique o sustituya</t>
  </si>
  <si>
    <r>
      <rPr>
        <b/>
        <sz val="11"/>
        <color theme="8" tint="-0.499984740745262"/>
        <rFont val="Calibri"/>
        <family val="2"/>
        <scheme val="minor"/>
      </rPr>
      <t>Código</t>
    </r>
    <r>
      <rPr>
        <sz val="11"/>
        <color theme="8" tint="-0.499984740745262"/>
        <rFont val="Calibri"/>
        <family val="2"/>
        <scheme val="minor"/>
      </rPr>
      <t>: Dato Obligatorio. Conforme a la opción marcada identifique y escriba el código corresondientes de acuerdo son la siguiente opción:</t>
    </r>
  </si>
  <si>
    <r>
      <t xml:space="preserve">4. Apellidos y nombres: </t>
    </r>
    <r>
      <rPr>
        <sz val="11"/>
        <color theme="8" tint="-0.499984740745262"/>
        <rFont val="Calibri"/>
        <family val="2"/>
        <scheme val="minor"/>
      </rPr>
      <t>estos datos deben ser registrados en las casillas correspondientes, en forma idéntica a como aparecen en el documento de identificación.
* Primer apellido
* Segundo Apellido
* Primer nombre
* Segundo nombre (Cuando aplique)</t>
    </r>
  </si>
  <si>
    <r>
      <t xml:space="preserve">2. Tipo de documento de identificación: </t>
    </r>
    <r>
      <rPr>
        <sz val="11"/>
        <color theme="8" tint="-0.499984740745262"/>
        <rFont val="Calibri"/>
        <family val="2"/>
        <scheme val="minor"/>
      </rPr>
      <t>dato obligatorio. Debe colocar en el espacio el código que corresponde al documento con el cual se va a identificar, de acuerdo con las siguientes opciones:</t>
    </r>
  </si>
  <si>
    <t>Datos Personal</t>
  </si>
  <si>
    <t>Estos datos deben registrarse para el afiliado al SGRL, según corresponda.</t>
  </si>
  <si>
    <t>9. Entidad Promotora de Salud - EPS: Escriba el nombre de la Entidad Promotora de Salud (EPS) en la cual se encuentra inscrita</t>
  </si>
  <si>
    <t>10. Administradora de Pensiones. Registr el nombre de la entidad administradora de pensiones donde se encuentra afiliado</t>
  </si>
  <si>
    <t>11. Ingreso base de cotización - (IBC): Registre el valor del salario o del ingreso mensual sobre el cual se va a pagar los aportes al SGRL. El valor señaladodebe ser igual o mayor a 1 SMLMV y menor o igual a 25 SMLMV.</t>
  </si>
  <si>
    <t>12. Ubicación / Sede Principal: Estos datos aplican para quién realiza la afiliación.
- Dirección, teléfono fijo. Teléfono celular, correo electrónico ,  Municipio / Distrito, Zon: Urbana o Rural donde se ubia la residencia, Localidad /comuna si existen en su ciudad, Departamento. en el caso de bogotá, D.C., debe escribir en el campo departamento: Bogotá D.C.</t>
  </si>
  <si>
    <t>Presencial: Trabajo que una persona realiza para una empresa en la sede de la misma.</t>
  </si>
  <si>
    <t>Teletrabajo: Trabajo que una persona realiza para una empresa desde un lugar alejado de la sede de ésta (habitualmente su propio domicilio), por medio de un sistema de telecomunicación.</t>
  </si>
  <si>
    <r>
      <t xml:space="preserve">15. Clase de riesgo: </t>
    </r>
    <r>
      <rPr>
        <sz val="11"/>
        <color theme="8" tint="-0.499984740745262"/>
        <rFont val="Calibri"/>
        <family val="2"/>
        <scheme val="minor"/>
      </rPr>
      <t>dato obligatorio. Identifica y marca con una X la clase de riesgo de quien realiza la afiliación al Sistema General de Riesgos Laborales (SGRL), de acuerdo con las siguientes opciones:</t>
    </r>
  </si>
  <si>
    <t>13. Modalidad del afiliado</t>
  </si>
  <si>
    <r>
      <t xml:space="preserve">14. Código de la ocupación u oficio: </t>
    </r>
    <r>
      <rPr>
        <sz val="11"/>
        <color theme="8" tint="-0.499984740745262"/>
        <rFont val="Calibri"/>
        <family val="2"/>
        <scheme val="minor"/>
      </rPr>
      <t>Registre según corresponda, el código que se encuentra asignado en la tabla de ocupaciones u oficios para el SGRL.</t>
    </r>
  </si>
  <si>
    <t>16. Sitio De Trabajo: Estos datos aplican para el sitio donde desarrollará la actividad.
- Dirección, teléfono fijo. Teléfono celular, correo electrónico ,  Municipio / Distrito, Zon: Urbana o Rural donde se ubia la residencia, Localidad /comuna si existen en su ciudad, Departamento. en el caso de bogotá, D.C., debe escribir en el campo departamento: Bogotá D.C.</t>
  </si>
  <si>
    <t>17. Fecha Inicial: Registra la fecha de inicio del contrato en formato dia, mes, año.</t>
  </si>
  <si>
    <t>18. Fecha Final: Registrar la fecha final del contrato en formato día, mes, año.</t>
  </si>
  <si>
    <t>19. Jornada estalecida para ejeuctar el trabajo o la práctica formativa</t>
  </si>
  <si>
    <t>B</t>
  </si>
  <si>
    <t>C</t>
  </si>
  <si>
    <t>Jornada Única</t>
  </si>
  <si>
    <t>Horario de ejecución de las actividades: Marque con una "x" los días de la semana en que se ejecutará la actividad contatada.</t>
  </si>
  <si>
    <r>
      <t xml:space="preserve">20. Tipo de Novedad: </t>
    </r>
    <r>
      <rPr>
        <sz val="11"/>
        <color theme="8" tint="-0.499984740745262"/>
        <rFont val="Calibri"/>
        <family val="2"/>
        <scheme val="minor"/>
      </rPr>
      <t>marque con una "x" el tipo de novedad a reportar según las siguientes opciones</t>
    </r>
  </si>
  <si>
    <t>Ingreso</t>
  </si>
  <si>
    <t>Retiro por muerte del Afiliado</t>
  </si>
  <si>
    <t>Incapacidad temporal por enfermedad general</t>
  </si>
  <si>
    <t>Incapacidad por accidente de trabajao o enfermedad profesional</t>
  </si>
  <si>
    <t>Vacaciones, licencia remunerada</t>
  </si>
  <si>
    <t>Suspensión del contrato de trabajo o práctica formativa y licencias</t>
  </si>
  <si>
    <t>Licencia de maternidad o paternidad</t>
  </si>
  <si>
    <t>Modificación datos básicos de identificación del afiliado</t>
  </si>
  <si>
    <t>Actualización y corrección datos complementarios del afiliado</t>
  </si>
  <si>
    <t>Modificación ingreso base de cotización</t>
  </si>
  <si>
    <t>Corrección de datos básicos de identificación</t>
  </si>
  <si>
    <t>Cambio de ocupación u oficio del afiliado</t>
  </si>
  <si>
    <t>ANEXOS</t>
  </si>
  <si>
    <t>Marque con una X las autorizaciones los que apliquen</t>
  </si>
  <si>
    <t>23/06/2023-1425-NT-P-39-00039_V2_06/2023-D001 referencia es la nota 23/06/2023-1425-NT-P-39-00039_V3_06/2023</t>
  </si>
  <si>
    <t xml:space="preserve">23/06/2023-1425-NT-P-39-00039_V2_06/2023-D001 referencia es la nota 23/06/2023-1425-NT-P-39-00039_V3_06/2023     </t>
  </si>
  <si>
    <t>Transgénero</t>
  </si>
  <si>
    <t>M/F/T</t>
  </si>
  <si>
    <t>Trabajo en Casa</t>
  </si>
  <si>
    <t>Trabajo Remoto</t>
  </si>
  <si>
    <t>Dependiente Veterano de la fuerza publica</t>
  </si>
  <si>
    <t>3.1</t>
  </si>
  <si>
    <r>
      <rPr>
        <b/>
        <sz val="11"/>
        <color theme="8" tint="-0.499984740745262"/>
        <rFont val="Calibri"/>
        <family val="2"/>
        <scheme val="minor"/>
      </rPr>
      <t>Modalidad</t>
    </r>
    <r>
      <rPr>
        <sz val="11"/>
        <color theme="8" tint="-0.499984740745262"/>
        <rFont val="Calibri"/>
        <family val="2"/>
        <scheme val="minor"/>
      </rPr>
      <t>: Indica si la modalidad de trabajo que se realiza es  Presencial, Teletrabajo, Trabajo en Casa o Trabajo remoto.</t>
    </r>
  </si>
  <si>
    <r>
      <rPr>
        <b/>
        <sz val="11"/>
        <color theme="8" tint="-0.499984740745262"/>
        <rFont val="Calibri"/>
        <family val="2"/>
        <scheme val="minor"/>
      </rPr>
      <t>Código de tipo de trabajador:</t>
    </r>
    <r>
      <rPr>
        <sz val="11"/>
        <color theme="8" tint="-0.499984740745262"/>
        <rFont val="Calibri"/>
        <family val="2"/>
        <scheme val="minor"/>
      </rPr>
      <t xml:space="preserve"> si en la casilla de tipo de trabajador marcaste dependiente o estudiante, indica el código del tipo de trabajador cotizante que corresponda, de acuerdo a la pestaña "código de tipo de trabajador" de este documento. </t>
    </r>
    <r>
      <rPr>
        <sz val="11"/>
        <color rgb="FFFF0000"/>
        <rFont val="Calibri"/>
        <family val="2"/>
        <scheme val="minor"/>
      </rPr>
      <t>De acuerdo a Resolución 978 de 2023, para trabajadores Dependientes y estudiantes</t>
    </r>
  </si>
  <si>
    <t>08</t>
  </si>
  <si>
    <t>Pagador de aportes de los concejales municipales o distritales</t>
  </si>
  <si>
    <t>Pagador Subsistema Nacional de Voluntarios en Primera Respuesta.</t>
  </si>
  <si>
    <t>13</t>
  </si>
  <si>
    <t>C. Trabajo en Casa</t>
  </si>
  <si>
    <t>D. Trabajo Remoto</t>
  </si>
  <si>
    <t>Permiso de Protección Temporal, es un mecanismo de regulación migratoria y documento de identificación, que autoriza a los migrantes venezolanos a permanecer en el territorio nacional en condiciones de regularidad migratoria especiales, y a ejercer durante si vigencia, cualquier actividad u ocupacional legal en el pais, incluidas aquellas que se desarrollen en virtud de una vinculación o de contrato laboral, sin prejuicio del cumplimiento de los requisitos establecidos en el ordenamiento jurídico colombiano para el ejercicio de las actividades reguladas. Decreto 2016 de 2021.</t>
  </si>
  <si>
    <t>Trabajo en casa: Es la habilitación al servidor público o trabajador del sector privado para desempeñar ransitoriamente sus funciones o actividades laborales por fuera del sitio donde habitualmenten las realiza, sin modificar la naturaleza del contrato o relación laboral, o legal y reglamentaria respectiva, ni tampoco desmejorar las condiciones del contrato laboral, cuando se presenten circunstancias ocasionales, excepcionales o especiales que impidan que el trabajador pueda realizar sus funciones en su lugar de trabajo, privilegiando el uso de las tecnologías de la información y las comunicaciones.</t>
  </si>
  <si>
    <t>Trabajo remoto: Forma de ejecución del contrato de trabajo en la cual toda la relación laboral, desde su inicio hasta su terminación, se debe realizar de manera remota mediante la utilización de tecnologías de la información y las telecomunicaciones u otro medio o mecanismo, donde el empleador y trabajador no interactúan físicamente a los largo de la vinculación contractual. En todo caso, esta forma de ejecuión no comparte los elementos constitutivos y regulados para el teletrabajo y/o trabajo en casa y las normas que lo modifiquen.</t>
  </si>
  <si>
    <t>D.</t>
  </si>
  <si>
    <t>T</t>
  </si>
  <si>
    <t>TRABAJO EN CASA</t>
  </si>
  <si>
    <t>TRABAJO REMOTO</t>
  </si>
  <si>
    <t>Colmena Seguros Riesgos Laborales,  informa que la Defensoría del Consumidor Financiero es ejercida por el Dr. Andrés Augusto Garavito Colmenares y Defensor Suplente: César Alejandro Pérez Hamilton Dirección: Av. 19 No. 114-09 Of. 502 Bogotá, Colombia, Teléfonos: (601) 2131370- 2131322 Celular: 321 924 0479 - 323 2322934 - 323 2322911, Web  www.defensoriapgabogadosasociados.com Correo Electrónico defensordelconsumidorfinanciero@colmenaseguros.com</t>
  </si>
  <si>
    <t>CPS-F-216 V7.1 01/2024</t>
  </si>
  <si>
    <t>CPS-F-216 V7.1  01/2024</t>
  </si>
  <si>
    <t>CPS-F-216 V7 .1 01/2024</t>
  </si>
  <si>
    <t>13/01/2024-1425-P-39-00039- V3_01/2024-D00I Referencia a Nota Técnica 13/01/2024-1425-NT-P-39-00039- V3_01/2024</t>
  </si>
  <si>
    <t>MEDELLIN-ANTIOQUIA</t>
  </si>
  <si>
    <t>MEDELLIN</t>
  </si>
  <si>
    <t>ALZATE</t>
  </si>
  <si>
    <t>MARTHA</t>
  </si>
  <si>
    <t>PRINCIPAL</t>
  </si>
  <si>
    <t>VELEZ</t>
  </si>
  <si>
    <t>ANTIOQUIA</t>
  </si>
  <si>
    <t>JUAN</t>
  </si>
  <si>
    <t>CARLOS</t>
  </si>
  <si>
    <t>SURA</t>
  </si>
  <si>
    <t>PROTECCION</t>
  </si>
  <si>
    <t>EL CARMEN DE VIBORAL</t>
  </si>
  <si>
    <t>RAMOS</t>
  </si>
  <si>
    <t>MARY</t>
  </si>
  <si>
    <t>LUZ</t>
  </si>
  <si>
    <t>ACTIVIDADES DEPORTIVAS</t>
  </si>
  <si>
    <t>AGENTES DE TRANSITO Y ACTIVIDADES COMPLEMENTARIAS</t>
  </si>
  <si>
    <t>AGRICULTURA VETERINARIOS</t>
  </si>
  <si>
    <t>GESTON DEL RIESGO ASISTENCIA Y EMERGENCIA</t>
  </si>
  <si>
    <t>INFRAESTRUCTURA CONTRATISTAS</t>
  </si>
  <si>
    <t>OBRAS MANTENIMIENTO Y ADECUACION DE SEDES, ALUMBRADO</t>
  </si>
  <si>
    <t>AGRICULTURA Y MEDIO AMBIENTE</t>
  </si>
  <si>
    <t>ORDEN PÚBLICO Y DE  SEGURIDAD</t>
  </si>
  <si>
    <t>CALLE 31 N 30 06</t>
  </si>
  <si>
    <t>NEGRETE</t>
  </si>
  <si>
    <t>NARVAEZ</t>
  </si>
  <si>
    <t>CASTAÑO</t>
  </si>
  <si>
    <t>ADRIANA</t>
  </si>
  <si>
    <t>MARIA</t>
  </si>
  <si>
    <t>NUEVA EPS</t>
  </si>
  <si>
    <t>COLPENSIONES</t>
  </si>
  <si>
    <t>CENTRO</t>
  </si>
  <si>
    <t>SANITAS</t>
  </si>
  <si>
    <t xml:space="preserve">educacion@elcarmen.gov.co </t>
  </si>
  <si>
    <t>adriana.otalvaro2012@gmail.com</t>
  </si>
  <si>
    <t>OTALVARO</t>
  </si>
  <si>
    <t>ALVAREZ</t>
  </si>
  <si>
    <t>SOTO</t>
  </si>
  <si>
    <t>OSORIO</t>
  </si>
  <si>
    <t>RAMIREZ</t>
  </si>
  <si>
    <t>ALBA</t>
  </si>
  <si>
    <t>NELLY</t>
  </si>
  <si>
    <t>adrianasotoosorio@hotmail.com</t>
  </si>
  <si>
    <t>JEFE DE OFICINA</t>
  </si>
  <si>
    <t xml:space="preserve">profesionalpresupuesto@elcarmen.gov.co </t>
  </si>
  <si>
    <t>CARDONA</t>
  </si>
  <si>
    <t>HERNANDEZ</t>
  </si>
  <si>
    <t>ALBEIRO</t>
  </si>
  <si>
    <t>ANTONIO</t>
  </si>
  <si>
    <t>AUXLIAR ADMINISTRATIVO</t>
  </si>
  <si>
    <t>PROFESIONAL UNIVERSITARIO</t>
  </si>
  <si>
    <t>TECNICO OPERATIVO</t>
  </si>
  <si>
    <t>albeiroverdolaga10@hotmail.com</t>
  </si>
  <si>
    <t>BUILES</t>
  </si>
  <si>
    <t>ALEJANDRA</t>
  </si>
  <si>
    <t>COLFONDOS</t>
  </si>
  <si>
    <t>alebuil@mosena.edu.co</t>
  </si>
  <si>
    <t>GIRALDO</t>
  </si>
  <si>
    <t>QUINTERO</t>
  </si>
  <si>
    <t>RAUL</t>
  </si>
  <si>
    <t>ALEJANDRO</t>
  </si>
  <si>
    <t>SECRETARIO DE DESPACHO</t>
  </si>
  <si>
    <t>alejogi1987@hotmail.com</t>
  </si>
  <si>
    <t>MONTOYA</t>
  </si>
  <si>
    <t>AGENTE DE TRASITO</t>
  </si>
  <si>
    <t>ammagente176@gmail,com</t>
  </si>
  <si>
    <t>OLMOS</t>
  </si>
  <si>
    <t>VILLALBA</t>
  </si>
  <si>
    <t>ALVARO</t>
  </si>
  <si>
    <t>ANDRES</t>
  </si>
  <si>
    <t xml:space="preserve">hacienda@alcaldiaelcarmen.gov.co </t>
  </si>
  <si>
    <t xml:space="preserve">RAMIREZ </t>
  </si>
  <si>
    <t>YEPES</t>
  </si>
  <si>
    <t>alrayenal@hotmail.com</t>
  </si>
  <si>
    <t>ARCILA</t>
  </si>
  <si>
    <t>ARBOLEDA</t>
  </si>
  <si>
    <t xml:space="preserve">ANA </t>
  </si>
  <si>
    <t>CAROLINA</t>
  </si>
  <si>
    <t>carolina.arcila13@gmail.com</t>
  </si>
  <si>
    <t>DAZA</t>
  </si>
  <si>
    <t>HERRERA</t>
  </si>
  <si>
    <t>ISABEL</t>
  </si>
  <si>
    <t>ana.isabeldh@outlook.es</t>
  </si>
  <si>
    <t>COMISARIO</t>
  </si>
  <si>
    <t>CENRO</t>
  </si>
  <si>
    <t>MORA</t>
  </si>
  <si>
    <t>SALAZAR</t>
  </si>
  <si>
    <t>anamar.ms@gmail.com</t>
  </si>
  <si>
    <t>RUA</t>
  </si>
  <si>
    <t>ANDERSON</t>
  </si>
  <si>
    <t>ANDREA</t>
  </si>
  <si>
    <t>andersongiraldo843@gmail.com</t>
  </si>
  <si>
    <t>andreaq0894@gmail.com</t>
  </si>
  <si>
    <t>CARDENAS</t>
  </si>
  <si>
    <t>QUIROZ</t>
  </si>
  <si>
    <t xml:space="preserve">ANDRES </t>
  </si>
  <si>
    <t>FELIPE</t>
  </si>
  <si>
    <t>CALLE 31 N 30-06</t>
  </si>
  <si>
    <t>a_cardenas77@hotmail.com</t>
  </si>
  <si>
    <t>DUQUE</t>
  </si>
  <si>
    <t>feliipedaza211@gmail.com</t>
  </si>
  <si>
    <t>SOSSA</t>
  </si>
  <si>
    <t>GOMEZ</t>
  </si>
  <si>
    <t>JULIAN</t>
  </si>
  <si>
    <t>andres_sossa37132@elpoli.edu.co</t>
  </si>
  <si>
    <t>PORVENIR</t>
  </si>
  <si>
    <t>OCAMPO</t>
  </si>
  <si>
    <t>REINALDO</t>
  </si>
  <si>
    <t>andresocampo1988@gamil.com</t>
  </si>
  <si>
    <t xml:space="preserve">VILLEGAS </t>
  </si>
  <si>
    <t xml:space="preserve">MONCADA </t>
  </si>
  <si>
    <t>INSTRUCTOR</t>
  </si>
  <si>
    <t>villegas7@gmail.com</t>
  </si>
  <si>
    <t>VAREGAS</t>
  </si>
  <si>
    <t>PEREZ</t>
  </si>
  <si>
    <t>ARACELLY</t>
  </si>
  <si>
    <t>aracvargas@misena.edu.co</t>
  </si>
  <si>
    <t>TECNICO ADMINISTRATIVO</t>
  </si>
  <si>
    <t>LOPEZ</t>
  </si>
  <si>
    <t>AURA</t>
  </si>
  <si>
    <t>CRISTINA</t>
  </si>
  <si>
    <t>cristina.hernandez9810@gmail.com</t>
  </si>
  <si>
    <t>GRANDA</t>
  </si>
  <si>
    <t>GONZALEZ</t>
  </si>
  <si>
    <t>BANI</t>
  </si>
  <si>
    <t>nutricion@alcaldiaelcarmen.gov.co</t>
  </si>
  <si>
    <t>ARBELAEZ</t>
  </si>
  <si>
    <t xml:space="preserve">BEATRIZ </t>
  </si>
  <si>
    <t>LILIANA</t>
  </si>
  <si>
    <t>betty_28@hotmail.com</t>
  </si>
  <si>
    <t>BLANCA</t>
  </si>
  <si>
    <t>NELIDA</t>
  </si>
  <si>
    <t>unidaddearchivo@elcarmen.gov.co</t>
  </si>
  <si>
    <t>VALENCIA</t>
  </si>
  <si>
    <t>GARCIA</t>
  </si>
  <si>
    <t>CARLA</t>
  </si>
  <si>
    <t xml:space="preserve">karla01012010@gmail.com </t>
  </si>
  <si>
    <t>ZULUAGA</t>
  </si>
  <si>
    <t xml:space="preserve">CARLOS </t>
  </si>
  <si>
    <t>MARIO</t>
  </si>
  <si>
    <t>mariozuluaga0317@gmail.com</t>
  </si>
  <si>
    <t>BOTERO</t>
  </si>
  <si>
    <t>caritoperez2104@hotmail.com</t>
  </si>
  <si>
    <t>CATALINA</t>
  </si>
  <si>
    <t>carcilag222@hotmail.com</t>
  </si>
  <si>
    <t>BARRERA</t>
  </si>
  <si>
    <t>CESAR</t>
  </si>
  <si>
    <t>SANTIAGO</t>
  </si>
  <si>
    <t>VELASQUEZ</t>
  </si>
  <si>
    <t>URREGO</t>
  </si>
  <si>
    <t>CLAUDIA</t>
  </si>
  <si>
    <t>JANETH</t>
  </si>
  <si>
    <t>psicologaclaudiavelasquez@gmail.com</t>
  </si>
  <si>
    <t>santiago.11barrera@gmail.com</t>
  </si>
  <si>
    <t>GALLEGO</t>
  </si>
  <si>
    <t>HENAO</t>
  </si>
  <si>
    <t>PATRICIA</t>
  </si>
  <si>
    <t>claudiapatriciagallegoh@gmail.com</t>
  </si>
  <si>
    <t>CHRISTIAN</t>
  </si>
  <si>
    <t>DAVID</t>
  </si>
  <si>
    <t>CORREGIDOR</t>
  </si>
  <si>
    <t>ATEHORTUA</t>
  </si>
  <si>
    <t>TABARES</t>
  </si>
  <si>
    <t>CRISTIAN</t>
  </si>
  <si>
    <t>DANIEL</t>
  </si>
  <si>
    <t>chridamogi@gmail.com</t>
  </si>
  <si>
    <t xml:space="preserve">MUÑOZ </t>
  </si>
  <si>
    <t>MARTINEZ</t>
  </si>
  <si>
    <t>cristian.atehortua0289@gmail.com</t>
  </si>
  <si>
    <t>cristian.muozm@gmail.com</t>
  </si>
  <si>
    <t>CALDERON</t>
  </si>
  <si>
    <t>cristinaisabelzuluagacalderon@gmail.com</t>
  </si>
  <si>
    <t>CORZO</t>
  </si>
  <si>
    <t>ESTUPIÑAN</t>
  </si>
  <si>
    <t>CYNTHIA</t>
  </si>
  <si>
    <t>GERALDINE</t>
  </si>
  <si>
    <t>cynthcor940@gmail.com</t>
  </si>
  <si>
    <t>GOEZ</t>
  </si>
  <si>
    <t>PALACIO</t>
  </si>
  <si>
    <t>DAIRON</t>
  </si>
  <si>
    <t>STEVEN</t>
  </si>
  <si>
    <t>OPERARIO</t>
  </si>
  <si>
    <t>goezmil13@gmail.com</t>
  </si>
  <si>
    <t>GARZON</t>
  </si>
  <si>
    <t>CASTELLANOS</t>
  </si>
  <si>
    <t>DANIA</t>
  </si>
  <si>
    <t>AURORA</t>
  </si>
  <si>
    <t>daniagarzon@gmail.com</t>
  </si>
  <si>
    <t>BETANCUR</t>
  </si>
  <si>
    <t xml:space="preserve">DANIEL </t>
  </si>
  <si>
    <t>dfelipe.quintero@udea.edu.co</t>
  </si>
  <si>
    <t>LONDOÑO</t>
  </si>
  <si>
    <t>JIMENEZ</t>
  </si>
  <si>
    <t>FOSYGA</t>
  </si>
  <si>
    <t>davalondonojim@unal.edu.co</t>
  </si>
  <si>
    <t>DEISY</t>
  </si>
  <si>
    <t>MAYELY</t>
  </si>
  <si>
    <t>dmaye1605@gmail.com</t>
  </si>
  <si>
    <t>ARISTIZABAL</t>
  </si>
  <si>
    <t>DIANA</t>
  </si>
  <si>
    <t>catalina103099@gmail.com</t>
  </si>
  <si>
    <t>diana57419@hotmail.com</t>
  </si>
  <si>
    <t>DIDI</t>
  </si>
  <si>
    <t>JOHANA</t>
  </si>
  <si>
    <t>URIBE</t>
  </si>
  <si>
    <t>BRAN</t>
  </si>
  <si>
    <t>DIEGO</t>
  </si>
  <si>
    <t>ALEXANDER</t>
  </si>
  <si>
    <t>CONDUCTOR</t>
  </si>
  <si>
    <t>djsoto50@misena.edu.co</t>
  </si>
  <si>
    <t>duribeb85@gmail.com</t>
  </si>
  <si>
    <t>diegotrilli18@gmail.com</t>
  </si>
  <si>
    <t>LEON</t>
  </si>
  <si>
    <t>dilramirezal@unal.edu.co</t>
  </si>
  <si>
    <t>TORO</t>
  </si>
  <si>
    <t>CASTAÑEDA</t>
  </si>
  <si>
    <t>DIVIANA</t>
  </si>
  <si>
    <t>divianatoroc@gmail.com</t>
  </si>
  <si>
    <t>DOLLY</t>
  </si>
  <si>
    <t>DEL SOCORRO</t>
  </si>
  <si>
    <t>apoyobiblioteca@elcarmen.gov.co</t>
  </si>
  <si>
    <t>HURTADO</t>
  </si>
  <si>
    <t>DORA</t>
  </si>
  <si>
    <t>ELENA</t>
  </si>
  <si>
    <t>auxiliarinspeccion@alcaldiaelcarmen.gov.co</t>
  </si>
  <si>
    <t xml:space="preserve">secretaria1@concejoelcarmen.gov.co </t>
  </si>
  <si>
    <t>DIAZ</t>
  </si>
  <si>
    <t>EDGAR</t>
  </si>
  <si>
    <t>HERNAN</t>
  </si>
  <si>
    <t>edgardiaz350@gmail.com</t>
  </si>
  <si>
    <t>OQUENDO</t>
  </si>
  <si>
    <t>EDWAR</t>
  </si>
  <si>
    <t>FABER</t>
  </si>
  <si>
    <t>faber156@hotmail.com</t>
  </si>
  <si>
    <t>JOVANY</t>
  </si>
  <si>
    <t>EIDER</t>
  </si>
  <si>
    <t xml:space="preserve">comisaria@alcaldiaelcarmen.gov.co </t>
  </si>
  <si>
    <t>ELIANA</t>
  </si>
  <si>
    <t>elianamaria34@gmail.com</t>
  </si>
  <si>
    <t>AUXILIAR DE SERVICIOS GENERALES</t>
  </si>
  <si>
    <t>elianaevelyn06@gmail.com</t>
  </si>
  <si>
    <t>ELIZABETH</t>
  </si>
  <si>
    <t>guajira915@hotmail.com</t>
  </si>
  <si>
    <t>ORJUELA</t>
  </si>
  <si>
    <t>eliza_orjuela@hotmail.com</t>
  </si>
  <si>
    <t>ELSY</t>
  </si>
  <si>
    <t>elsy.zuluaga@outlook.com</t>
  </si>
  <si>
    <t>ARANGO</t>
  </si>
  <si>
    <t>SIERRA</t>
  </si>
  <si>
    <t>ESTEBAN</t>
  </si>
  <si>
    <t>estebanarangosss@gmail.com</t>
  </si>
  <si>
    <t xml:space="preserve">FERNAN </t>
  </si>
  <si>
    <t>fsotozuluaga@gmail.com</t>
  </si>
  <si>
    <t>MUNERA</t>
  </si>
  <si>
    <t>AGUIRRE</t>
  </si>
  <si>
    <t>FRANCISCO</t>
  </si>
  <si>
    <t>JAVIER</t>
  </si>
  <si>
    <t>fjma2008@gmail.com</t>
  </si>
  <si>
    <t>GABRIELA</t>
  </si>
  <si>
    <t>ESTELLA</t>
  </si>
  <si>
    <t>tecnicapredial@elcarmen.gov.co</t>
  </si>
  <si>
    <t>MORENO</t>
  </si>
  <si>
    <t>GLORIA</t>
  </si>
  <si>
    <t>simatelcarmendeviboral@elcarmen.gov.co</t>
  </si>
  <si>
    <t>GUTIERREZ</t>
  </si>
  <si>
    <t xml:space="preserve">gisabelgutierrez@hotmail.com </t>
  </si>
  <si>
    <t>HECTOR</t>
  </si>
  <si>
    <t>ALONSO</t>
  </si>
  <si>
    <t>quinterohector487@gmail.com</t>
  </si>
  <si>
    <t>MENDOZA</t>
  </si>
  <si>
    <t>CORREDOR</t>
  </si>
  <si>
    <t>HEILEN</t>
  </si>
  <si>
    <t>heanmeco@hotmail.com</t>
  </si>
  <si>
    <t>CUERVO</t>
  </si>
  <si>
    <t>HUGO</t>
  </si>
  <si>
    <t>ALFONSO</t>
  </si>
  <si>
    <t>ALCALDE MUNICIPAL</t>
  </si>
  <si>
    <t xml:space="preserve">alcalde@alcaldiaelcarmen.gov.co </t>
  </si>
  <si>
    <t>LEAÑO</t>
  </si>
  <si>
    <t>AMEZQUITA</t>
  </si>
  <si>
    <t>HUMBERTO</t>
  </si>
  <si>
    <t>SIMON</t>
  </si>
  <si>
    <t>humbertosimon89@gmail.com</t>
  </si>
  <si>
    <t>oficinadelamujer@elcarmen.gov.co</t>
  </si>
  <si>
    <t>trabajosocialcomisaria@alcaldiaelcarmen.gov.co</t>
  </si>
  <si>
    <t>IDARRAGA</t>
  </si>
  <si>
    <t>isabel.0219@hotmail.com</t>
  </si>
  <si>
    <t>ASTRID</t>
  </si>
  <si>
    <t xml:space="preserve">janethquinterocardona1219@gmail.com </t>
  </si>
  <si>
    <t>OROZCO</t>
  </si>
  <si>
    <t xml:space="preserve">JENNIFER </t>
  </si>
  <si>
    <t xml:space="preserve">comunicaciones@alcaldiaelcarmen.gov.co </t>
  </si>
  <si>
    <t>CORREA</t>
  </si>
  <si>
    <t>JENNY</t>
  </si>
  <si>
    <t>AUXILIAR ADMINISTRATIVO</t>
  </si>
  <si>
    <t>AUXILIAR CONCEJO</t>
  </si>
  <si>
    <t xml:space="preserve">notificacionesplaneacion@elcarmen.gov.co </t>
  </si>
  <si>
    <t>BEDOYA</t>
  </si>
  <si>
    <t>JOHAN</t>
  </si>
  <si>
    <t>jhoan.bedoya-18@hotmail.com</t>
  </si>
  <si>
    <t>NUPAN</t>
  </si>
  <si>
    <t>BENAVIDES</t>
  </si>
  <si>
    <t>JHON</t>
  </si>
  <si>
    <t>SEBASTIAN</t>
  </si>
  <si>
    <t>jhon07nupan@gmail.com</t>
  </si>
  <si>
    <t>JHONATAN</t>
  </si>
  <si>
    <t>jhonatan.henao1585@gmail.com</t>
  </si>
  <si>
    <t>CANO</t>
  </si>
  <si>
    <t>CHAVARRIA</t>
  </si>
  <si>
    <t>jcano86@misena.edu.co</t>
  </si>
  <si>
    <t>MONSALVE</t>
  </si>
  <si>
    <t xml:space="preserve">JOHN </t>
  </si>
  <si>
    <t>MAURICIO</t>
  </si>
  <si>
    <t xml:space="preserve">mauricioq33@gmail.com </t>
  </si>
  <si>
    <t>MADRID</t>
  </si>
  <si>
    <t>JORGE</t>
  </si>
  <si>
    <t>jamadrid@misena.edu.co</t>
  </si>
  <si>
    <t>LLANO</t>
  </si>
  <si>
    <t>PAVAS</t>
  </si>
  <si>
    <t>ELIECER</t>
  </si>
  <si>
    <t>corregidurialamadera@elcarmendeviboral-antioquia.gov.co</t>
  </si>
  <si>
    <t>MEJIA</t>
  </si>
  <si>
    <t>RODRIGUEZ</t>
  </si>
  <si>
    <t xml:space="preserve">SURA </t>
  </si>
  <si>
    <t>jmejia0808@hotmail.com</t>
  </si>
  <si>
    <t xml:space="preserve">ARENAS </t>
  </si>
  <si>
    <t xml:space="preserve">JUAN </t>
  </si>
  <si>
    <t>jddavid012015@outlook.com</t>
  </si>
  <si>
    <t>juanda.cardonagonzalez@gmail.com</t>
  </si>
  <si>
    <t>juanmorenobetan@gmail.com</t>
  </si>
  <si>
    <t>FERNANDEZ</t>
  </si>
  <si>
    <t>juanesmed@gmail.com</t>
  </si>
  <si>
    <t>ARIAS</t>
  </si>
  <si>
    <t>FERNANDO</t>
  </si>
  <si>
    <t>jufeargo@hotmail.com</t>
  </si>
  <si>
    <t>CORRALES</t>
  </si>
  <si>
    <t>CASTRILLON</t>
  </si>
  <si>
    <t>GABRIEL</t>
  </si>
  <si>
    <t>constructorciviljgl@gmail.com</t>
  </si>
  <si>
    <t>GIL</t>
  </si>
  <si>
    <t>IGNACIO</t>
  </si>
  <si>
    <t>juanings@gmail.com</t>
  </si>
  <si>
    <t>JOSE</t>
  </si>
  <si>
    <t>juanjomoreno29@hotmail.com</t>
  </si>
  <si>
    <t>JUDY</t>
  </si>
  <si>
    <t>MARCELA</t>
  </si>
  <si>
    <t>judy maros@gmail.com</t>
  </si>
  <si>
    <t>GUARIN</t>
  </si>
  <si>
    <t xml:space="preserve">JULIAN </t>
  </si>
  <si>
    <t>DE JESUS</t>
  </si>
  <si>
    <t>julianrg8@gmail.com</t>
  </si>
  <si>
    <t>PINEDA</t>
  </si>
  <si>
    <t>julian_pineda04@outlook.com</t>
  </si>
  <si>
    <t>ESCOBAR</t>
  </si>
  <si>
    <t>LEANDRO</t>
  </si>
  <si>
    <t>julianleandromv@hotmail.com</t>
  </si>
  <si>
    <t>julianmartinez@hotmail.com</t>
  </si>
  <si>
    <t>julianmlondono@hotmail.com</t>
  </si>
  <si>
    <t>HINCAPIE</t>
  </si>
  <si>
    <t>jsantiagooh@yahoo.com</t>
  </si>
  <si>
    <t>RENDON</t>
  </si>
  <si>
    <t>rjulianocampo@hotmail.com</t>
  </si>
  <si>
    <t>KELLY</t>
  </si>
  <si>
    <t>MARYORY</t>
  </si>
  <si>
    <t>kellym0214@gmail.com</t>
  </si>
  <si>
    <t>TOBON</t>
  </si>
  <si>
    <t>LAURA</t>
  </si>
  <si>
    <t>EDILMA</t>
  </si>
  <si>
    <t>dcomunitario@alcaldiaelcarmen.gov.co</t>
  </si>
  <si>
    <t>ACOSTA</t>
  </si>
  <si>
    <t>VANESSA</t>
  </si>
  <si>
    <t xml:space="preserve">personeria@alcaldiaelcarmen.gov.co </t>
  </si>
  <si>
    <t>desarrolloterritorial@elcarmendeviboral-antioquia.gov.co</t>
  </si>
  <si>
    <t>MARLLELY</t>
  </si>
  <si>
    <t>LEIDY</t>
  </si>
  <si>
    <t>LEIVY</t>
  </si>
  <si>
    <t>YURANY</t>
  </si>
  <si>
    <t>agentes@alcaldiaelcarmen.gov.co</t>
  </si>
  <si>
    <t>LEYDI</t>
  </si>
  <si>
    <t>toambiental@alcaldiaelcarmen.gov.co</t>
  </si>
  <si>
    <t>HOYOS</t>
  </si>
  <si>
    <t>LIDA</t>
  </si>
  <si>
    <t>SECRETARIA GENERAL DEL CONCEJO</t>
  </si>
  <si>
    <t xml:space="preserve">concejo@elcarmendeviboral-antioquia.gov.co </t>
  </si>
  <si>
    <t>TORRES</t>
  </si>
  <si>
    <t>LIZETTE</t>
  </si>
  <si>
    <t>VERONICA</t>
  </si>
  <si>
    <t>tecnica.catastro@elcarmen.gov.co</t>
  </si>
  <si>
    <t>SERNA</t>
  </si>
  <si>
    <t>LLARLENY</t>
  </si>
  <si>
    <t>llanegra@hotmail.com</t>
  </si>
  <si>
    <t>luispinedob@hotmail.com</t>
  </si>
  <si>
    <t>ALBERTO</t>
  </si>
  <si>
    <t>LUIS</t>
  </si>
  <si>
    <t>PINEDO</t>
  </si>
  <si>
    <t>ALIRIO</t>
  </si>
  <si>
    <t>valencialuis@hotmail.es</t>
  </si>
  <si>
    <t>luisferna725@gmail.com</t>
  </si>
  <si>
    <t>VARGAS</t>
  </si>
  <si>
    <t>fernadoosoriovargas@gmail.com</t>
  </si>
  <si>
    <t>PATIÑO</t>
  </si>
  <si>
    <t>newluisfer2682@hotmail.com</t>
  </si>
  <si>
    <t>LUISA</t>
  </si>
  <si>
    <t xml:space="preserve">auxiliar.hacienda2@alcaldiaelcarmen.gov.co </t>
  </si>
  <si>
    <t>estella.castano1683@gmail.com</t>
  </si>
  <si>
    <t>LYDA</t>
  </si>
  <si>
    <t>lyda309@hotmail.com</t>
  </si>
  <si>
    <t>MAIDA</t>
  </si>
  <si>
    <t>LISANA</t>
  </si>
  <si>
    <t>maidaalvarezcardona@gmail.com</t>
  </si>
  <si>
    <t>VILLA</t>
  </si>
  <si>
    <t>ARREDONDO</t>
  </si>
  <si>
    <t>MANUELA</t>
  </si>
  <si>
    <t>manuekla vill222@gmail.com</t>
  </si>
  <si>
    <t>CUARTAS</t>
  </si>
  <si>
    <t>MAZO</t>
  </si>
  <si>
    <t>INSPECTOR DE POLICIA</t>
  </si>
  <si>
    <t>cuatasm78@gmail.com</t>
  </si>
  <si>
    <t>BURITICA</t>
  </si>
  <si>
    <t>marcerlazb7@hotmail.com</t>
  </si>
  <si>
    <t>maleja-1992@hotmail.com</t>
  </si>
  <si>
    <t>CAMILA</t>
  </si>
  <si>
    <t>betancurcamila14@gmail.com</t>
  </si>
  <si>
    <t>sisben@elcarmen.gov.co</t>
  </si>
  <si>
    <t>apoyorentas@elcarmen.gov.co</t>
  </si>
  <si>
    <t>BAENA</t>
  </si>
  <si>
    <t>GERTRUDIS</t>
  </si>
  <si>
    <t>TESORERO GENERAL</t>
  </si>
  <si>
    <t>getrudisbaena@gmail.com</t>
  </si>
  <si>
    <t>GRACIELA</t>
  </si>
  <si>
    <t>orozcomaria7953@gmail.com</t>
  </si>
  <si>
    <t>ACEVEDO</t>
  </si>
  <si>
    <t>mariaisabelace8@gmail.com</t>
  </si>
  <si>
    <t>FRANCO</t>
  </si>
  <si>
    <t>MAGNOLIA</t>
  </si>
  <si>
    <t>magfranco14@hotmaail.com</t>
  </si>
  <si>
    <t>MARIBEL</t>
  </si>
  <si>
    <t>sistemas.informacion@elcarmen.gov.co</t>
  </si>
  <si>
    <t>marlenyserna@gmail.com</t>
  </si>
  <si>
    <t>MARLENY</t>
  </si>
  <si>
    <t>OSPINA</t>
  </si>
  <si>
    <t>OLIVA</t>
  </si>
  <si>
    <t>familiasenaccion@elcarmen.gov.co</t>
  </si>
  <si>
    <t>marynegrete@misena.edu.co</t>
  </si>
  <si>
    <t>NANCY</t>
  </si>
  <si>
    <t>nhernandez461@misena.edu.co</t>
  </si>
  <si>
    <t>pu.infraestructura@elcarmendeviboral-antioquia.gov.co</t>
  </si>
  <si>
    <t>NATALIA</t>
  </si>
  <si>
    <t>nafranlo@hotmail.com</t>
  </si>
  <si>
    <t>MUÑOZ</t>
  </si>
  <si>
    <t>NORA</t>
  </si>
  <si>
    <t xml:space="preserve">auxiliarobras@alcaldiaelcarmen.gov.co </t>
  </si>
  <si>
    <t>NORMA</t>
  </si>
  <si>
    <t>ROCIO</t>
  </si>
  <si>
    <t>norca2056@yahoo.es</t>
  </si>
  <si>
    <t xml:space="preserve">OMAR </t>
  </si>
  <si>
    <t>control.interno@elcarmen.gov.co</t>
  </si>
  <si>
    <t>SANCHEZ</t>
  </si>
  <si>
    <t>DARIO</t>
  </si>
  <si>
    <t>PERSONERO MUNICIPAL</t>
  </si>
  <si>
    <t>BELLO</t>
  </si>
  <si>
    <t>OSCAR</t>
  </si>
  <si>
    <t>omar-daga@hotmail.com</t>
  </si>
  <si>
    <t>oscarsanchezbello1974@gmail.com</t>
  </si>
  <si>
    <t>OVIDIO</t>
  </si>
  <si>
    <t>parqueeducativo@elcarmen.gov.co</t>
  </si>
  <si>
    <t>PASCUAL</t>
  </si>
  <si>
    <t>EUQUERIO</t>
  </si>
  <si>
    <t>pascualeuquerio@hotmail.com</t>
  </si>
  <si>
    <t>PAULA</t>
  </si>
  <si>
    <t>pmartinezalz@gmail.com</t>
  </si>
  <si>
    <t>cristinavargas0824@gmail.com</t>
  </si>
  <si>
    <t>PEDRO</t>
  </si>
  <si>
    <t>JULIO</t>
  </si>
  <si>
    <t>peterjulio824@hotmail.com</t>
  </si>
  <si>
    <t>ROBINSON</t>
  </si>
  <si>
    <t>ESTIVEN</t>
  </si>
  <si>
    <t>robinson_bedoya84152@elpoli.edu.co</t>
  </si>
  <si>
    <t>GUZMAN</t>
  </si>
  <si>
    <t>OLARTE</t>
  </si>
  <si>
    <t>RUBEN</t>
  </si>
  <si>
    <t>INSPECTOR DE TRANSITO</t>
  </si>
  <si>
    <t>inspectortransito@elcarmen.gov.co</t>
  </si>
  <si>
    <t>rubbyfra@gmail.com</t>
  </si>
  <si>
    <t>RUBY</t>
  </si>
  <si>
    <t>ESTRADA</t>
  </si>
  <si>
    <t>GIRLADO</t>
  </si>
  <si>
    <t>SAHIRA</t>
  </si>
  <si>
    <t>giraldosahira@gmail.com</t>
  </si>
  <si>
    <t>SANDRA</t>
  </si>
  <si>
    <t>CECILIA</t>
  </si>
  <si>
    <t>manuelacano72@yahoo.es</t>
  </si>
  <si>
    <t>mag-poc@hotmail.com</t>
  </si>
  <si>
    <t>MILENA</t>
  </si>
  <si>
    <t>sandraramirez1031@hotmail.com</t>
  </si>
  <si>
    <t>zandrapcg20@hotmail.com</t>
  </si>
  <si>
    <t>m.a.sandra@hotmail.com</t>
  </si>
  <si>
    <t>apoyohacienda@elcarmendeviboral-antioquia.gov.co</t>
  </si>
  <si>
    <t>EUGENIA</t>
  </si>
  <si>
    <t>SILVIA</t>
  </si>
  <si>
    <t>TRINIDAD</t>
  </si>
  <si>
    <t xml:space="preserve">presupuesto@elcarmendeviboral-antioquia.gov.co </t>
  </si>
  <si>
    <t>VALENTINA</t>
  </si>
  <si>
    <t>valosoriogom@unal.edu.co</t>
  </si>
  <si>
    <t>alvarezocampovaleria9004@gmail.com</t>
  </si>
  <si>
    <t>VALERIA</t>
  </si>
  <si>
    <t>SUAREZ</t>
  </si>
  <si>
    <t>VANESA</t>
  </si>
  <si>
    <t>4428204@gmail.com</t>
  </si>
  <si>
    <t>alexito_arango@hotm,ail.com</t>
  </si>
  <si>
    <t>VICTOR</t>
  </si>
  <si>
    <t>RUBIO</t>
  </si>
  <si>
    <t>VEGA</t>
  </si>
  <si>
    <t>BETANCOURT</t>
  </si>
  <si>
    <t>VLADIMIR</t>
  </si>
  <si>
    <t>SALUD TOTAL</t>
  </si>
  <si>
    <t>vladovega@gmail.com</t>
  </si>
  <si>
    <t>inwaldoorozco@gmail.com</t>
  </si>
  <si>
    <t>SEBSECRETARIO DE CATASTRO</t>
  </si>
  <si>
    <t>WALDO</t>
  </si>
  <si>
    <t>WILMAR</t>
  </si>
  <si>
    <t xml:space="preserve">coordinacionsistemas@elcarmendeviboral-antioquia.gov.co </t>
  </si>
  <si>
    <t>CIRO</t>
  </si>
  <si>
    <t>WILSON</t>
  </si>
  <si>
    <t>AUGUSTO</t>
  </si>
  <si>
    <t>waciro@rionegro.gov.co</t>
  </si>
  <si>
    <t>DURAN</t>
  </si>
  <si>
    <t>YADER</t>
  </si>
  <si>
    <t>BAHIAN</t>
  </si>
  <si>
    <t xml:space="preserve">gestionriesgoselcarmen@elcarmendeviboral-antioquia.gov.co </t>
  </si>
  <si>
    <t>YAMILE</t>
  </si>
  <si>
    <t>yamigarsoto@gmail.com</t>
  </si>
  <si>
    <t>yanet941217@hotmail.com</t>
  </si>
  <si>
    <t>cordobayarley0@gamil.com</t>
  </si>
  <si>
    <t>yedcelylopez@gmail.com</t>
  </si>
  <si>
    <t>santirueda06.sr@gmail.com</t>
  </si>
  <si>
    <t>jenifercardona1001@gmail.com</t>
  </si>
  <si>
    <t>ypgarcia15@gmail.com</t>
  </si>
  <si>
    <t>marcela2312.mr@gmail.com</t>
  </si>
  <si>
    <t>desarrollosocialeinclusion@elcarmen.gov.co</t>
  </si>
  <si>
    <t>yinetrestrepog@gmail.com</t>
  </si>
  <si>
    <t>yurani.castromarulanda@gmaul.com</t>
  </si>
  <si>
    <t>yurimua5153@hotmail.com</t>
  </si>
  <si>
    <t>VIVIANA</t>
  </si>
  <si>
    <t>YANETH</t>
  </si>
  <si>
    <t>CORDOBA</t>
  </si>
  <si>
    <t>PALACIOS</t>
  </si>
  <si>
    <t>YARLEY</t>
  </si>
  <si>
    <t>YEDCELY</t>
  </si>
  <si>
    <t>YAJAIRA</t>
  </si>
  <si>
    <t>RUEDA</t>
  </si>
  <si>
    <t>YEISON</t>
  </si>
  <si>
    <t>RIVERA</t>
  </si>
  <si>
    <t>YENIFER</t>
  </si>
  <si>
    <t>PAOLA</t>
  </si>
  <si>
    <t>BUITRAGO</t>
  </si>
  <si>
    <t>YENSI</t>
  </si>
  <si>
    <t>YENY</t>
  </si>
  <si>
    <t>YESICA</t>
  </si>
  <si>
    <t>RESTREPO</t>
  </si>
  <si>
    <t>YINET</t>
  </si>
  <si>
    <t>CASTRO</t>
  </si>
  <si>
    <t>MARULANDA</t>
  </si>
  <si>
    <t>YURANI</t>
  </si>
  <si>
    <t>YURIANA</t>
  </si>
  <si>
    <t>ARROYAVE</t>
  </si>
  <si>
    <t>ALVEIRO</t>
  </si>
  <si>
    <t>TRABAJADOR OFICIAL</t>
  </si>
  <si>
    <t>CONRADO</t>
  </si>
  <si>
    <t xml:space="preserve">EDWIN </t>
  </si>
  <si>
    <t>ARLEY</t>
  </si>
  <si>
    <t>POSADA</t>
  </si>
  <si>
    <t>ELKIN</t>
  </si>
  <si>
    <t>FERNADO</t>
  </si>
  <si>
    <t>NICOLAS</t>
  </si>
  <si>
    <t xml:space="preserve">FRANCISCO </t>
  </si>
  <si>
    <t>ELADIO</t>
  </si>
  <si>
    <t>GERARDO</t>
  </si>
  <si>
    <t>GUILLERMO</t>
  </si>
  <si>
    <t>GUSTAVO</t>
  </si>
  <si>
    <t>OCTAVIO</t>
  </si>
  <si>
    <t>JESUS</t>
  </si>
  <si>
    <t>JOHNNY</t>
  </si>
  <si>
    <t>JOHN</t>
  </si>
  <si>
    <t>JAIRO</t>
  </si>
  <si>
    <t>URIEL</t>
  </si>
  <si>
    <t>IVAN</t>
  </si>
  <si>
    <t>LIBARDO</t>
  </si>
  <si>
    <t>MARGARITA</t>
  </si>
  <si>
    <t>MERCEDES</t>
  </si>
  <si>
    <t>SERVICIOS GENERALES</t>
  </si>
  <si>
    <t>TRUIJILLO</t>
  </si>
  <si>
    <t>ODILA</t>
  </si>
  <si>
    <t>YOLANDA</t>
  </si>
  <si>
    <t>ORLANDO</t>
  </si>
  <si>
    <t>RICARDO</t>
  </si>
  <si>
    <t>CADAVID</t>
  </si>
  <si>
    <t xml:space="preserve">SAULO </t>
  </si>
  <si>
    <t>WILLIAM</t>
  </si>
  <si>
    <t xml:space="preserve">MARTÍNEZ </t>
  </si>
  <si>
    <t>URBANO</t>
  </si>
  <si>
    <t>PROTECCIÓN</t>
  </si>
  <si>
    <t xml:space="preserve">VALENCIA </t>
  </si>
  <si>
    <t>GARCÍA</t>
  </si>
  <si>
    <t>VALERIO</t>
  </si>
  <si>
    <t>CL 40 B # 27 - 78</t>
  </si>
  <si>
    <t>Fuz09861@gmail.com</t>
  </si>
  <si>
    <t xml:space="preserve">PALACIO </t>
  </si>
  <si>
    <t>ARISTIZÁBAL</t>
  </si>
  <si>
    <t xml:space="preserve">LUISA </t>
  </si>
  <si>
    <t xml:space="preserve">FERNANDA </t>
  </si>
  <si>
    <t>CL 26 A # 31 - 48</t>
  </si>
  <si>
    <t>lpalacioaristizabal@gmail.com</t>
  </si>
  <si>
    <t xml:space="preserve">OSORIO </t>
  </si>
  <si>
    <t xml:space="preserve">CRISTIÁN </t>
  </si>
  <si>
    <t>CAMILO</t>
  </si>
  <si>
    <t>zurdo.cristian@hotmail.com</t>
  </si>
  <si>
    <t xml:space="preserve">GARZÓN </t>
  </si>
  <si>
    <t>CORONADO</t>
  </si>
  <si>
    <t>CL 29 # 30 - 33</t>
  </si>
  <si>
    <t>garzon.Luisam@gmail.com</t>
  </si>
  <si>
    <t>SAVIA SALUD</t>
  </si>
  <si>
    <t xml:space="preserve">CINDY </t>
  </si>
  <si>
    <t xml:space="preserve">JOHANA </t>
  </si>
  <si>
    <t xml:space="preserve">ZAPATA </t>
  </si>
  <si>
    <t xml:space="preserve">DIEGO </t>
  </si>
  <si>
    <t>CR 26 E # 40 - 03 PISO 2</t>
  </si>
  <si>
    <t>diegoalejandro.zp@hotmaill.com</t>
  </si>
  <si>
    <t>RAMÍREZ</t>
  </si>
  <si>
    <t xml:space="preserve"> SERNA</t>
  </si>
  <si>
    <t xml:space="preserve">DE JESÚS </t>
  </si>
  <si>
    <t>ramirezwill@gmail.com</t>
  </si>
  <si>
    <t xml:space="preserve">HURTADO </t>
  </si>
  <si>
    <t>LÓPEZ</t>
  </si>
  <si>
    <t xml:space="preserve">STEVEN </t>
  </si>
  <si>
    <t>CL 27 # 33 - 34</t>
  </si>
  <si>
    <t>stevenhur09@gmail.com</t>
  </si>
  <si>
    <t xml:space="preserve"> MORALES</t>
  </si>
  <si>
    <t>CR 34 D # 20 06</t>
  </si>
  <si>
    <t>carolina12anna@gmail.com</t>
  </si>
  <si>
    <t xml:space="preserve">VASSEUR </t>
  </si>
  <si>
    <t>JULIÁN</t>
  </si>
  <si>
    <t xml:space="preserve"> ALBERTO</t>
  </si>
  <si>
    <t>CL 21 # 32 - 56 APTO 501</t>
  </si>
  <si>
    <t>julianvasseur1978@gmail.com</t>
  </si>
  <si>
    <t xml:space="preserve">TORRES </t>
  </si>
  <si>
    <t>SUÁREZ</t>
  </si>
  <si>
    <t>CL 41 # 50 BB - 33 TORR 2 APTO 1003 RIOGRANDE HAB</t>
  </si>
  <si>
    <t>alejotorres079@gmail.con</t>
  </si>
  <si>
    <t>POLICÍA NACIONAL</t>
  </si>
  <si>
    <t xml:space="preserve">ALZATE </t>
  </si>
  <si>
    <t>GÓMEZ</t>
  </si>
  <si>
    <t>CL 29 A # 33 - 25</t>
  </si>
  <si>
    <t>carlosalzate9213@gmail.com</t>
  </si>
  <si>
    <t xml:space="preserve">OROZCO </t>
  </si>
  <si>
    <t>MARINELSI</t>
  </si>
  <si>
    <t>maily8_3@yahoo.es</t>
  </si>
  <si>
    <t xml:space="preserve"> MONTOYA</t>
  </si>
  <si>
    <t>RODRIGO</t>
  </si>
  <si>
    <t>CR 72 # 30 - 81</t>
  </si>
  <si>
    <t>rodrigorozco48@gmail.com</t>
  </si>
  <si>
    <t>PENSIÓN</t>
  </si>
  <si>
    <t xml:space="preserve">MORENO </t>
  </si>
  <si>
    <t>MELISA</t>
  </si>
  <si>
    <t>CR 31 # 26 - 67 APTO 302</t>
  </si>
  <si>
    <t>morenogiraldomelisa@gmail.com</t>
  </si>
  <si>
    <t xml:space="preserve">CARDONA </t>
  </si>
  <si>
    <t xml:space="preserve">ADOLFO </t>
  </si>
  <si>
    <t xml:space="preserve"> LEÓN</t>
  </si>
  <si>
    <t>CR 30 # 26 - 50 APTO 401</t>
  </si>
  <si>
    <t>adolfocardona1704@gmail.com</t>
  </si>
  <si>
    <t xml:space="preserve"> ZULUAGA</t>
  </si>
  <si>
    <t xml:space="preserve">SEBASTIÁN </t>
  </si>
  <si>
    <t>CR 28 # 33 A - 04</t>
  </si>
  <si>
    <t>abogado.calidad@gmail.com</t>
  </si>
  <si>
    <t>ANA</t>
  </si>
  <si>
    <t xml:space="preserve"> MARÍA</t>
  </si>
  <si>
    <t>DG 30 #35 SUR-43 APTO 504</t>
  </si>
  <si>
    <t>anamoreno0712@gmail.com</t>
  </si>
  <si>
    <t xml:space="preserve">SERNA </t>
  </si>
  <si>
    <t xml:space="preserve">CRUZ </t>
  </si>
  <si>
    <t>CL 31 # 30 - 06</t>
  </si>
  <si>
    <t>cruz.elena.serna.z@gmail.com</t>
  </si>
  <si>
    <t xml:space="preserve">SÁNCHEZ </t>
  </si>
  <si>
    <t>MARÍA</t>
  </si>
  <si>
    <t>anamsanchezb13@gmail.com</t>
  </si>
  <si>
    <t xml:space="preserve">SERGIO </t>
  </si>
  <si>
    <t>alejis-321@hotmail.com</t>
  </si>
  <si>
    <t xml:space="preserve">MEZA </t>
  </si>
  <si>
    <t>FLOREZ</t>
  </si>
  <si>
    <t>CR 46 # 40 B - 50</t>
  </si>
  <si>
    <t>meza.alberto45@gmail.com</t>
  </si>
  <si>
    <t>SUBSISTEMAS DE SALUD POLICÍA NACIONAL</t>
  </si>
  <si>
    <t>CAJA DE SUELDOS DE RETIRO DE LA POLICÍA NACIONAL</t>
  </si>
  <si>
    <t xml:space="preserve"> POTES</t>
  </si>
  <si>
    <t xml:space="preserve">JOSE </t>
  </si>
  <si>
    <t>HAEN</t>
  </si>
  <si>
    <t>CR 31 # 44 - 35 BR LA MARIA</t>
  </si>
  <si>
    <t>jose.hurtado4536@gmail.com</t>
  </si>
  <si>
    <t>NINGUNO</t>
  </si>
  <si>
    <t xml:space="preserve"> MESA</t>
  </si>
  <si>
    <t xml:space="preserve">JORGE </t>
  </si>
  <si>
    <t>ARTURO</t>
  </si>
  <si>
    <t>jcastrom21@hotmail.com</t>
  </si>
  <si>
    <t xml:space="preserve">CASTAÑO </t>
  </si>
  <si>
    <t xml:space="preserve">MANUEL </t>
  </si>
  <si>
    <t>CR 31 # 22 - 63</t>
  </si>
  <si>
    <t xml:space="preserve">juanzulu2010@gmail.com </t>
  </si>
  <si>
    <t xml:space="preserve">LONDOÑO </t>
  </si>
  <si>
    <t>CL 30 # 31 - 40</t>
  </si>
  <si>
    <t>londonogomezcarolina@gmail.com</t>
  </si>
  <si>
    <t xml:space="preserve">QUINTERO </t>
  </si>
  <si>
    <t xml:space="preserve">EDGAR </t>
  </si>
  <si>
    <t xml:space="preserve">ANTONIO </t>
  </si>
  <si>
    <t>CR 33 # 33 A - 25</t>
  </si>
  <si>
    <t xml:space="preserve">quinteroedgar1985@gmail.com </t>
  </si>
  <si>
    <t>SANTA</t>
  </si>
  <si>
    <t>milenacardonas@gmail.com</t>
  </si>
  <si>
    <t>RÍOS</t>
  </si>
  <si>
    <t xml:space="preserve"> MARTÍNEZ</t>
  </si>
  <si>
    <t xml:space="preserve">CARLOS  </t>
  </si>
  <si>
    <t>CR 30 # 28 - 38</t>
  </si>
  <si>
    <t>carlosmarioriosmartinez@gmail.com</t>
  </si>
  <si>
    <t xml:space="preserve">ORTEGA </t>
  </si>
  <si>
    <t>CR 20 # 19 - 26</t>
  </si>
  <si>
    <t>* anaortegac28@gmail.com
* abutso_28@hotmail.com</t>
  </si>
  <si>
    <t xml:space="preserve">OSSA </t>
  </si>
  <si>
    <t xml:space="preserve">CECILIA </t>
  </si>
  <si>
    <t>anita_ossa@hotmail.com</t>
  </si>
  <si>
    <t xml:space="preserve"> VELÁSQUEZ</t>
  </si>
  <si>
    <t xml:space="preserve">ANDRÉS </t>
  </si>
  <si>
    <t>andresgiv98@gmial.com</t>
  </si>
  <si>
    <t xml:space="preserve">VARGAS </t>
  </si>
  <si>
    <t xml:space="preserve">DIANA </t>
  </si>
  <si>
    <t>CL 34 # 33 - 76</t>
  </si>
  <si>
    <t>dvaragsgomez1@gmai.com</t>
  </si>
  <si>
    <t xml:space="preserve"> MARCELA</t>
  </si>
  <si>
    <t>CR 31 # 26 - 73 APTO 401</t>
  </si>
  <si>
    <t>dianamarcelagm@hotmail.com</t>
  </si>
  <si>
    <t xml:space="preserve">GAVIRIA </t>
  </si>
  <si>
    <t>ZULETA</t>
  </si>
  <si>
    <t xml:space="preserve">YURLEY </t>
  </si>
  <si>
    <t>JHOANA</t>
  </si>
  <si>
    <t>CL 9 SUR # 54 C - 69 INTE 146</t>
  </si>
  <si>
    <t>jhoanagaviriazuleta@gmail.com</t>
  </si>
  <si>
    <t>CR 27 A # 33 - 17</t>
  </si>
  <si>
    <t>josedavidq253@gmail.com</t>
  </si>
  <si>
    <t xml:space="preserve">GARCÍA </t>
  </si>
  <si>
    <t xml:space="preserve">ANDREA </t>
  </si>
  <si>
    <t>ESTEFANÍA</t>
  </si>
  <si>
    <t>CR 30 # 35 - 86 PISO 3 ER</t>
  </si>
  <si>
    <t>andrest.g.a@hotmail.com</t>
  </si>
  <si>
    <t xml:space="preserve">ZULUAGA </t>
  </si>
  <si>
    <t xml:space="preserve">DAVID </t>
  </si>
  <si>
    <t>CL 27 # 30 - 10</t>
  </si>
  <si>
    <t>davidzp2213@gmail.com</t>
  </si>
  <si>
    <t xml:space="preserve">IDARRAGA </t>
  </si>
  <si>
    <t xml:space="preserve">FERNANDO </t>
  </si>
  <si>
    <t>CR 33 # 24 - 03</t>
  </si>
  <si>
    <t>juanfer1719@hotmail.com</t>
  </si>
  <si>
    <t xml:space="preserve">GONZÁLEZ </t>
  </si>
  <si>
    <t>DANILO</t>
  </si>
  <si>
    <t>CR 31 # 42 A - 33</t>
  </si>
  <si>
    <t>danilogg09@gmail.com</t>
  </si>
  <si>
    <t xml:space="preserve">GUARÍN </t>
  </si>
  <si>
    <t>CL 21 A # 31 - 33 INTE 403</t>
  </si>
  <si>
    <t>jorgedirecoe@gmail.com</t>
  </si>
  <si>
    <t xml:space="preserve">GOMEZ </t>
  </si>
  <si>
    <t xml:space="preserve">WILDER </t>
  </si>
  <si>
    <t xml:space="preserve">ANDREY </t>
  </si>
  <si>
    <t>CL 26 D # 40 - 22</t>
  </si>
  <si>
    <t>wildergomezcardona1983@gmail.com</t>
  </si>
  <si>
    <t xml:space="preserve">PELÁEZ </t>
  </si>
  <si>
    <t xml:space="preserve">MARIBEL </t>
  </si>
  <si>
    <t>CR 34 B # 20 A - 40 QUINTAS DE LA FLORIDA</t>
  </si>
  <si>
    <t>maribelpelaezo@gmail.com</t>
  </si>
  <si>
    <t xml:space="preserve"> GÓMEZ</t>
  </si>
  <si>
    <t xml:space="preserve">CÉSAR  </t>
  </si>
  <si>
    <t>cesarduqueg13@gmail.com</t>
  </si>
  <si>
    <t xml:space="preserve"> ACOSTA</t>
  </si>
  <si>
    <t xml:space="preserve">LUIS </t>
  </si>
  <si>
    <t>EDUARDO</t>
  </si>
  <si>
    <t>CR 30 # 41 - 15</t>
  </si>
  <si>
    <t>actividadfisicaelcarmen@yahoo.com</t>
  </si>
  <si>
    <t>CL 47 B # 93 A - 25</t>
  </si>
  <si>
    <t>andres-41240@hotmail.com</t>
  </si>
  <si>
    <t xml:space="preserve">COLPENSIONES </t>
  </si>
  <si>
    <t xml:space="preserve">DUQUE </t>
  </si>
  <si>
    <t>NARVÁEZ</t>
  </si>
  <si>
    <t>CL 30 # 29 - 32 APTO 301</t>
  </si>
  <si>
    <t>josefercho14@hotmail.com</t>
  </si>
  <si>
    <t xml:space="preserve"> PATRICIA</t>
  </si>
  <si>
    <t>claudiaalzatevargas@gmail.com</t>
  </si>
  <si>
    <t xml:space="preserve">GIRALDO </t>
  </si>
  <si>
    <t xml:space="preserve">CRISTINA </t>
  </si>
  <si>
    <t>cristinagiraldo03@gmail.com</t>
  </si>
  <si>
    <t>CR 5 # 58 - 36</t>
  </si>
  <si>
    <t>danielsteven0326@gmail.com</t>
  </si>
  <si>
    <t xml:space="preserve">RESTREPO </t>
  </si>
  <si>
    <t>davidnba46@gmail.com</t>
  </si>
  <si>
    <t xml:space="preserve">LÓPEZ </t>
  </si>
  <si>
    <t xml:space="preserve">LAURA </t>
  </si>
  <si>
    <t>CL 19 # 30 - 09</t>
  </si>
  <si>
    <t>llopez559@misena.edu.co</t>
  </si>
  <si>
    <t xml:space="preserve">TORO </t>
  </si>
  <si>
    <t xml:space="preserve">JESÚS </t>
  </si>
  <si>
    <t xml:space="preserve">HERNANDO </t>
  </si>
  <si>
    <t>TV 35 SUR # 27 F - 51</t>
  </si>
  <si>
    <t>htoro3568@@hotmail.com</t>
  </si>
  <si>
    <t xml:space="preserve">JHON </t>
  </si>
  <si>
    <t>CR 30 # 42 - 23</t>
  </si>
  <si>
    <t>jgiraldo19@hotmail.com</t>
  </si>
  <si>
    <t xml:space="preserve">BOTERO </t>
  </si>
  <si>
    <t xml:space="preserve"> FELIPE</t>
  </si>
  <si>
    <t>CL 40 # 80 - 18</t>
  </si>
  <si>
    <t>andresfboterovalencia@gmail.com</t>
  </si>
  <si>
    <t>KAREN</t>
  </si>
  <si>
    <t>CL 30 # 30 - 13</t>
  </si>
  <si>
    <t>karenhenaob316@gmail.com</t>
  </si>
  <si>
    <t xml:space="preserve">ARBOLEDA </t>
  </si>
  <si>
    <t xml:space="preserve">DIANA  </t>
  </si>
  <si>
    <t>dianayamilearboleda@gmail.com</t>
  </si>
  <si>
    <t xml:space="preserve">SOTO </t>
  </si>
  <si>
    <t xml:space="preserve">NATALIA  </t>
  </si>
  <si>
    <t>CL 43 A # 27 - 12 APTO 201</t>
  </si>
  <si>
    <t>nataliasoto938@gmail.com</t>
  </si>
  <si>
    <t xml:space="preserve">CENDOYA </t>
  </si>
  <si>
    <t xml:space="preserve">MELISSA </t>
  </si>
  <si>
    <t>CL 41 # 50 BB - 33</t>
  </si>
  <si>
    <t xml:space="preserve">melicendoya@gmail.com </t>
  </si>
  <si>
    <t xml:space="preserve"> FREDY</t>
  </si>
  <si>
    <t>CL 27 # 31 - 68</t>
  </si>
  <si>
    <t>jhonfrey310320@gmail.com</t>
  </si>
  <si>
    <t xml:space="preserve">GÓMEZ </t>
  </si>
  <si>
    <t>ANDRÉS</t>
  </si>
  <si>
    <t>CL 30 33-02</t>
  </si>
  <si>
    <t>sergiogt1989@mail.com</t>
  </si>
  <si>
    <t xml:space="preserve">PAULA </t>
  </si>
  <si>
    <t>pgomezmazo@gmail.com</t>
  </si>
  <si>
    <t xml:space="preserve">FRANCO </t>
  </si>
  <si>
    <t>GONZÁLEZ</t>
  </si>
  <si>
    <t xml:space="preserve">NANCY </t>
  </si>
  <si>
    <t xml:space="preserve">ADIELA </t>
  </si>
  <si>
    <t>CL 12 B # 31 - 69</t>
  </si>
  <si>
    <t>nafragoz@hotmail.com</t>
  </si>
  <si>
    <t xml:space="preserve">JARAMILLO </t>
  </si>
  <si>
    <t xml:space="preserve">JULIÁN </t>
  </si>
  <si>
    <t xml:space="preserve">CAMILO </t>
  </si>
  <si>
    <t>CR 31 # 46 - 200 VE CRISTO REY BRR LA MARIA</t>
  </si>
  <si>
    <t>juliancamilojaramillo033@gmail.com</t>
  </si>
  <si>
    <t>MARÍN</t>
  </si>
  <si>
    <t xml:space="preserve">ANGELA </t>
  </si>
  <si>
    <t>PIEDAD</t>
  </si>
  <si>
    <t>angela.soto@yahoo.es</t>
  </si>
  <si>
    <t xml:space="preserve">ARISTIZÁBAL </t>
  </si>
  <si>
    <t>CR 48 # 50 - 28</t>
  </si>
  <si>
    <t>sergioaristizabal0016@uco.net.co</t>
  </si>
  <si>
    <t xml:space="preserve">LOPERA </t>
  </si>
  <si>
    <t>LOPERA</t>
  </si>
  <si>
    <t xml:space="preserve">DANIELA </t>
  </si>
  <si>
    <t>CL 43 D # 26 C - 33</t>
  </si>
  <si>
    <t>cntdmartinez@gmail.com</t>
  </si>
  <si>
    <t>CR 33 # 31 - 53</t>
  </si>
  <si>
    <t>jorgeivan000@hotmail.com</t>
  </si>
  <si>
    <t xml:space="preserve">RICAURTE </t>
  </si>
  <si>
    <t xml:space="preserve">ARMANDO </t>
  </si>
  <si>
    <t>CL 34 # 26 - 04</t>
  </si>
  <si>
    <t>ricautediego69@gmail.com</t>
  </si>
  <si>
    <t xml:space="preserve">ECHEVERRI </t>
  </si>
  <si>
    <t>CR 55 B # 24 68 BARRIO SAN ANTONIO DE PEREIRA A ++</t>
  </si>
  <si>
    <t>dani.eche28@gmail.com</t>
  </si>
  <si>
    <t xml:space="preserve">MARIA </t>
  </si>
  <si>
    <t>CL 22 # 32 - 25</t>
  </si>
  <si>
    <t>alejalg08@yahoo.es</t>
  </si>
  <si>
    <t xml:space="preserve">SANTIAGO </t>
  </si>
  <si>
    <t>CR 40 A # 45 A - 46 CUATRO ESQUINAS RIONEGRO</t>
  </si>
  <si>
    <t>tiagoarenasvalencia@gmail.com</t>
  </si>
  <si>
    <t>JIMÉNEZ</t>
  </si>
  <si>
    <t>CR 55 AC # 14 B - 23</t>
  </si>
  <si>
    <t>Mariafrancoj4@gmail.com</t>
  </si>
  <si>
    <t xml:space="preserve">ATEHORTÚA </t>
  </si>
  <si>
    <t xml:space="preserve">CATALINA </t>
  </si>
  <si>
    <t>CR 52 # 52 - 15 APTO 301</t>
  </si>
  <si>
    <t>catainclusion2020@gmail.com</t>
  </si>
  <si>
    <t xml:space="preserve">MANUELA </t>
  </si>
  <si>
    <t>CL 33 # 37 - 06 APTO 102 MZAN H 1</t>
  </si>
  <si>
    <t>symtur@hotmail.com</t>
  </si>
  <si>
    <t xml:space="preserve">SUARIQUE </t>
  </si>
  <si>
    <t>AGUDELO</t>
  </si>
  <si>
    <t xml:space="preserve">VALENTINA </t>
  </si>
  <si>
    <t>valen2686@hotmail.com</t>
  </si>
  <si>
    <t xml:space="preserve">JIMÉNEZ </t>
  </si>
  <si>
    <t xml:space="preserve">MIRIAN </t>
  </si>
  <si>
    <t>VE EL CERRO</t>
  </si>
  <si>
    <t>lilajime1056@hotmail.com</t>
  </si>
  <si>
    <t xml:space="preserve"> CASTRILLÓN</t>
  </si>
  <si>
    <t xml:space="preserve">VERÓNICA </t>
  </si>
  <si>
    <t>CL 27 # 31 - 08</t>
  </si>
  <si>
    <t>veronica.betancur20@gmail.com</t>
  </si>
  <si>
    <t>JOSÉ</t>
  </si>
  <si>
    <t>CR 34 # 21 A - 05</t>
  </si>
  <si>
    <t>juanjo6145@gmail.com</t>
  </si>
  <si>
    <t xml:space="preserve">MARIANA </t>
  </si>
  <si>
    <t>CR 33 B # 43 C - 37</t>
  </si>
  <si>
    <t>mariana.fonointegral@gmail.com</t>
  </si>
  <si>
    <t xml:space="preserve">ARIAS </t>
  </si>
  <si>
    <t xml:space="preserve"> MARIA</t>
  </si>
  <si>
    <t>CALLE 21A #33-22 BARRIO LA LOMITA</t>
  </si>
  <si>
    <t>eliariasb2@gmail.com</t>
  </si>
  <si>
    <t xml:space="preserve">MILENA </t>
  </si>
  <si>
    <t>dianamilenalopezarboleda@gmail.com</t>
  </si>
  <si>
    <t xml:space="preserve">CASTRO </t>
  </si>
  <si>
    <t>HERNÁNDEZ</t>
  </si>
  <si>
    <t xml:space="preserve">LEIDY </t>
  </si>
  <si>
    <t>johana165castro@gmail.com</t>
  </si>
  <si>
    <t xml:space="preserve">NATALIA </t>
  </si>
  <si>
    <t xml:space="preserve">IBARRA </t>
  </si>
  <si>
    <t xml:space="preserve">CAROLINA </t>
  </si>
  <si>
    <t>JULIETH</t>
  </si>
  <si>
    <t>CL 39 A # 25 C - 38</t>
  </si>
  <si>
    <t>caroibarra83@gmail.com</t>
  </si>
  <si>
    <t>CEBALLOS</t>
  </si>
  <si>
    <t xml:space="preserve">ALBERTO </t>
  </si>
  <si>
    <t>jesusgomezceballos@hotmail.com</t>
  </si>
  <si>
    <t xml:space="preserve"> GIRALDO</t>
  </si>
  <si>
    <t>EDWIN</t>
  </si>
  <si>
    <t xml:space="preserve"> ALEXIS</t>
  </si>
  <si>
    <t>CL 30 # 44 - 120 BR LAS ACACIAS PISO 1</t>
  </si>
  <si>
    <t>edwinalzateabogado@gmail.com</t>
  </si>
  <si>
    <t xml:space="preserve">JONY </t>
  </si>
  <si>
    <t>3126143386 - 3117406656</t>
  </si>
  <si>
    <t>ucomunicador@gmail.com</t>
  </si>
  <si>
    <t xml:space="preserve">MORA </t>
  </si>
  <si>
    <t xml:space="preserve"> RAFAEL</t>
  </si>
  <si>
    <t>CR 57 # 50 A - 28 TORR 13 402 LA BRIZUELA</t>
  </si>
  <si>
    <t>pedromg176@hotmail.com</t>
  </si>
  <si>
    <t>CL 12 B # 31 - 71</t>
  </si>
  <si>
    <t>leidy_betancur@hotmail.com</t>
  </si>
  <si>
    <t xml:space="preserve">RAMÍREZ </t>
  </si>
  <si>
    <t xml:space="preserve">JENIFFER </t>
  </si>
  <si>
    <t>CR 27 # 30 - 68 PISO 2</t>
  </si>
  <si>
    <t>jenifferramirezbetancur@gmail.com</t>
  </si>
  <si>
    <t xml:space="preserve">RICO </t>
  </si>
  <si>
    <t xml:space="preserve">JULIANA </t>
  </si>
  <si>
    <t xml:space="preserve">MARÍA </t>
  </si>
  <si>
    <t>CR 29 # 38 - 13</t>
  </si>
  <si>
    <t>nanarico0709@gmail.com</t>
  </si>
  <si>
    <t>ALARCON</t>
  </si>
  <si>
    <t xml:space="preserve">CRISTIAN </t>
  </si>
  <si>
    <t>CR 42 A # 30 - 10</t>
  </si>
  <si>
    <t>cquinteroalarcon@gmail.com</t>
  </si>
  <si>
    <t xml:space="preserve">TAMAYO </t>
  </si>
  <si>
    <t xml:space="preserve">BERNARDO </t>
  </si>
  <si>
    <t>CR 31 # 14 - 19</t>
  </si>
  <si>
    <t>Wayraecotours@gmail.com</t>
  </si>
  <si>
    <t xml:space="preserve">HERNÁNDEZ </t>
  </si>
  <si>
    <t>paula.a.hdez@gmail.com</t>
  </si>
  <si>
    <t xml:space="preserve"> MILENA</t>
  </si>
  <si>
    <t>Lauris-jp@hotmail.com</t>
  </si>
  <si>
    <t xml:space="preserve">ÁLVAREZ </t>
  </si>
  <si>
    <t>MONA</t>
  </si>
  <si>
    <t>NORELA</t>
  </si>
  <si>
    <t>leidyalvarez977@gmail.com</t>
  </si>
  <si>
    <t>TRUJILLO</t>
  </si>
  <si>
    <t>CR 30 A # 13 A - 40</t>
  </si>
  <si>
    <t>kandre5432@gmail.com</t>
  </si>
  <si>
    <t xml:space="preserve">RODRÍGUEZ </t>
  </si>
  <si>
    <t>SANTIBAÑEZ</t>
  </si>
  <si>
    <t xml:space="preserve">ISABEL </t>
  </si>
  <si>
    <t>CL 22 A # 33 D - 06</t>
  </si>
  <si>
    <t>isabel.crodriguez22@gmail.com</t>
  </si>
  <si>
    <t xml:space="preserve"> URREA</t>
  </si>
  <si>
    <t xml:space="preserve"> ALEJANDRO </t>
  </si>
  <si>
    <t>CL 12 A # 35 - 46</t>
  </si>
  <si>
    <t>davidalejandrogonzalezu@gmailcom</t>
  </si>
  <si>
    <t>SEPULVEDA</t>
  </si>
  <si>
    <t xml:space="preserve"> ORTIZ</t>
  </si>
  <si>
    <t>MIGUEL</t>
  </si>
  <si>
    <t>CR 315 # 197 - 00</t>
  </si>
  <si>
    <t>josesepulveda2coutook.com</t>
  </si>
  <si>
    <t>LAYOS</t>
  </si>
  <si>
    <t>CL 40 A # 28 - 02</t>
  </si>
  <si>
    <t>orozcolawyer@gmail.com</t>
  </si>
  <si>
    <t xml:space="preserve"> RAMÍREZ</t>
  </si>
  <si>
    <t>CR 34 # 22 - 44</t>
  </si>
  <si>
    <t>andregr285@gmail.com</t>
  </si>
  <si>
    <t xml:space="preserve"> ARTURO</t>
  </si>
  <si>
    <t>CR 30 # 35 - 130 APTO 202</t>
  </si>
  <si>
    <t>carloscomunal2014@gmail.com</t>
  </si>
  <si>
    <t xml:space="preserve">SALDARRIAGA </t>
  </si>
  <si>
    <t>CASTANO</t>
  </si>
  <si>
    <t xml:space="preserve">DELIA </t>
  </si>
  <si>
    <t>CL 23 # 33 - 77</t>
  </si>
  <si>
    <t>janeth.1984sc@gmail.com</t>
  </si>
  <si>
    <t xml:space="preserve">LIZETH </t>
  </si>
  <si>
    <t xml:space="preserve">DAHIANA </t>
  </si>
  <si>
    <t>lizethcastro6610@hotmail.com</t>
  </si>
  <si>
    <t>MARTÍNEZ</t>
  </si>
  <si>
    <t xml:space="preserve"> MORENO</t>
  </si>
  <si>
    <t xml:space="preserve">ERICA </t>
  </si>
  <si>
    <t xml:space="preserve">YANED </t>
  </si>
  <si>
    <t>ericayaned.martinezm@gmail.com</t>
  </si>
  <si>
    <t>BAEZ</t>
  </si>
  <si>
    <t>CR 30 # 41 A - 33</t>
  </si>
  <si>
    <t>lalis_0726@hotmail.com</t>
  </si>
  <si>
    <t>DANIELA</t>
  </si>
  <si>
    <t>CL 26 # 28 - 49</t>
  </si>
  <si>
    <t>danielaqn22@hotmail.com</t>
  </si>
  <si>
    <t>GALLO</t>
  </si>
  <si>
    <t xml:space="preserve"> LÓPEZ</t>
  </si>
  <si>
    <t xml:space="preserve">SILVIA </t>
  </si>
  <si>
    <t xml:space="preserve">MARYORI </t>
  </si>
  <si>
    <t>CR 52 # 42 B - 45 APTO 1203</t>
  </si>
  <si>
    <t>silgalo.81@gmail.com</t>
  </si>
  <si>
    <t>PÉREZ</t>
  </si>
  <si>
    <t>CL 37 # 33 A - 66</t>
  </si>
  <si>
    <t>natix1610@gmail.com</t>
  </si>
  <si>
    <t xml:space="preserve">KATTY </t>
  </si>
  <si>
    <t>MARICELA</t>
  </si>
  <si>
    <t>CL 33 # 29 - 24</t>
  </si>
  <si>
    <t>kattyaz1715@gmail.com</t>
  </si>
  <si>
    <t xml:space="preserve"> JOSÉ</t>
  </si>
  <si>
    <t>juanlo031@gmail.com</t>
  </si>
  <si>
    <t xml:space="preserve"> JIMÉNEZ</t>
  </si>
  <si>
    <t xml:space="preserve">EDUIN </t>
  </si>
  <si>
    <t>CL 18 29-30</t>
  </si>
  <si>
    <t>camilaariasquinteri20@gmail.com</t>
  </si>
  <si>
    <t xml:space="preserve">HECTOR </t>
  </si>
  <si>
    <t xml:space="preserve">RODRIGO </t>
  </si>
  <si>
    <t>CR 32 # 29 - 43 BR DIVI # NIÑO P 1 BRDIVI # 43 P 1</t>
  </si>
  <si>
    <t>rg2345298@gmail.com</t>
  </si>
  <si>
    <t xml:space="preserve">JHONATAN </t>
  </si>
  <si>
    <t>YESID</t>
  </si>
  <si>
    <t>CL 43 # 30 - 33</t>
  </si>
  <si>
    <t>yvargas27@hotmail.com</t>
  </si>
  <si>
    <t xml:space="preserve">ANCIZAR </t>
  </si>
  <si>
    <t>DE JESÚS</t>
  </si>
  <si>
    <t>CR 31 # 22 - 21</t>
  </si>
  <si>
    <t>clau.l@gmail.com</t>
  </si>
  <si>
    <t xml:space="preserve">JAIRO </t>
  </si>
  <si>
    <t>CR 33 # 23 - 34</t>
  </si>
  <si>
    <t>jairoorozcozuluaga@gmail.com</t>
  </si>
  <si>
    <t>CR 31 A # 19 - 29</t>
  </si>
  <si>
    <t>juanfer_6825@hotmail.com</t>
  </si>
  <si>
    <t xml:space="preserve">RUBÉN </t>
  </si>
  <si>
    <t>CR 26 # 40 - 00 # CARRERA 26 F 40 B 50 ALAMEDA</t>
  </si>
  <si>
    <t>rudajiso@gmail.com</t>
  </si>
  <si>
    <t xml:space="preserve">PERILLA </t>
  </si>
  <si>
    <t>CL 30 # 30 - 59 PAR PPAL</t>
  </si>
  <si>
    <t>aperilla79@gmail.com</t>
  </si>
  <si>
    <t xml:space="preserve">VARELA </t>
  </si>
  <si>
    <t>VELÁSQUEZ</t>
  </si>
  <si>
    <t>CINDY ALEJANDRA</t>
  </si>
  <si>
    <t>cindyvarelav@gmail.com</t>
  </si>
  <si>
    <t xml:space="preserve"> TANGARIFE</t>
  </si>
  <si>
    <t>lizzeth@gmail.com</t>
  </si>
  <si>
    <t xml:space="preserve">VALLEJO </t>
  </si>
  <si>
    <t xml:space="preserve">DRIDEN </t>
  </si>
  <si>
    <t xml:space="preserve">FERNEY </t>
  </si>
  <si>
    <t>CRA 27 #27-11 edificio terracota</t>
  </si>
  <si>
    <t>dridencomunicaciones@gmail.com</t>
  </si>
  <si>
    <t xml:space="preserve">SINDY </t>
  </si>
  <si>
    <t>CALLE 42#25 C -13 VILLA MARIA</t>
  </si>
  <si>
    <t>sin962023@gmail.com</t>
  </si>
  <si>
    <t>VEREDA SONADORA</t>
  </si>
  <si>
    <t>nataliaosorio696@gmail.com</t>
  </si>
  <si>
    <t xml:space="preserve">MOSQUERA </t>
  </si>
  <si>
    <t>CL 49 17 C-80</t>
  </si>
  <si>
    <t>conradojh@hotmail.com</t>
  </si>
  <si>
    <t xml:space="preserve">ZULETA </t>
  </si>
  <si>
    <t>GARZÓN</t>
  </si>
  <si>
    <t>CR 29 # 35 - 84 APTO 201</t>
  </si>
  <si>
    <t>nataliazuleta31@gmail.com</t>
  </si>
  <si>
    <t xml:space="preserve">LEÓN </t>
  </si>
  <si>
    <t>CALLE 30F #33-12</t>
  </si>
  <si>
    <t>Armandodlcon4323@gmail.com</t>
  </si>
  <si>
    <t>JARAMILLO</t>
  </si>
  <si>
    <t>JUANK9129@HOTMAIL.COM</t>
  </si>
  <si>
    <t>CHAVERRA</t>
  </si>
  <si>
    <t>MARIN</t>
  </si>
  <si>
    <t>CALLE 31 #30-06</t>
  </si>
  <si>
    <t>chaverra62@hotmail.com</t>
  </si>
  <si>
    <t>CARVAJAL</t>
  </si>
  <si>
    <t>alejarma@hotmail.com</t>
  </si>
  <si>
    <t>VASQUEZ</t>
  </si>
  <si>
    <t>JOHANAVD4@GMAIL.COM</t>
  </si>
  <si>
    <t xml:space="preserve">ARBELAEZ </t>
  </si>
  <si>
    <t xml:space="preserve"> FERNANDO </t>
  </si>
  <si>
    <t>hugoarbelaez723@gmail.com</t>
  </si>
  <si>
    <t xml:space="preserve">ARCILA </t>
  </si>
  <si>
    <t xml:space="preserve">ALEJANDRO </t>
  </si>
  <si>
    <t>alejandroarcilajimenez@gmail.com</t>
  </si>
  <si>
    <t>ARMANDO</t>
  </si>
  <si>
    <t>jgiraldos1989@gmail.com</t>
  </si>
  <si>
    <t>alberto.hoyos324@gmail.com</t>
  </si>
  <si>
    <t xml:space="preserve"> QUINTERO</t>
  </si>
  <si>
    <t xml:space="preserve"> CAMILO</t>
  </si>
  <si>
    <t>camilomq@hotmail.com</t>
  </si>
  <si>
    <t xml:space="preserve">MONTOYA </t>
  </si>
  <si>
    <t xml:space="preserve"> EIDER </t>
  </si>
  <si>
    <t>jhon2607@gmail.com</t>
  </si>
  <si>
    <t>san072804@gmail.com</t>
  </si>
  <si>
    <t xml:space="preserve">OCAMPO </t>
  </si>
  <si>
    <t>ÁLVAREZ</t>
  </si>
  <si>
    <t xml:space="preserve">NELSON </t>
  </si>
  <si>
    <t>ocampond@hotmail.com</t>
  </si>
  <si>
    <t>jorgealbeiro2016@gmail.com</t>
  </si>
  <si>
    <t xml:space="preserve">RAVE </t>
  </si>
  <si>
    <t xml:space="preserve">DIDIER </t>
  </si>
  <si>
    <t>didierravezuluaga@gmail.com</t>
  </si>
  <si>
    <t>RESTREPO ÁLVAREZ</t>
  </si>
  <si>
    <t xml:space="preserve">HERNAN </t>
  </si>
  <si>
    <t>hernanrestrepoalvarez@gmail.com</t>
  </si>
  <si>
    <t xml:space="preserve">SALAZAR </t>
  </si>
  <si>
    <t>jorge.salazar4332@gmail.com</t>
  </si>
  <si>
    <t xml:space="preserve">JOHAN </t>
  </si>
  <si>
    <t>ALEXIS</t>
  </si>
  <si>
    <t>toroagudelojohanalexis@gmail.com</t>
  </si>
  <si>
    <t xml:space="preserve">CAPERA </t>
  </si>
  <si>
    <t>LOAIZA</t>
  </si>
  <si>
    <t>MARIA DEL PILAR</t>
  </si>
  <si>
    <t xml:space="preserve">WILMAR </t>
  </si>
  <si>
    <t>EL CARMEN</t>
  </si>
  <si>
    <t>CALLE 31#30-06 NUMERO 27-17 APTO 702 TORRE 3</t>
  </si>
  <si>
    <r>
      <t xml:space="preserve">TIPO DE APORTANTE  
</t>
    </r>
    <r>
      <rPr>
        <sz val="8"/>
        <color indexed="10"/>
        <rFont val="Gill Sans MT"/>
        <family val="2"/>
      </rPr>
      <t>(OBLIGATORIO CUANDO LA EMPRESA NO ESTÉ AFILIADA)</t>
    </r>
  </si>
  <si>
    <t>MATEUS</t>
  </si>
  <si>
    <t>ERIKA</t>
  </si>
  <si>
    <t>YOHANA</t>
  </si>
  <si>
    <t>ESTUDIANTE</t>
  </si>
  <si>
    <t>MUNICIPIO CARMEN DE VIBORAL</t>
  </si>
  <si>
    <t>CARMEN DE VIBORAL</t>
  </si>
  <si>
    <t>CALLE 31  30 06</t>
  </si>
  <si>
    <t>14-11 Compañía Suramericana Administradora De Riesgos Profesionales y Seguros Vida</t>
  </si>
  <si>
    <t>ANA ISABLE RUIZ OSPINA</t>
  </si>
  <si>
    <t>MUNICIPIO EL CARMEN DE VIBORAL</t>
  </si>
  <si>
    <t>CALLE 31 30 06</t>
  </si>
  <si>
    <t>Adriana Otalvaro &lt;auxiliarrh@elcarmen.gov.co&gt;</t>
  </si>
  <si>
    <r>
      <t xml:space="preserve">Nº CONTRATO INDEPENDIENTE
</t>
    </r>
    <r>
      <rPr>
        <b/>
        <sz val="8"/>
        <color indexed="10"/>
        <rFont val="Gill Sans MT"/>
        <family val="2"/>
      </rPr>
      <t>Uso exclusivo de COLNMENA SEGUROS</t>
    </r>
  </si>
  <si>
    <r>
      <t xml:space="preserve">TIPO TRAMITE </t>
    </r>
    <r>
      <rPr>
        <b/>
        <sz val="8"/>
        <color indexed="10"/>
        <rFont val="Gill Sans MT"/>
        <family val="2"/>
      </rPr>
      <t>(OBLIGATORIO)</t>
    </r>
  </si>
  <si>
    <r>
      <t xml:space="preserve">TIPO NOVEDAD
</t>
    </r>
    <r>
      <rPr>
        <b/>
        <sz val="8"/>
        <color indexed="10"/>
        <rFont val="Gill Sans MT"/>
        <family val="2"/>
      </rPr>
      <t>(Diligenciar solo si el tipo de trámite es NOVEDAD)</t>
    </r>
  </si>
  <si>
    <r>
      <t xml:space="preserve">FECHA INICIO COBERTURA (DD/MM/AAAA)      </t>
    </r>
    <r>
      <rPr>
        <b/>
        <sz val="8"/>
        <color indexed="10"/>
        <rFont val="Gill Sans MT"/>
        <family val="2"/>
      </rPr>
      <t>Uso exclusivo de COLMENA SEGUROS</t>
    </r>
  </si>
  <si>
    <r>
      <t>FECHA  DE NOVEDAD (DD/MM/AAAA)</t>
    </r>
    <r>
      <rPr>
        <b/>
        <sz val="8"/>
        <color indexed="10"/>
        <rFont val="Gill Sans MT"/>
        <family val="2"/>
      </rPr>
      <t xml:space="preserve"> (OBLIGATORIO)      </t>
    </r>
  </si>
  <si>
    <r>
      <t xml:space="preserve">NUMERO DOCUMENTO 
</t>
    </r>
    <r>
      <rPr>
        <b/>
        <sz val="8"/>
        <color indexed="10"/>
        <rFont val="Gill Sans MT"/>
        <family val="2"/>
      </rPr>
      <t>(OBLIGATORIO)</t>
    </r>
  </si>
  <si>
    <r>
      <t xml:space="preserve">1er APELLIDO
</t>
    </r>
    <r>
      <rPr>
        <b/>
        <sz val="8"/>
        <color indexed="10"/>
        <rFont val="Gill Sans MT"/>
        <family val="2"/>
      </rPr>
      <t>(OBLIGATORIO)</t>
    </r>
  </si>
  <si>
    <r>
      <t xml:space="preserve">2do APELLIDO </t>
    </r>
    <r>
      <rPr>
        <b/>
        <sz val="8"/>
        <color indexed="10"/>
        <rFont val="Gill Sans MT"/>
        <family val="2"/>
      </rPr>
      <t>(OBLIGATORIO)</t>
    </r>
  </si>
  <si>
    <r>
      <t xml:space="preserve">1er NOMBRE </t>
    </r>
    <r>
      <rPr>
        <b/>
        <sz val="8"/>
        <color indexed="10"/>
        <rFont val="Gill Sans MT"/>
        <family val="2"/>
      </rPr>
      <t>(OBLIGATORIO)</t>
    </r>
  </si>
  <si>
    <r>
      <t xml:space="preserve">FECHA NACIMIENTO (DD/MM/AAAA)
</t>
    </r>
    <r>
      <rPr>
        <b/>
        <sz val="8"/>
        <color indexed="10"/>
        <rFont val="Gill Sans MT"/>
        <family val="2"/>
      </rPr>
      <t>(OBLIGATORIO)</t>
    </r>
  </si>
  <si>
    <r>
      <t xml:space="preserve">GENERO </t>
    </r>
    <r>
      <rPr>
        <b/>
        <sz val="8"/>
        <color indexed="10"/>
        <rFont val="Gill Sans MT"/>
        <family val="2"/>
      </rPr>
      <t>(OBLIGATORIO)</t>
    </r>
  </si>
  <si>
    <r>
      <t xml:space="preserve">DIRECCIÓN 
</t>
    </r>
    <r>
      <rPr>
        <b/>
        <sz val="8"/>
        <color indexed="10"/>
        <rFont val="Gill Sans MT"/>
        <family val="2"/>
      </rPr>
      <t xml:space="preserve"> (OBLIGATORIO)</t>
    </r>
  </si>
  <si>
    <r>
      <t xml:space="preserve">DEPARTAMENTO 
</t>
    </r>
    <r>
      <rPr>
        <b/>
        <sz val="8"/>
        <color indexed="10"/>
        <rFont val="Gill Sans MT"/>
        <family val="2"/>
      </rPr>
      <t xml:space="preserve"> (OBLIGATORIO)</t>
    </r>
  </si>
  <si>
    <r>
      <t xml:space="preserve">MUNICIPIO 
</t>
    </r>
    <r>
      <rPr>
        <b/>
        <sz val="8"/>
        <color indexed="10"/>
        <rFont val="Gill Sans MT"/>
        <family val="2"/>
      </rPr>
      <t xml:space="preserve"> (OBLIGATORIO)</t>
    </r>
  </si>
  <si>
    <r>
      <t xml:space="preserve">ZONA (RURAL/URBANA)
</t>
    </r>
    <r>
      <rPr>
        <b/>
        <sz val="8"/>
        <color indexed="10"/>
        <rFont val="Gill Sans MT"/>
        <family val="2"/>
      </rPr>
      <t xml:space="preserve"> (OBLIGATORIO)</t>
    </r>
  </si>
  <si>
    <r>
      <t xml:space="preserve">TELÉFONO FIJO
</t>
    </r>
    <r>
      <rPr>
        <b/>
        <sz val="8"/>
        <color indexed="10"/>
        <rFont val="Gill Sans MT"/>
        <family val="2"/>
      </rPr>
      <t xml:space="preserve"> (OBLIGATORIO)</t>
    </r>
  </si>
  <si>
    <r>
      <t xml:space="preserve">TELÉFONO CELULAR
</t>
    </r>
    <r>
      <rPr>
        <b/>
        <sz val="8"/>
        <color indexed="10"/>
        <rFont val="Gill Sans MT"/>
        <family val="2"/>
      </rPr>
      <t xml:space="preserve"> (OBLIGATORIO)</t>
    </r>
  </si>
  <si>
    <r>
      <t xml:space="preserve">E.P.S. ACTUAL
</t>
    </r>
    <r>
      <rPr>
        <b/>
        <sz val="8"/>
        <color indexed="10"/>
        <rFont val="Gill Sans MT"/>
        <family val="2"/>
      </rPr>
      <t>(OBLIGATORIO)</t>
    </r>
  </si>
  <si>
    <r>
      <t xml:space="preserve">CÓDIGO E.P.S. ACTUAL
</t>
    </r>
    <r>
      <rPr>
        <b/>
        <sz val="8"/>
        <color indexed="10"/>
        <rFont val="Gill Sans MT"/>
        <family val="2"/>
      </rPr>
      <t>Uso exclusivo de COLMENA SEGUROS</t>
    </r>
  </si>
  <si>
    <r>
      <t xml:space="preserve">A.F.P ACTUAL
</t>
    </r>
    <r>
      <rPr>
        <b/>
        <sz val="8"/>
        <color indexed="10"/>
        <rFont val="Gill Sans MT"/>
        <family val="2"/>
      </rPr>
      <t>(OBLIGATORIO)</t>
    </r>
  </si>
  <si>
    <r>
      <t xml:space="preserve">CÓDIGO A.F.P. ACTUAL
</t>
    </r>
    <r>
      <rPr>
        <b/>
        <sz val="8"/>
        <color indexed="10"/>
        <rFont val="Gill Sans MT"/>
        <family val="2"/>
      </rPr>
      <t>Uso exclusivo de COLMENA SEGUROS</t>
    </r>
  </si>
  <si>
    <r>
      <t xml:space="preserve">ARL ANTERIOR </t>
    </r>
    <r>
      <rPr>
        <b/>
        <sz val="8"/>
        <color indexed="10"/>
        <rFont val="Gill Sans MT"/>
        <family val="2"/>
      </rPr>
      <t>(OBLIGATORIO)</t>
    </r>
  </si>
  <si>
    <r>
      <t xml:space="preserve">CÓDIGO A.R.L. ANTERIOR
</t>
    </r>
    <r>
      <rPr>
        <b/>
        <sz val="8"/>
        <color indexed="10"/>
        <rFont val="Gill Sans MT"/>
        <family val="2"/>
      </rPr>
      <t>Uso exclusivo de COLMENA SEGUROS</t>
    </r>
  </si>
  <si>
    <r>
      <t xml:space="preserve">MODALIDAD
</t>
    </r>
    <r>
      <rPr>
        <b/>
        <sz val="8"/>
        <color indexed="10"/>
        <rFont val="Gill Sans MT"/>
        <family val="2"/>
      </rPr>
      <t>(OBLIGATORIO)</t>
    </r>
  </si>
  <si>
    <r>
      <t xml:space="preserve">ACTIVIDAD ESPECIAL 
</t>
    </r>
    <r>
      <rPr>
        <b/>
        <sz val="8"/>
        <color indexed="10"/>
        <rFont val="Gill Sans MT"/>
        <family val="2"/>
      </rPr>
      <t>(TRABAJO EN ALTURAS)</t>
    </r>
  </si>
  <si>
    <r>
      <t xml:space="preserve">TIPO DE CONTRATO </t>
    </r>
    <r>
      <rPr>
        <b/>
        <sz val="8"/>
        <color indexed="10"/>
        <rFont val="Gill Sans MT"/>
        <family val="2"/>
      </rPr>
      <t>(OBLIGATORIO)</t>
    </r>
  </si>
  <si>
    <r>
      <t xml:space="preserve">SUMINISTRO DE TRANSPORTE POR PARTE DEL  CONTRATANTE </t>
    </r>
    <r>
      <rPr>
        <b/>
        <sz val="8"/>
        <color indexed="10"/>
        <rFont val="Gill Sans MT"/>
        <family val="2"/>
      </rPr>
      <t>(OBLIGATORIO)</t>
    </r>
  </si>
  <si>
    <r>
      <t xml:space="preserve">FECHA INICIO DEL CONTRATO (DD/MM/AAAA) </t>
    </r>
    <r>
      <rPr>
        <b/>
        <sz val="8"/>
        <color indexed="10"/>
        <rFont val="Gill Sans MT"/>
        <family val="2"/>
      </rPr>
      <t>(OBLIGATORIO)</t>
    </r>
  </si>
  <si>
    <r>
      <t xml:space="preserve">FECHA TERMINACIÓN DEL CONTRATO (DD/MM/AAAA) </t>
    </r>
    <r>
      <rPr>
        <b/>
        <sz val="8"/>
        <color indexed="10"/>
        <rFont val="Gill Sans MT"/>
        <family val="2"/>
      </rPr>
      <t>(OBLIGATORIO)</t>
    </r>
  </si>
  <si>
    <r>
      <t xml:space="preserve">VALOR TOTAL DEL CONTRATO </t>
    </r>
    <r>
      <rPr>
        <b/>
        <sz val="8"/>
        <color indexed="10"/>
        <rFont val="Gill Sans MT"/>
        <family val="2"/>
      </rPr>
      <t>(OBLIGATORIO)</t>
    </r>
  </si>
  <si>
    <r>
      <t xml:space="preserve">VALOR MENSUAL DEL  CONTRATO </t>
    </r>
    <r>
      <rPr>
        <b/>
        <sz val="8"/>
        <color indexed="10"/>
        <rFont val="Gill Sans MT"/>
        <family val="2"/>
      </rPr>
      <t>(OBLIGATORIO)</t>
    </r>
  </si>
  <si>
    <r>
      <t>INGRESO BASE DE COTIZACION</t>
    </r>
    <r>
      <rPr>
        <b/>
        <sz val="8"/>
        <color indexed="10"/>
        <rFont val="Gill Sans MT"/>
        <family val="2"/>
      </rPr>
      <t xml:space="preserve"> (OBLIGATORIO)</t>
    </r>
  </si>
  <si>
    <r>
      <t xml:space="preserve">CÓDIGO ACTIVIDAD ECONÓMICA A EJECUTAR 
</t>
    </r>
    <r>
      <rPr>
        <b/>
        <sz val="8"/>
        <color indexed="10"/>
        <rFont val="Gill Sans MT"/>
        <family val="2"/>
      </rPr>
      <t>(OBLIGATORIO)</t>
    </r>
  </si>
  <si>
    <r>
      <t xml:space="preserve">NOMBRE ACTIVIDAD ECONÓMICA A EJECUTAR 
</t>
    </r>
    <r>
      <rPr>
        <b/>
        <sz val="8"/>
        <color indexed="10"/>
        <rFont val="Gill Sans MT"/>
        <family val="2"/>
      </rPr>
      <t>(OBLIGATORIO)</t>
    </r>
  </si>
  <si>
    <r>
      <t xml:space="preserve">CLASE DE RIESGO DE LA ACTIVIDAD ECONÓMICA DEL INDEPENDIENTE
</t>
    </r>
    <r>
      <rPr>
        <b/>
        <sz val="8"/>
        <color indexed="10"/>
        <rFont val="Gill Sans MT"/>
        <family val="2"/>
      </rPr>
      <t>Uso exclusivo de COLMENA SEGUROS</t>
    </r>
  </si>
  <si>
    <r>
      <t xml:space="preserve">TASA DE RIESGO DE LA ACTIVIDAD ECONÓMICA DEL INDEPENDIENTE
</t>
    </r>
    <r>
      <rPr>
        <b/>
        <sz val="8"/>
        <color indexed="10"/>
        <rFont val="Gill Sans MT"/>
        <family val="2"/>
      </rPr>
      <t>Uso exclusivo de COLMENA SEGUROS</t>
    </r>
  </si>
  <si>
    <r>
      <t xml:space="preserve">DIAS EN QUE SE EJCUTA LA ACTIVIDAD </t>
    </r>
    <r>
      <rPr>
        <b/>
        <sz val="8"/>
        <color indexed="10"/>
        <rFont val="Gill Sans MT"/>
        <family val="2"/>
      </rPr>
      <t>(Indicar con X)</t>
    </r>
  </si>
  <si>
    <r>
      <t xml:space="preserve">HORARIO  EN QUE SE EJECUTARA LA ACTIVIDAD
 </t>
    </r>
    <r>
      <rPr>
        <b/>
        <sz val="8"/>
        <color indexed="10"/>
        <rFont val="Gill Sans MT"/>
        <family val="2"/>
      </rPr>
      <t>(marcar con X)</t>
    </r>
  </si>
  <si>
    <r>
      <t xml:space="preserve">CÓDIGO  CENTRO DE TRABAJO 
</t>
    </r>
    <r>
      <rPr>
        <b/>
        <sz val="8"/>
        <color indexed="10"/>
        <rFont val="Gill Sans MT"/>
        <family val="2"/>
      </rPr>
      <t>(OBLIGATORIO)</t>
    </r>
  </si>
  <si>
    <r>
      <t xml:space="preserve">NOMBRE CENTRO DE TRABAJO 
</t>
    </r>
    <r>
      <rPr>
        <b/>
        <sz val="8"/>
        <color indexed="10"/>
        <rFont val="Gill Sans MT"/>
        <family val="2"/>
      </rPr>
      <t>(OBLIGATORIO)</t>
    </r>
  </si>
  <si>
    <r>
      <t xml:space="preserve">CÓDIGO ACTIVIDAD ECONÓMICA CENTRO DE TRABAJO 
</t>
    </r>
    <r>
      <rPr>
        <b/>
        <sz val="8"/>
        <color indexed="10"/>
        <rFont val="Gill Sans MT"/>
        <family val="2"/>
      </rPr>
      <t>(OBLIGATORIO)</t>
    </r>
  </si>
  <si>
    <r>
      <t xml:space="preserve">CLASE DE RIESGO DE LA ACTIVIDAD ECONÓMICA DEL CENTRO DE TRABAJO
</t>
    </r>
    <r>
      <rPr>
        <b/>
        <sz val="8"/>
        <color indexed="10"/>
        <rFont val="Gill Sans MT"/>
        <family val="2"/>
      </rPr>
      <t>Uso exclusivo de COLMENA SEGUROS</t>
    </r>
  </si>
  <si>
    <r>
      <t xml:space="preserve">TASA DE RIESGO DE LA ACTIVIDAD ECONÓMICA DEL CENTRO DE TRABAJO
</t>
    </r>
    <r>
      <rPr>
        <b/>
        <sz val="8"/>
        <color indexed="10"/>
        <rFont val="Gill Sans MT"/>
        <family val="2"/>
      </rPr>
      <t>Uso exclusivo de COLMENA SEGUROS</t>
    </r>
  </si>
  <si>
    <r>
      <t xml:space="preserve">DIRECCION DEL CENTRO DE TRABAJO
</t>
    </r>
    <r>
      <rPr>
        <b/>
        <sz val="8"/>
        <color indexed="10"/>
        <rFont val="Gill Sans MT"/>
        <family val="2"/>
      </rPr>
      <t>(OBLIGATORIO CUANDO LA EMPRESA NO ESTÉ AFILIADA)</t>
    </r>
  </si>
  <si>
    <r>
      <t xml:space="preserve">DEPARTAMENTO CENTRO TRABAJO
</t>
    </r>
    <r>
      <rPr>
        <b/>
        <sz val="8"/>
        <color indexed="10"/>
        <rFont val="Gill Sans MT"/>
        <family val="2"/>
      </rPr>
      <t>(OBLIGATORIO CUANDO LA EMPRESA NO ESTÉ AFILIADA)</t>
    </r>
  </si>
  <si>
    <r>
      <t xml:space="preserve">CIUDAD DEL  CENTRO TRABAJO
</t>
    </r>
    <r>
      <rPr>
        <b/>
        <sz val="8"/>
        <color indexed="10"/>
        <rFont val="Gill Sans MT"/>
        <family val="2"/>
      </rPr>
      <t>(OBLIGATORIO CUANDO LA EMPRESA NO ESTÉ AFILIADA)</t>
    </r>
  </si>
  <si>
    <r>
      <t xml:space="preserve">ZONA (RURAL / URBANA)
</t>
    </r>
    <r>
      <rPr>
        <b/>
        <sz val="8"/>
        <color indexed="10"/>
        <rFont val="Gill Sans MT"/>
        <family val="2"/>
      </rPr>
      <t>(OBLIGATORIO CUANDO LA EMPRESA NO ESTÉ AFILIADA)</t>
    </r>
  </si>
  <si>
    <r>
      <t xml:space="preserve">TEL  CENTRO TRABAJO
</t>
    </r>
    <r>
      <rPr>
        <b/>
        <sz val="8"/>
        <color indexed="10"/>
        <rFont val="Gill Sans MT"/>
        <family val="2"/>
      </rPr>
      <t>(OBLIGATORIO CUANDO LA EMPRESA NO ESTÉ AFILIADA)</t>
    </r>
  </si>
  <si>
    <r>
      <t xml:space="preserve">CELULAR  CENTRO TRABAJO
</t>
    </r>
    <r>
      <rPr>
        <b/>
        <sz val="8"/>
        <color indexed="10"/>
        <rFont val="Gill Sans MT"/>
        <family val="2"/>
      </rPr>
      <t>(OBLIGATORIO CUANDO LA EMPRESA NO ESTÉ AFILIADA)</t>
    </r>
  </si>
  <si>
    <r>
      <t xml:space="preserve">CORREO ELECTRÓNICO  CENTRO TRABAJO
</t>
    </r>
    <r>
      <rPr>
        <b/>
        <sz val="8"/>
        <color indexed="10"/>
        <rFont val="Gill Sans MT"/>
        <family val="2"/>
      </rPr>
      <t>(OBLIGATORIO CUANDO LA EMPRESA NO ESTÉ AFILIADA)</t>
    </r>
  </si>
  <si>
    <t>CALLE 30 #27-17 APTO 702 TORRE 3</t>
  </si>
  <si>
    <t>CRA 39 #39B-98</t>
  </si>
  <si>
    <t>XX</t>
  </si>
  <si>
    <t>14</t>
  </si>
  <si>
    <t>15</t>
  </si>
  <si>
    <t>16</t>
  </si>
  <si>
    <t>17</t>
  </si>
  <si>
    <t>18</t>
  </si>
  <si>
    <t>19</t>
  </si>
  <si>
    <t>20</t>
  </si>
  <si>
    <t>21</t>
  </si>
  <si>
    <t>22</t>
  </si>
  <si>
    <t>23</t>
  </si>
  <si>
    <t>PRINCIPAL ADMINISTRACION MUNICIPIO EL CARMEN DE VIBORAL Y ESTUDIANTE ADMINISTRATIVO</t>
  </si>
  <si>
    <t>ALCALDIAELCARMENDEVIBORAL@GMAIL.COM</t>
  </si>
  <si>
    <t>AUXILIARRH@ELCARMEN.GOV.CO</t>
  </si>
  <si>
    <t>MEDINA</t>
  </si>
  <si>
    <t>ESTUDIANE</t>
  </si>
  <si>
    <t>N/A</t>
  </si>
  <si>
    <t>CALLE 31 N 30 07</t>
  </si>
  <si>
    <t>CALLE 31 N 30 08</t>
  </si>
  <si>
    <t>CALLE 31 N 30 10</t>
  </si>
  <si>
    <t>CALLE 31 N 30 11</t>
  </si>
  <si>
    <t>CALLE 31 N 30 12</t>
  </si>
  <si>
    <t>CALLE 31 N 30 13</t>
  </si>
  <si>
    <t>CALLE 31 N 30 14</t>
  </si>
  <si>
    <t>CALLE 31 N 30 15</t>
  </si>
  <si>
    <t>CALLE 31 N 30 16</t>
  </si>
  <si>
    <t>CALLE 31 N 30 17</t>
  </si>
  <si>
    <t>CALLE 31 N 30 18</t>
  </si>
  <si>
    <t>CALLE 31 N 30 19</t>
  </si>
  <si>
    <t>CALLE 31 N 30 20</t>
  </si>
  <si>
    <t>CALLE 31 N 30 21</t>
  </si>
  <si>
    <t>CALLE 31 N 30 22</t>
  </si>
  <si>
    <t>CALLE 31 N 30 23</t>
  </si>
  <si>
    <t>CALLE 31 N 30 24</t>
  </si>
  <si>
    <t>CALLE 31 N 30 25</t>
  </si>
  <si>
    <t>CALLE 31 N 30 26</t>
  </si>
  <si>
    <t>CALLE 31 N 30 27</t>
  </si>
  <si>
    <t>CALLE 31 N 30 28</t>
  </si>
  <si>
    <t>CALLE 31 N 30 29</t>
  </si>
  <si>
    <t>CALLE 31 N 30 30</t>
  </si>
  <si>
    <t>CALLE 31 N 30 31</t>
  </si>
  <si>
    <t>CALLE 31 N 30 32</t>
  </si>
  <si>
    <t>CALLE 31 N 30 33</t>
  </si>
  <si>
    <t>CALLE 31 N 30 34</t>
  </si>
  <si>
    <t>CALLE 31 N 30 35</t>
  </si>
  <si>
    <t>CALLE 31 N 30 36</t>
  </si>
  <si>
    <t>CALLE 31 N 30 37</t>
  </si>
  <si>
    <t>CALLE 31 N 30 38</t>
  </si>
  <si>
    <t>CALLE 31 N 30 39</t>
  </si>
  <si>
    <t>CALLE 31 N 30 40</t>
  </si>
  <si>
    <t>CALLE 31 N 30 41</t>
  </si>
  <si>
    <t>CALLE 31 N 30 42</t>
  </si>
  <si>
    <t>CALLE 31 N 30 43</t>
  </si>
  <si>
    <t>CALLE 31 N 30 44</t>
  </si>
  <si>
    <t>CALLE 31 N 30 45</t>
  </si>
  <si>
    <t>CALLE 31 N 30 46</t>
  </si>
  <si>
    <t>CALLE 31 N 30 47</t>
  </si>
  <si>
    <t>CALLE 31 N 30 48</t>
  </si>
  <si>
    <t>CALLE 31 N 30 49</t>
  </si>
  <si>
    <t>CALLE 31 N 30 50</t>
  </si>
  <si>
    <t>CALLE 31 N 30 51</t>
  </si>
  <si>
    <t>CALLE 31 N 30 52</t>
  </si>
  <si>
    <t>CALLE 31 N 30 53</t>
  </si>
  <si>
    <t>CALLE 31 N 30 54</t>
  </si>
  <si>
    <t>CALLE 31 N 30 55</t>
  </si>
  <si>
    <t>CALLE 31 N 30 56</t>
  </si>
  <si>
    <t>CALLE 31 N 30 57</t>
  </si>
  <si>
    <t>CALLE 31 N 30 58</t>
  </si>
  <si>
    <t>CALLE 31 N 30 59</t>
  </si>
  <si>
    <t>CALLE 31 N 30 60</t>
  </si>
  <si>
    <t>CALLE 31 N 30 61</t>
  </si>
  <si>
    <t>CALLE 31 N 30 62</t>
  </si>
  <si>
    <t>CALLE 31 N 30 63</t>
  </si>
  <si>
    <t>CALLE 31 N 30 64</t>
  </si>
  <si>
    <t>CALLE 31 N 30 65</t>
  </si>
  <si>
    <t>CALLE 31 N 30 66</t>
  </si>
  <si>
    <t>CALLE 31 N 30 67</t>
  </si>
  <si>
    <t>CALLE 31 N 30 68</t>
  </si>
  <si>
    <t>CALLE 31 N 30 69</t>
  </si>
  <si>
    <t>CALLE 31 N 30 70</t>
  </si>
  <si>
    <t>CALLE 31 N 30 71</t>
  </si>
  <si>
    <t>CALLE 31 N 30 72</t>
  </si>
  <si>
    <t>CALLE 31 N 30 73</t>
  </si>
  <si>
    <t>CALLE 31 N 30 74</t>
  </si>
  <si>
    <t>CALLE 31 N 30 75</t>
  </si>
  <si>
    <t>CALLE 31 N 30 76</t>
  </si>
  <si>
    <t>CALLE 31 N 30 77</t>
  </si>
  <si>
    <t>CALLE 31 N 30 78</t>
  </si>
  <si>
    <t>CALLE 31 N 30 79</t>
  </si>
  <si>
    <t>CALLE 31 N 30 80</t>
  </si>
  <si>
    <t>CALLE 31 N 30 82</t>
  </si>
  <si>
    <t>CALLE 31 N 30 83</t>
  </si>
  <si>
    <t>CALLE 31 N 30 84</t>
  </si>
  <si>
    <t>CALLE 31 N 30 85</t>
  </si>
  <si>
    <t>CALLE 31 N 30 86</t>
  </si>
  <si>
    <t>CALLE 31 N 30 87</t>
  </si>
  <si>
    <t>CALLE 31 N 30 88</t>
  </si>
  <si>
    <t>CALLE 31 N 30 89</t>
  </si>
  <si>
    <t>CALLE 31 N 30 91</t>
  </si>
  <si>
    <t>CALLE 31 N 30 92</t>
  </si>
  <si>
    <t>CALLE 31 N 30 93</t>
  </si>
  <si>
    <t>CALLE 31 N 30 94</t>
  </si>
  <si>
    <t>CALLE 31 N 30 95</t>
  </si>
  <si>
    <t>CALLE 31 N 30 96</t>
  </si>
  <si>
    <t>CALLE 31 N 30 97</t>
  </si>
  <si>
    <t>CALLE 31 N 30 98</t>
  </si>
  <si>
    <t>CALLE 31 N 30 99</t>
  </si>
  <si>
    <t>CALLE 31 N 30 100</t>
  </si>
  <si>
    <t>CALLE 31 N 30 101</t>
  </si>
  <si>
    <t>CALLE 31 N 30 102</t>
  </si>
  <si>
    <t>CALLE 31 N 30 103</t>
  </si>
  <si>
    <t>CALLE 31 N 30 104</t>
  </si>
  <si>
    <t>CALLE 31 N 30 105</t>
  </si>
  <si>
    <t>CALLE 31 N 30 106</t>
  </si>
  <si>
    <t>CALLE 31 N 30 107</t>
  </si>
  <si>
    <t>CALLE 31 N 30 108</t>
  </si>
  <si>
    <t>CALLE 31 N 30 109</t>
  </si>
  <si>
    <t>CALLE 31 N 30 110</t>
  </si>
  <si>
    <t>CALLE 31 N 30 111</t>
  </si>
  <si>
    <t>CALLE 31 N 30 112</t>
  </si>
  <si>
    <t>CALLE 31 N 30 113</t>
  </si>
  <si>
    <t>CALLE 31 N 30 114</t>
  </si>
  <si>
    <t>CALLE 31 N 30 115</t>
  </si>
  <si>
    <t>CALLE 31 N 30 116</t>
  </si>
  <si>
    <t>CALLE 31 N 30 117</t>
  </si>
  <si>
    <t>CALLE 31 N 30 118</t>
  </si>
  <si>
    <t>CALLE 31 N 30 119</t>
  </si>
  <si>
    <t>CALLE 31 N 30 120</t>
  </si>
  <si>
    <t>CALLE 31 N 30 121</t>
  </si>
  <si>
    <t>CALLE 31 N 30 122</t>
  </si>
  <si>
    <t>CALLE 31 N 30 123</t>
  </si>
  <si>
    <t>CALLE 31 N 30 124</t>
  </si>
  <si>
    <t>CALLE 31 N 30 125</t>
  </si>
  <si>
    <t>CALLE 31 N 30 126</t>
  </si>
  <si>
    <t>CALLE 31 N 30 127</t>
  </si>
  <si>
    <t>CALLE 31 N 30 128</t>
  </si>
  <si>
    <t>CALLE 31 N 30 129</t>
  </si>
  <si>
    <t>CALLE 31 N 30 130</t>
  </si>
  <si>
    <t>CALLE 31 N 30 131</t>
  </si>
  <si>
    <t>CALLE 31 N 30 132</t>
  </si>
  <si>
    <t>CALLE 31 N 30 133</t>
  </si>
  <si>
    <t>CALLE 31 N 30 134</t>
  </si>
  <si>
    <t>CALLE 31 N 30 135</t>
  </si>
  <si>
    <t>CALLE 31 N 30 136</t>
  </si>
  <si>
    <t>CALLE 31 N 30 137</t>
  </si>
  <si>
    <t>CALLE 31 N 30 138</t>
  </si>
  <si>
    <t>CALLE 31 N 30 139</t>
  </si>
  <si>
    <t>CALLE 31 N 30 140</t>
  </si>
  <si>
    <t>CALLE 31 N 30 141</t>
  </si>
  <si>
    <t>CALLE 31 N 30 142</t>
  </si>
  <si>
    <t>CALLE 31 N 30 143</t>
  </si>
  <si>
    <t>CALLE 31 N 30 144</t>
  </si>
  <si>
    <t>CALLE 31 N 30 145</t>
  </si>
  <si>
    <t>CALLE 31 N 30 146</t>
  </si>
  <si>
    <t>CALLE 31 N 30 147</t>
  </si>
  <si>
    <t>CALLE 31 N 30 148</t>
  </si>
  <si>
    <t>CALLE 31 N 30 149</t>
  </si>
  <si>
    <t>CALLE 31 N 30 150</t>
  </si>
  <si>
    <t>CALLE 31 N 30 151</t>
  </si>
  <si>
    <t>CALLE 31 N 30 152</t>
  </si>
  <si>
    <t>TOLOZA</t>
  </si>
  <si>
    <t xml:space="preserve">KEREN </t>
  </si>
  <si>
    <t xml:space="preserve">ESTHER </t>
  </si>
  <si>
    <t>CR 26 F # 40 - 09</t>
  </si>
  <si>
    <t>kerenmartineztoloza@gmail.com</t>
  </si>
  <si>
    <t xml:space="preserve"> MEDINA</t>
  </si>
  <si>
    <t>YEFERSON</t>
  </si>
  <si>
    <t xml:space="preserve">OTALVARO </t>
  </si>
  <si>
    <t>VILLAS DE ALEJANDRÍA</t>
  </si>
  <si>
    <t>KM 2 VIA LAS BRISAS</t>
  </si>
  <si>
    <t>CR 38 # 45 - 32</t>
  </si>
  <si>
    <t>CALLE 30 #28-00</t>
  </si>
  <si>
    <t>CL 33 A # 33 A - 31</t>
  </si>
  <si>
    <t>tinisjllomedina1725@gmail.com</t>
  </si>
  <si>
    <t>capera@uniminuto.edu.co</t>
  </si>
  <si>
    <t>wilmar1978@gmail.com</t>
  </si>
  <si>
    <t>sgsst@elcarmen.com</t>
  </si>
  <si>
    <t>erikagomez7150234@gmail.com</t>
  </si>
  <si>
    <t>yefersonleandro94@gmail.com</t>
  </si>
  <si>
    <t>diana.carolinap1121@gmail.com</t>
  </si>
  <si>
    <t>Santiagolopezgo96@gmail.com</t>
  </si>
  <si>
    <t>maria.munoz-s@uniminuto.edu.co</t>
  </si>
  <si>
    <t>NINGUNA</t>
  </si>
  <si>
    <t>ORQUIDEA DEL SOCORRO</t>
  </si>
  <si>
    <t xml:space="preserve">JUANITA </t>
  </si>
  <si>
    <t>IVANIA</t>
  </si>
  <si>
    <t xml:space="preserve"> ISABEL </t>
  </si>
  <si>
    <t xml:space="preserve">HÉCTOR </t>
  </si>
  <si>
    <t>JAMIL</t>
  </si>
  <si>
    <t xml:space="preserve">HUGO </t>
  </si>
  <si>
    <t xml:space="preserve">ARBEY </t>
  </si>
  <si>
    <t xml:space="preserve">DUVAN </t>
  </si>
  <si>
    <t>FABIÁN</t>
  </si>
  <si>
    <t xml:space="preserve"> EMILIO</t>
  </si>
  <si>
    <t xml:space="preserve">YEISON </t>
  </si>
  <si>
    <t xml:space="preserve">RAMÓN </t>
  </si>
  <si>
    <t>EMILIO</t>
  </si>
  <si>
    <t xml:space="preserve"> JOHANA</t>
  </si>
  <si>
    <t xml:space="preserve">MONSALVE </t>
  </si>
  <si>
    <t xml:space="preserve">BEDOYA </t>
  </si>
  <si>
    <t>SÁNCHEZ</t>
  </si>
  <si>
    <t xml:space="preserve">PÉREZ </t>
  </si>
  <si>
    <t xml:space="preserve">ACOSTA </t>
  </si>
  <si>
    <t xml:space="preserve">CIFUENTES </t>
  </si>
  <si>
    <t>GALVIS</t>
  </si>
  <si>
    <t xml:space="preserve"> BLANDÓN</t>
  </si>
  <si>
    <t xml:space="preserve">RENDÓN </t>
  </si>
  <si>
    <t>TABORDA</t>
  </si>
  <si>
    <t xml:space="preserve">ESTRADA </t>
  </si>
  <si>
    <t xml:space="preserve">ORTIZ </t>
  </si>
  <si>
    <t xml:space="preserve">BAENA </t>
  </si>
  <si>
    <t>ATEHORTÚA</t>
  </si>
  <si>
    <t>Monsalve4361@gmail.com</t>
  </si>
  <si>
    <t>orquiquiji1976@gmail.com</t>
  </si>
  <si>
    <t>andre-0617@hotmail.com</t>
  </si>
  <si>
    <t>juliandbmx@hotmail.com</t>
  </si>
  <si>
    <t>hector198010@hotmail.com</t>
  </si>
  <si>
    <t>juanicifu15@gmail.com</t>
  </si>
  <si>
    <t>jhonjamil98@gmail.com</t>
  </si>
  <si>
    <t>hugovoleybol@gmail.com</t>
  </si>
  <si>
    <t>juandiego4321@gmail.com</t>
  </si>
  <si>
    <t>santibote93@gmail.com</t>
  </si>
  <si>
    <t>duvanfelipe-97@hotmail.com</t>
  </si>
  <si>
    <t>fabiánrestrepo.garcía@gmail.com</t>
  </si>
  <si>
    <t>vale.150913@gmail.com</t>
  </si>
  <si>
    <t>psicologoyedaorva@gmail.com</t>
  </si>
  <si>
    <t>emiliobaena@gmail.com</t>
  </si>
  <si>
    <t>leidyalzate4468@gmail.com</t>
  </si>
  <si>
    <t>17/11/0224</t>
  </si>
  <si>
    <t>AGENTE DE TRANSITO</t>
  </si>
  <si>
    <t xml:space="preserve">OTÁLVARO </t>
  </si>
  <si>
    <t>CALLE 46#52-42  RIONEGRO</t>
  </si>
  <si>
    <t>RIONEGRO</t>
  </si>
  <si>
    <t>sgsst@elcarmen.gov.co</t>
  </si>
  <si>
    <t>NIDIA</t>
  </si>
  <si>
    <t>CALLE 10BB#31-32 APTO 404 TORRE1</t>
  </si>
  <si>
    <t>nidiaurregoescobar2@gmail.com</t>
  </si>
  <si>
    <t>RICHARD</t>
  </si>
  <si>
    <t>CRA 29 CL 12C-04</t>
  </si>
  <si>
    <t>jaramillorichard19@gmail.com</t>
  </si>
  <si>
    <t>RIVAS</t>
  </si>
  <si>
    <t>RENDÓN</t>
  </si>
  <si>
    <t>CRA 52D#41-14 TORRES DE ALCALÁ BLOQUE 2</t>
  </si>
  <si>
    <t>Johanarivas709@gmail.com</t>
  </si>
  <si>
    <t>CRA 34#27-94</t>
  </si>
  <si>
    <t>emaure19@gmail.com</t>
  </si>
  <si>
    <t>JAIME</t>
  </si>
  <si>
    <t>CRA 30#28-51 INTERIOR 301</t>
  </si>
  <si>
    <t>aalejox312@gmail.com</t>
  </si>
  <si>
    <t>Orden público y actividades de seguridad</t>
  </si>
  <si>
    <r>
      <t xml:space="preserve">CRA 31 </t>
    </r>
    <r>
      <rPr>
        <i/>
        <sz val="11"/>
        <color theme="1"/>
        <rFont val="Calibri"/>
        <family val="2"/>
        <scheme val="minor"/>
      </rPr>
      <t>#14-27</t>
    </r>
  </si>
  <si>
    <t>carlosandresmontoyaidarraga@gmail.com</t>
  </si>
  <si>
    <t>MILTON</t>
  </si>
  <si>
    <t>CALLE 30 #32-44</t>
  </si>
  <si>
    <t>milhouse394@gmail.com</t>
  </si>
  <si>
    <t>19,572,000</t>
  </si>
  <si>
    <t>CARRERA 32 N°25-35</t>
  </si>
  <si>
    <t>cindyvc01@gmail.com</t>
  </si>
  <si>
    <t xml:space="preserve">ARNOLD </t>
  </si>
  <si>
    <t>CARRERA 48A 107C 41 INTERIOR 102</t>
  </si>
  <si>
    <t>arnoldemz85@gmail.com</t>
  </si>
  <si>
    <t xml:space="preserve">ESNEIDER </t>
  </si>
  <si>
    <t>CALLE 56B N°20C 1 CASA ENCISO</t>
  </si>
  <si>
    <t>lopezmao,0990@gmail.com</t>
  </si>
  <si>
    <t>CINDY</t>
  </si>
  <si>
    <t>claudiaduque991@gmail.com</t>
  </si>
  <si>
    <t>22,306,000</t>
  </si>
  <si>
    <t>Finca villa Beatriz n°86</t>
  </si>
  <si>
    <t>FERNANDA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</si>
</sst>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 #,##0.00_-;_-* &quot;-&quot;??_-;_-@_-"/>
    <numFmt numFmtId="164" formatCode="_(&quot;$&quot;\ * #,##0.00_);_(&quot;$&quot;\ * \(#,##0.00\);_(&quot;$&quot;\ * &quot;-&quot;??_);_(@_)"/>
    <numFmt numFmtId="165" formatCode="_(* #,##0.00_);_(* \(#,##0.00\);_(* &quot;-&quot;??_);_(@_)"/>
    <numFmt numFmtId="166" formatCode="_ * #,##0.00_ ;_ * \-#,##0.00_ ;_ * &quot;-&quot;??_ ;_ @_ "/>
    <numFmt numFmtId="167" formatCode="_ &quot;$&quot;\ * #,##0.00_ ;_ &quot;$&quot;\ * \-#,##0.00_ ;_ &quot;$&quot;\ * &quot;-&quot;??_ ;_ @_ "/>
    <numFmt numFmtId="168" formatCode="_(* #,##0_);_(* \(#,##0\);_(* &quot;-&quot;??_);_(@_)"/>
    <numFmt numFmtId="169" formatCode="_(&quot;$&quot;\ * #,##0_);_(&quot;$&quot;\ * \(#,##0\);_(&quot;$&quot;\ * &quot;-&quot;??_);_(@_)"/>
    <numFmt numFmtId="170" formatCode="0;[Red]0"/>
    <numFmt numFmtId="171" formatCode="_(* #,##0_);_(* \(#,##0\);_(* \-_);_(@_)"/>
    <numFmt numFmtId="172" formatCode="_-* #,##0_-;\-* #,##0_-;_-* \-_-;_-@_-"/>
    <numFmt numFmtId="173" formatCode="_(* #,##0.00_);_(* \(#,##0.00\);_(* \-??_);_(@_)"/>
    <numFmt numFmtId="174" formatCode="_(&quot;$ &quot;* #,##0_);_(&quot;$ &quot;* \(#,##0\);_(&quot;$ &quot;* \-_);_(@_)"/>
    <numFmt numFmtId="175" formatCode="d/m/yyyy"/>
    <numFmt numFmtId="176" formatCode="_-* #,##0_-;\-* #,##0_-;_-* &quot;-&quot;??_-;_-@"/>
    <numFmt numFmtId="177" formatCode="_-* #,##0_-;\-* #,##0_-;_-* &quot;-&quot;??_-;_-@_-"/>
    <numFmt numFmtId="178" formatCode="0.000"/>
  </numFmts>
  <fonts count="77">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Verdana   "/>
    </font>
    <font>
      <b/>
      <sz val="11"/>
      <color theme="8" tint="-0.499984740745262"/>
      <name val="Calibri"/>
      <family val="2"/>
      <scheme val="minor"/>
    </font>
    <font>
      <sz val="11"/>
      <color theme="8" tint="-0.499984740745262"/>
      <name val="Calibri"/>
      <family val="2"/>
      <scheme val="minor"/>
    </font>
    <font>
      <i/>
      <sz val="11"/>
      <color theme="8" tint="-0.499984740745262"/>
      <name val="Calibri"/>
      <family val="2"/>
      <scheme val="minor"/>
    </font>
    <font>
      <sz val="10"/>
      <color theme="0"/>
      <name val="Calibri"/>
      <family val="2"/>
      <scheme val="minor"/>
    </font>
    <font>
      <b/>
      <sz val="10"/>
      <color theme="8" tint="-0.499984740745262"/>
      <name val="Calibri"/>
      <family val="2"/>
      <scheme val="minor"/>
    </font>
    <font>
      <sz val="10"/>
      <color theme="8" tint="-0.499984740745262"/>
      <name val="Calibri"/>
      <family val="2"/>
      <scheme val="minor"/>
    </font>
    <font>
      <b/>
      <sz val="12"/>
      <color theme="8" tint="-0.499984740745262"/>
      <name val="Calibri"/>
      <family val="2"/>
      <scheme val="minor"/>
    </font>
    <font>
      <b/>
      <sz val="14"/>
      <color theme="8" tint="-0.499984740745262"/>
      <name val="Calibri"/>
      <family val="2"/>
      <scheme val="minor"/>
    </font>
    <font>
      <sz val="12"/>
      <color theme="8" tint="-0.499984740745262"/>
      <name val="Calibri"/>
      <family val="2"/>
      <scheme val="minor"/>
    </font>
    <font>
      <b/>
      <sz val="11"/>
      <color rgb="FFFF0000"/>
      <name val="Calibri"/>
      <family val="2"/>
      <scheme val="minor"/>
    </font>
    <font>
      <sz val="11"/>
      <color theme="0"/>
      <name val="Calibri"/>
      <family val="2"/>
      <scheme val="minor"/>
    </font>
    <font>
      <b/>
      <sz val="16"/>
      <color theme="8" tint="-0.499984740745262"/>
      <name val="Calibri"/>
      <family val="2"/>
      <scheme val="minor"/>
    </font>
    <font>
      <b/>
      <sz val="11"/>
      <color theme="0"/>
      <name val="Calibri"/>
      <family val="2"/>
      <scheme val="minor"/>
    </font>
    <font>
      <sz val="16"/>
      <color theme="8" tint="-0.499984740745262"/>
      <name val="Calibri"/>
      <family val="2"/>
      <scheme val="minor"/>
    </font>
    <font>
      <b/>
      <sz val="14"/>
      <color rgb="FFFF0000"/>
      <name val="Calibri"/>
      <family val="2"/>
      <scheme val="minor"/>
    </font>
    <font>
      <b/>
      <i/>
      <sz val="11"/>
      <color theme="8" tint="-0.499984740745262"/>
      <name val="Calibri"/>
      <family val="2"/>
      <scheme val="minor"/>
    </font>
    <font>
      <b/>
      <sz val="10"/>
      <color rgb="FFFF0000"/>
      <name val="Calibri"/>
      <family val="2"/>
      <scheme val="minor"/>
    </font>
    <font>
      <sz val="11"/>
      <color indexed="8"/>
      <name val="Gill Sans MT"/>
      <family val="2"/>
    </font>
    <font>
      <sz val="11"/>
      <name val="Gill Sans MT"/>
      <family val="2"/>
    </font>
    <font>
      <sz val="11"/>
      <color theme="2" tint="-0.89999084444715716"/>
      <name val="Gill Sans MT"/>
      <family val="2"/>
    </font>
    <font>
      <b/>
      <sz val="14"/>
      <color indexed="8"/>
      <name val="Gill Sans MT"/>
      <family val="2"/>
    </font>
    <font>
      <sz val="11"/>
      <color indexed="9"/>
      <name val="Gill Sans MT"/>
      <family val="2"/>
    </font>
    <font>
      <sz val="11"/>
      <color theme="0"/>
      <name val="Gill Sans MT"/>
      <family val="2"/>
    </font>
    <font>
      <sz val="10"/>
      <color indexed="8"/>
      <name val="Arial"/>
      <family val="2"/>
    </font>
    <font>
      <sz val="10"/>
      <color theme="0"/>
      <name val="Gill Sans MT"/>
      <family val="2"/>
    </font>
    <font>
      <b/>
      <sz val="11"/>
      <color indexed="8"/>
      <name val="Gill Sans MT"/>
      <family val="2"/>
    </font>
    <font>
      <b/>
      <i/>
      <sz val="11"/>
      <color indexed="8"/>
      <name val="Gill Sans MT"/>
      <family val="2"/>
    </font>
    <font>
      <i/>
      <sz val="11"/>
      <color indexed="8"/>
      <name val="Gill Sans MT"/>
      <family val="2"/>
    </font>
    <font>
      <b/>
      <sz val="11"/>
      <name val="Gill Sans MT"/>
      <family val="2"/>
    </font>
    <font>
      <b/>
      <sz val="11"/>
      <color indexed="10"/>
      <name val="Gill Sans MT"/>
      <family val="2"/>
    </font>
    <font>
      <b/>
      <sz val="8"/>
      <name val="Gill Sans MT"/>
      <family val="2"/>
    </font>
    <font>
      <b/>
      <sz val="8"/>
      <color indexed="10"/>
      <name val="Gill Sans MT"/>
      <family val="2"/>
    </font>
    <font>
      <b/>
      <sz val="11"/>
      <color theme="0"/>
      <name val="Gill Sans MT"/>
      <family val="2"/>
    </font>
    <font>
      <u/>
      <sz val="11"/>
      <color indexed="12"/>
      <name val="Calibri"/>
      <family val="2"/>
    </font>
    <font>
      <u/>
      <sz val="11"/>
      <color indexed="12"/>
      <name val="Gill Sans MT"/>
      <family val="2"/>
    </font>
    <font>
      <b/>
      <sz val="8"/>
      <color indexed="8"/>
      <name val="Tahoma"/>
      <family val="2"/>
    </font>
    <font>
      <sz val="8"/>
      <color indexed="8"/>
      <name val="Tahoma"/>
      <family val="2"/>
    </font>
    <font>
      <sz val="9"/>
      <color indexed="81"/>
      <name val="Tahoma"/>
      <family val="2"/>
    </font>
    <font>
      <u/>
      <sz val="11"/>
      <color indexed="30"/>
      <name val="Calibri"/>
      <family val="2"/>
    </font>
    <font>
      <sz val="10"/>
      <color theme="8" tint="-0.249977111117893"/>
      <name val="Calibri"/>
      <family val="2"/>
      <scheme val="minor"/>
    </font>
    <font>
      <b/>
      <sz val="10"/>
      <color theme="0"/>
      <name val="Calibri"/>
      <family val="2"/>
      <scheme val="minor"/>
    </font>
    <font>
      <sz val="11"/>
      <name val="Calibri"/>
      <family val="2"/>
      <scheme val="minor"/>
    </font>
    <font>
      <sz val="10"/>
      <name val="Calibri"/>
      <family val="2"/>
      <scheme val="minor"/>
    </font>
    <font>
      <sz val="10"/>
      <color theme="1"/>
      <name val="Arial"/>
      <family val="2"/>
    </font>
    <font>
      <sz val="8"/>
      <name val="Calibri"/>
      <family val="2"/>
      <scheme val="minor"/>
    </font>
    <font>
      <sz val="9"/>
      <color theme="1"/>
      <name val="Gill Sans MT"/>
      <family val="2"/>
    </font>
    <font>
      <b/>
      <sz val="10"/>
      <color theme="8" tint="0.39997558519241921"/>
      <name val="Calibri"/>
      <family val="2"/>
      <scheme val="minor"/>
    </font>
    <font>
      <b/>
      <sz val="10"/>
      <color theme="8" tint="-0.249977111117893"/>
      <name val="Gill Sans MT"/>
      <family val="2"/>
    </font>
    <font>
      <sz val="10"/>
      <color theme="8" tint="-0.249977111117893"/>
      <name val="Gill Sans MT"/>
      <family val="2"/>
    </font>
    <font>
      <sz val="11"/>
      <color rgb="FFFF0000"/>
      <name val="Calibri"/>
      <family val="2"/>
      <scheme val="minor"/>
    </font>
    <font>
      <b/>
      <u/>
      <sz val="11"/>
      <color rgb="FFC00000"/>
      <name val="Gill Sans MT"/>
      <family val="2"/>
    </font>
    <font>
      <sz val="10"/>
      <color theme="1"/>
      <name val="Calibri"/>
      <family val="2"/>
      <scheme val="minor"/>
    </font>
    <font>
      <sz val="11"/>
      <color theme="3"/>
      <name val="Calibri"/>
      <family val="2"/>
      <scheme val="minor"/>
    </font>
    <font>
      <b/>
      <sz val="10"/>
      <color theme="3"/>
      <name val="Calibri"/>
      <family val="2"/>
      <scheme val="minor"/>
    </font>
    <font>
      <u/>
      <sz val="11"/>
      <color rgb="FFC00000"/>
      <name val="Calibri"/>
      <family val="2"/>
      <scheme val="minor"/>
    </font>
    <font>
      <b/>
      <sz val="11"/>
      <color rgb="FFC00000"/>
      <name val="Gill Sans MT"/>
      <family val="2"/>
    </font>
    <font>
      <sz val="11"/>
      <color indexed="12"/>
      <name val="Calibri"/>
      <family val="2"/>
    </font>
    <font>
      <sz val="11"/>
      <color theme="1"/>
      <name val="Calibri"/>
    </font>
    <font>
      <sz val="11"/>
      <color rgb="FF000000"/>
      <name val="Gill Sans"/>
    </font>
    <font>
      <u/>
      <sz val="11"/>
      <color rgb="FF0000FF"/>
      <name val="Calibri"/>
    </font>
    <font>
      <sz val="11"/>
      <color theme="1"/>
      <name val="Calibri"/>
      <family val="2"/>
    </font>
    <font>
      <sz val="11"/>
      <color theme="1"/>
      <name val="Calibri"/>
      <scheme val="minor"/>
    </font>
    <font>
      <b/>
      <sz val="11"/>
      <color rgb="FF000000"/>
      <name val="Gill Sans"/>
    </font>
    <font>
      <u/>
      <sz val="11"/>
      <color theme="10"/>
      <name val="Calibri"/>
      <scheme val="minor"/>
    </font>
    <font>
      <sz val="8"/>
      <name val="Gill Sans MT"/>
      <family val="2"/>
    </font>
    <font>
      <sz val="8"/>
      <color indexed="10"/>
      <name val="Gill Sans MT"/>
      <family val="2"/>
    </font>
    <font>
      <sz val="11"/>
      <color rgb="FF000000"/>
      <name val="Calibri"/>
      <family val="2"/>
      <scheme val="minor"/>
    </font>
    <font>
      <b/>
      <sz val="11"/>
      <color rgb="FF000000"/>
      <name val="Calibri"/>
      <family val="2"/>
      <scheme val="minor"/>
    </font>
    <font>
      <sz val="11"/>
      <color rgb="FF333333"/>
      <name val="Calibri"/>
      <family val="2"/>
      <scheme val="minor"/>
    </font>
    <font>
      <sz val="11"/>
      <color rgb="FFFF0000"/>
      <name val="Gill Sans MT"/>
      <family val="2"/>
    </font>
    <font>
      <i/>
      <sz val="11"/>
      <color theme="1"/>
      <name val="Calibri"/>
      <family val="2"/>
      <scheme val="minor"/>
    </font>
    <font>
      <sz val="10"/>
      <color rgb="FFFF0000"/>
      <name val="Calibri"/>
      <family val="2"/>
      <scheme val="minor"/>
    </font>
  </fonts>
  <fills count="30">
    <fill>
      <patternFill patternType="none"/>
    </fill>
    <fill>
      <patternFill patternType="gray125"/>
    </fill>
    <fill>
      <patternFill patternType="solid">
        <fgColor theme="8" tint="0.79998168889431442"/>
        <bgColor indexed="64"/>
      </patternFill>
    </fill>
    <fill>
      <patternFill patternType="solid">
        <fgColor theme="8" tint="0.79998168889431442"/>
        <bgColor theme="4" tint="0.79998168889431442"/>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8" tint="-0.249977111117893"/>
        <bgColor indexed="26"/>
      </patternFill>
    </fill>
    <fill>
      <patternFill patternType="solid">
        <fgColor rgb="FFFFCC00"/>
        <bgColor indexed="64"/>
      </patternFill>
    </fill>
    <fill>
      <patternFill patternType="solid">
        <fgColor rgb="FFFFAC05"/>
        <bgColor indexed="64"/>
      </patternFill>
    </fill>
    <fill>
      <patternFill patternType="solid">
        <fgColor rgb="FFFFE67D"/>
        <bgColor indexed="64"/>
      </patternFill>
    </fill>
    <fill>
      <patternFill patternType="solid">
        <fgColor rgb="FFFFD72F"/>
        <bgColor indexed="64"/>
      </patternFill>
    </fill>
    <fill>
      <patternFill patternType="solid">
        <fgColor rgb="FFF2BE00"/>
        <bgColor indexed="64"/>
      </patternFill>
    </fill>
    <fill>
      <patternFill patternType="solid">
        <fgColor theme="8" tint="0.39997558519241921"/>
        <bgColor theme="4" tint="0.79998168889431442"/>
      </patternFill>
    </fill>
    <fill>
      <patternFill patternType="solid">
        <fgColor indexed="51"/>
        <bgColor indexed="13"/>
      </patternFill>
    </fill>
    <fill>
      <patternFill patternType="solid">
        <fgColor indexed="42"/>
        <bgColor indexed="27"/>
      </patternFill>
    </fill>
    <fill>
      <patternFill patternType="solid">
        <fgColor indexed="9"/>
        <bgColor indexed="27"/>
      </patternFill>
    </fill>
    <fill>
      <patternFill patternType="solid">
        <fgColor indexed="43"/>
        <bgColor indexed="26"/>
      </patternFill>
    </fill>
    <fill>
      <patternFill patternType="solid">
        <fgColor indexed="44"/>
        <bgColor indexed="24"/>
      </patternFill>
    </fill>
    <fill>
      <patternFill patternType="solid">
        <fgColor rgb="FFFFFF00"/>
        <bgColor indexed="64"/>
      </patternFill>
    </fill>
    <fill>
      <patternFill patternType="solid">
        <fgColor theme="0"/>
        <bgColor theme="0"/>
      </patternFill>
    </fill>
    <fill>
      <patternFill patternType="solid">
        <fgColor rgb="FFCCECFF"/>
        <bgColor indexed="64"/>
      </patternFill>
    </fill>
    <fill>
      <patternFill patternType="solid">
        <fgColor indexed="41"/>
        <bgColor indexed="27"/>
      </patternFill>
    </fill>
    <fill>
      <patternFill patternType="solid">
        <fgColor indexed="27"/>
        <bgColor indexed="41"/>
      </patternFill>
    </fill>
    <fill>
      <patternFill patternType="solid">
        <fgColor indexed="41"/>
        <bgColor indexed="31"/>
      </patternFill>
    </fill>
    <fill>
      <patternFill patternType="solid">
        <fgColor indexed="26"/>
        <bgColor indexed="43"/>
      </patternFill>
    </fill>
    <fill>
      <patternFill patternType="solid">
        <fgColor indexed="24"/>
        <bgColor indexed="44"/>
      </patternFill>
    </fill>
    <fill>
      <patternFill patternType="solid">
        <fgColor theme="0"/>
        <bgColor indexed="64"/>
      </patternFill>
    </fill>
    <fill>
      <patternFill patternType="solid">
        <fgColor theme="5" tint="0.79998168889431442"/>
        <bgColor indexed="64"/>
      </patternFill>
    </fill>
    <fill>
      <patternFill patternType="solid">
        <fgColor theme="5" tint="0.79998168889431442"/>
        <bgColor theme="0"/>
      </patternFill>
    </fill>
  </fills>
  <borders count="317">
    <border>
      <left/>
      <right/>
      <top/>
      <bottom/>
      <diagonal/>
    </border>
    <border>
      <left style="thin">
        <color theme="8" tint="-0.499984740745262"/>
      </left>
      <right/>
      <top style="thin">
        <color theme="8" tint="-0.499984740745262"/>
      </top>
      <bottom/>
      <diagonal/>
    </border>
    <border>
      <left/>
      <right/>
      <top style="thin">
        <color theme="8" tint="-0.499984740745262"/>
      </top>
      <bottom/>
      <diagonal/>
    </border>
    <border>
      <left/>
      <right style="thin">
        <color theme="8" tint="-0.499984740745262"/>
      </right>
      <top style="thin">
        <color theme="8" tint="-0.499984740745262"/>
      </top>
      <bottom/>
      <diagonal/>
    </border>
    <border>
      <left/>
      <right/>
      <top/>
      <bottom style="thin">
        <color theme="8"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8" tint="-0.499984740745262"/>
      </left>
      <right/>
      <top/>
      <bottom style="thin">
        <color theme="8" tint="-0.499984740745262"/>
      </bottom>
      <diagonal/>
    </border>
    <border>
      <left/>
      <right style="thin">
        <color theme="8" tint="-0.499984740745262"/>
      </right>
      <top/>
      <bottom style="thin">
        <color theme="8" tint="-0.499984740745262"/>
      </bottom>
      <diagonal/>
    </border>
    <border>
      <left style="medium">
        <color theme="8" tint="-0.249977111117893"/>
      </left>
      <right style="thin">
        <color theme="8" tint="-0.249977111117893"/>
      </right>
      <top style="medium">
        <color theme="8" tint="-0.249977111117893"/>
      </top>
      <bottom style="medium">
        <color theme="8" tint="-0.249977111117893"/>
      </bottom>
      <diagonal/>
    </border>
    <border>
      <left style="thin">
        <color theme="8" tint="-0.249977111117893"/>
      </left>
      <right style="thin">
        <color theme="8" tint="-0.249977111117893"/>
      </right>
      <top style="medium">
        <color theme="8" tint="-0.249977111117893"/>
      </top>
      <bottom style="medium">
        <color theme="8" tint="-0.249977111117893"/>
      </bottom>
      <diagonal/>
    </border>
    <border>
      <left/>
      <right/>
      <top/>
      <bottom style="thin">
        <color theme="4"/>
      </bottom>
      <diagonal/>
    </border>
    <border>
      <left style="thin">
        <color theme="4"/>
      </left>
      <right/>
      <top style="thin">
        <color theme="4"/>
      </top>
      <bottom style="thin">
        <color theme="4"/>
      </bottom>
      <diagonal/>
    </border>
    <border>
      <left style="thin">
        <color theme="4"/>
      </left>
      <right/>
      <top/>
      <bottom/>
      <diagonal/>
    </border>
    <border>
      <left style="thin">
        <color theme="4"/>
      </left>
      <right style="thin">
        <color theme="4"/>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8" tint="-0.499984740745262"/>
      </left>
      <right/>
      <top style="thin">
        <color theme="8" tint="-0.499984740745262"/>
      </top>
      <bottom style="thin">
        <color theme="8" tint="-0.499984740745262"/>
      </bottom>
      <diagonal/>
    </border>
    <border>
      <left/>
      <right/>
      <top style="thin">
        <color theme="8" tint="-0.499984740745262"/>
      </top>
      <bottom style="thin">
        <color theme="8" tint="-0.499984740745262"/>
      </bottom>
      <diagonal/>
    </border>
    <border>
      <left/>
      <right style="thin">
        <color theme="8" tint="-0.499984740745262"/>
      </right>
      <top style="thin">
        <color theme="8" tint="-0.499984740745262"/>
      </top>
      <bottom style="thin">
        <color theme="8" tint="-0.499984740745262"/>
      </bottom>
      <diagonal/>
    </border>
    <border>
      <left/>
      <right style="thin">
        <color theme="4"/>
      </right>
      <top/>
      <bottom/>
      <diagonal/>
    </border>
    <border>
      <left style="thin">
        <color theme="4"/>
      </left>
      <right/>
      <top/>
      <bottom style="thin">
        <color theme="4"/>
      </bottom>
      <diagonal/>
    </border>
    <border>
      <left/>
      <right style="thin">
        <color theme="4"/>
      </right>
      <top/>
      <bottom style="thin">
        <color theme="4"/>
      </bottom>
      <diagonal/>
    </border>
    <border>
      <left style="thin">
        <color theme="4"/>
      </left>
      <right/>
      <top style="thin">
        <color theme="4"/>
      </top>
      <bottom/>
      <diagonal/>
    </border>
    <border>
      <left/>
      <right/>
      <top style="thin">
        <color theme="4"/>
      </top>
      <bottom/>
      <diagonal/>
    </border>
    <border>
      <left style="thin">
        <color theme="4"/>
      </left>
      <right style="thin">
        <color theme="4"/>
      </right>
      <top/>
      <bottom style="thin">
        <color theme="4"/>
      </bottom>
      <diagonal/>
    </border>
    <border>
      <left style="thin">
        <color theme="4"/>
      </left>
      <right style="thin">
        <color theme="4"/>
      </right>
      <top style="thin">
        <color theme="4"/>
      </top>
      <bottom/>
      <diagonal/>
    </border>
    <border>
      <left/>
      <right style="thin">
        <color theme="4"/>
      </right>
      <top style="thin">
        <color theme="4"/>
      </top>
      <bottom/>
      <diagonal/>
    </border>
    <border>
      <left style="thin">
        <color theme="8" tint="-0.249977111117893"/>
      </left>
      <right style="medium">
        <color theme="8" tint="-0.249977111117893"/>
      </right>
      <top style="medium">
        <color theme="8" tint="-0.249977111117893"/>
      </top>
      <bottom style="medium">
        <color theme="8" tint="-0.249977111117893"/>
      </bottom>
      <diagonal/>
    </border>
    <border>
      <left style="thin">
        <color theme="8" tint="-0.249977111117893"/>
      </left>
      <right/>
      <top style="thin">
        <color theme="8" tint="-0.249977111117893"/>
      </top>
      <bottom style="thin">
        <color theme="8" tint="-0.249977111117893"/>
      </bottom>
      <diagonal/>
    </border>
    <border>
      <left/>
      <right/>
      <top style="thin">
        <color theme="8" tint="-0.249977111117893"/>
      </top>
      <bottom style="thin">
        <color theme="8" tint="-0.249977111117893"/>
      </bottom>
      <diagonal/>
    </border>
    <border>
      <left/>
      <right style="thin">
        <color theme="8" tint="-0.249977111117893"/>
      </right>
      <top style="thin">
        <color theme="8" tint="-0.249977111117893"/>
      </top>
      <bottom style="thin">
        <color theme="8" tint="-0.249977111117893"/>
      </bottom>
      <diagonal/>
    </border>
    <border>
      <left/>
      <right style="thin">
        <color theme="8" tint="-0.249977111117893"/>
      </right>
      <top/>
      <bottom style="thin">
        <color theme="8" tint="-0.249977111117893"/>
      </bottom>
      <diagonal/>
    </border>
    <border>
      <left style="thin">
        <color theme="8" tint="-0.249977111117893"/>
      </left>
      <right style="thin">
        <color theme="8" tint="-0.249977111117893"/>
      </right>
      <top/>
      <bottom style="thin">
        <color theme="8" tint="-0.249977111117893"/>
      </bottom>
      <diagonal/>
    </border>
    <border>
      <left style="thin">
        <color theme="8" tint="-0.249977111117893"/>
      </left>
      <right style="medium">
        <color theme="8" tint="-0.249977111117893"/>
      </right>
      <top/>
      <bottom style="thin">
        <color theme="8" tint="-0.249977111117893"/>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style="medium">
        <color theme="8" tint="-0.249977111117893"/>
      </bottom>
      <diagonal/>
    </border>
    <border>
      <left style="thin">
        <color theme="8" tint="-0.249977111117893"/>
      </left>
      <right style="thin">
        <color theme="8" tint="-0.249977111117893"/>
      </right>
      <top style="thin">
        <color theme="8" tint="-0.249977111117893"/>
      </top>
      <bottom style="medium">
        <color theme="8" tint="-0.249977111117893"/>
      </bottom>
      <diagonal/>
    </border>
    <border>
      <left style="thin">
        <color theme="8" tint="-0.249977111117893"/>
      </left>
      <right style="thin">
        <color theme="8" tint="-0.249977111117893"/>
      </right>
      <top/>
      <bottom style="medium">
        <color theme="8" tint="-0.249977111117893"/>
      </bottom>
      <diagonal/>
    </border>
    <border>
      <left style="thin">
        <color theme="8" tint="-0.249977111117893"/>
      </left>
      <right style="medium">
        <color theme="8" tint="-0.249977111117893"/>
      </right>
      <top/>
      <bottom style="medium">
        <color theme="8" tint="-0.249977111117893"/>
      </bottom>
      <diagonal/>
    </border>
    <border>
      <left style="thin">
        <color theme="8" tint="-0.249977111117893"/>
      </left>
      <right/>
      <top style="thin">
        <color theme="8" tint="-0.249977111117893"/>
      </top>
      <bottom/>
      <diagonal/>
    </border>
    <border>
      <left/>
      <right style="thin">
        <color theme="8" tint="-0.249977111117893"/>
      </right>
      <top style="thin">
        <color theme="8" tint="-0.249977111117893"/>
      </top>
      <bottom/>
      <diagonal/>
    </border>
    <border>
      <left/>
      <right/>
      <top style="thin">
        <color theme="8" tint="-0.249977111117893"/>
      </top>
      <bottom/>
      <diagonal/>
    </border>
    <border>
      <left style="thin">
        <color theme="8" tint="-0.249977111117893"/>
      </left>
      <right/>
      <top/>
      <bottom style="thin">
        <color theme="8" tint="-0.249977111117893"/>
      </bottom>
      <diagonal/>
    </border>
    <border>
      <left/>
      <right/>
      <top/>
      <bottom style="thin">
        <color theme="8" tint="-0.249977111117893"/>
      </bottom>
      <diagonal/>
    </border>
    <border>
      <left style="thin">
        <color theme="8" tint="-0.249977111117893"/>
      </left>
      <right/>
      <top/>
      <bottom/>
      <diagonal/>
    </border>
    <border>
      <left/>
      <right style="thin">
        <color theme="8" tint="-0.249977111117893"/>
      </right>
      <top/>
      <bottom/>
      <diagonal/>
    </border>
    <border>
      <left style="thin">
        <color theme="8" tint="-0.249977111117893"/>
      </left>
      <right/>
      <top style="medium">
        <color theme="8" tint="-0.249977111117893"/>
      </top>
      <bottom style="thin">
        <color theme="8" tint="-0.249977111117893"/>
      </bottom>
      <diagonal/>
    </border>
    <border>
      <left style="medium">
        <color theme="4"/>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style="medium">
        <color theme="4"/>
      </left>
      <right style="thin">
        <color theme="4"/>
      </right>
      <top style="medium">
        <color theme="4"/>
      </top>
      <bottom style="medium">
        <color theme="4"/>
      </bottom>
      <diagonal/>
    </border>
    <border>
      <left style="thin">
        <color theme="4"/>
      </left>
      <right style="thin">
        <color theme="4"/>
      </right>
      <top style="medium">
        <color theme="4"/>
      </top>
      <bottom style="medium">
        <color theme="4"/>
      </bottom>
      <diagonal/>
    </border>
    <border>
      <left style="thin">
        <color theme="4"/>
      </left>
      <right style="medium">
        <color theme="4"/>
      </right>
      <top style="medium">
        <color theme="4"/>
      </top>
      <bottom style="medium">
        <color theme="4"/>
      </bottom>
      <diagonal/>
    </border>
    <border>
      <left/>
      <right/>
      <top style="medium">
        <color theme="4"/>
      </top>
      <bottom style="medium">
        <color theme="4"/>
      </bottom>
      <diagonal/>
    </border>
    <border>
      <left style="medium">
        <color theme="4"/>
      </left>
      <right/>
      <top/>
      <bottom style="medium">
        <color theme="4"/>
      </bottom>
      <diagonal/>
    </border>
    <border>
      <left/>
      <right/>
      <top/>
      <bottom style="medium">
        <color theme="4"/>
      </bottom>
      <diagonal/>
    </border>
    <border>
      <left style="thin">
        <color theme="4"/>
      </left>
      <right style="thin">
        <color theme="4"/>
      </right>
      <top/>
      <bottom/>
      <diagonal/>
    </border>
    <border>
      <left/>
      <right style="medium">
        <color theme="4"/>
      </right>
      <top/>
      <bottom style="medium">
        <color theme="4"/>
      </bottom>
      <diagonal/>
    </border>
    <border>
      <left style="medium">
        <color theme="4"/>
      </left>
      <right/>
      <top style="medium">
        <color theme="4"/>
      </top>
      <bottom/>
      <diagonal/>
    </border>
    <border>
      <left/>
      <right/>
      <top style="medium">
        <color theme="4"/>
      </top>
      <bottom/>
      <diagonal/>
    </border>
    <border>
      <left/>
      <right style="medium">
        <color theme="4"/>
      </right>
      <top style="medium">
        <color theme="4"/>
      </top>
      <bottom/>
      <diagonal/>
    </border>
    <border>
      <left style="thin">
        <color theme="8" tint="-0.249977111117893"/>
      </left>
      <right style="thin">
        <color theme="8" tint="-0.249977111117893"/>
      </right>
      <top style="thin">
        <color theme="8" tint="-0.249977111117893"/>
      </top>
      <bottom style="thin">
        <color theme="4"/>
      </bottom>
      <diagonal/>
    </border>
    <border>
      <left/>
      <right/>
      <top/>
      <bottom style="thick">
        <color theme="4"/>
      </bottom>
      <diagonal/>
    </border>
    <border>
      <left style="medium">
        <color theme="4"/>
      </left>
      <right/>
      <top/>
      <bottom/>
      <diagonal/>
    </border>
    <border>
      <left/>
      <right style="medium">
        <color theme="4"/>
      </right>
      <top/>
      <bottom/>
      <diagonal/>
    </border>
    <border>
      <left/>
      <right style="thick">
        <color theme="4"/>
      </right>
      <top/>
      <bottom/>
      <diagonal/>
    </border>
    <border>
      <left style="thick">
        <color theme="4"/>
      </left>
      <right/>
      <top style="thick">
        <color theme="4"/>
      </top>
      <bottom/>
      <diagonal/>
    </border>
    <border>
      <left/>
      <right/>
      <top style="thick">
        <color theme="4"/>
      </top>
      <bottom/>
      <diagonal/>
    </border>
    <border>
      <left/>
      <right style="thick">
        <color theme="4"/>
      </right>
      <top style="thick">
        <color theme="4"/>
      </top>
      <bottom/>
      <diagonal/>
    </border>
    <border>
      <left style="thick">
        <color theme="4"/>
      </left>
      <right/>
      <top/>
      <bottom/>
      <diagonal/>
    </border>
    <border>
      <left style="thick">
        <color theme="4"/>
      </left>
      <right/>
      <top/>
      <bottom style="thick">
        <color theme="4"/>
      </bottom>
      <diagonal/>
    </border>
    <border>
      <left/>
      <right style="thick">
        <color theme="4"/>
      </right>
      <top/>
      <bottom style="thick">
        <color theme="4"/>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medium">
        <color theme="8" tint="-0.249977111117893"/>
      </left>
      <right style="thin">
        <color theme="4"/>
      </right>
      <top style="medium">
        <color theme="8" tint="-0.249977111117893"/>
      </top>
      <bottom style="thin">
        <color theme="4"/>
      </bottom>
      <diagonal/>
    </border>
    <border>
      <left style="medium">
        <color theme="8" tint="-0.249977111117893"/>
      </left>
      <right style="thin">
        <color theme="4"/>
      </right>
      <top style="thin">
        <color theme="4"/>
      </top>
      <bottom style="medium">
        <color theme="8" tint="-0.249977111117893"/>
      </bottom>
      <diagonal/>
    </border>
    <border>
      <left style="medium">
        <color theme="8" tint="-0.249977111117893"/>
      </left>
      <right/>
      <top/>
      <bottom/>
      <diagonal/>
    </border>
    <border>
      <left style="medium">
        <color theme="8" tint="-0.249977111117893"/>
      </left>
      <right/>
      <top style="medium">
        <color theme="8" tint="-0.249977111117893"/>
      </top>
      <bottom/>
      <diagonal/>
    </border>
    <border>
      <left/>
      <right/>
      <top style="medium">
        <color theme="8" tint="-0.249977111117893"/>
      </top>
      <bottom/>
      <diagonal/>
    </border>
    <border>
      <left/>
      <right style="medium">
        <color theme="8" tint="-0.249977111117893"/>
      </right>
      <top style="medium">
        <color theme="8" tint="-0.249977111117893"/>
      </top>
      <bottom/>
      <diagonal/>
    </border>
    <border>
      <left style="medium">
        <color theme="8" tint="-0.249977111117893"/>
      </left>
      <right/>
      <top/>
      <bottom style="medium">
        <color theme="8" tint="-0.249977111117893"/>
      </bottom>
      <diagonal/>
    </border>
    <border>
      <left/>
      <right/>
      <top/>
      <bottom style="medium">
        <color theme="8" tint="-0.249977111117893"/>
      </bottom>
      <diagonal/>
    </border>
    <border>
      <left/>
      <right style="medium">
        <color theme="8" tint="-0.249977111117893"/>
      </right>
      <top/>
      <bottom style="medium">
        <color theme="8" tint="-0.249977111117893"/>
      </bottom>
      <diagonal/>
    </border>
    <border>
      <left style="medium">
        <color theme="8" tint="-0.249977111117893"/>
      </left>
      <right/>
      <top style="medium">
        <color theme="8" tint="-0.249977111117893"/>
      </top>
      <bottom style="medium">
        <color theme="8" tint="-0.249977111117893"/>
      </bottom>
      <diagonal/>
    </border>
    <border>
      <left/>
      <right/>
      <top style="medium">
        <color theme="8" tint="-0.249977111117893"/>
      </top>
      <bottom style="medium">
        <color theme="8" tint="-0.249977111117893"/>
      </bottom>
      <diagonal/>
    </border>
    <border>
      <left/>
      <right style="medium">
        <color theme="8" tint="-0.249977111117893"/>
      </right>
      <top style="medium">
        <color theme="8" tint="-0.249977111117893"/>
      </top>
      <bottom style="medium">
        <color theme="8" tint="-0.249977111117893"/>
      </bottom>
      <diagonal/>
    </border>
    <border>
      <left style="medium">
        <color theme="8" tint="-0.249977111117893"/>
      </left>
      <right style="thin">
        <color theme="8" tint="-0.249977111117893"/>
      </right>
      <top style="thin">
        <color theme="8" tint="-0.249977111117893"/>
      </top>
      <bottom style="medium">
        <color theme="8" tint="-0.249977111117893"/>
      </bottom>
      <diagonal/>
    </border>
    <border>
      <left/>
      <right style="medium">
        <color theme="8" tint="-0.249977111117893"/>
      </right>
      <top/>
      <bottom/>
      <diagonal/>
    </border>
    <border>
      <left style="medium">
        <color theme="8" tint="-0.249977111117893"/>
      </left>
      <right style="thin">
        <color theme="8" tint="-0.249977111117893"/>
      </right>
      <top style="medium">
        <color theme="8" tint="-0.249977111117893"/>
      </top>
      <bottom/>
      <diagonal/>
    </border>
    <border>
      <left style="medium">
        <color theme="8" tint="-0.249977111117893"/>
      </left>
      <right style="thin">
        <color theme="8" tint="-0.249977111117893"/>
      </right>
      <top/>
      <bottom style="medium">
        <color theme="8" tint="-0.249977111117893"/>
      </bottom>
      <diagonal/>
    </border>
    <border>
      <left style="thin">
        <color theme="4"/>
      </left>
      <right/>
      <top style="medium">
        <color theme="4"/>
      </top>
      <bottom style="medium">
        <color theme="4"/>
      </bottom>
      <diagonal/>
    </border>
    <border>
      <left style="medium">
        <color theme="8" tint="-0.249977111117893"/>
      </left>
      <right style="thin">
        <color theme="4"/>
      </right>
      <top style="medium">
        <color theme="8" tint="-0.249977111117893"/>
      </top>
      <bottom style="medium">
        <color theme="8" tint="-0.249977111117893"/>
      </bottom>
      <diagonal/>
    </border>
    <border>
      <left style="thin">
        <color theme="4"/>
      </left>
      <right style="thin">
        <color theme="4"/>
      </right>
      <top style="medium">
        <color theme="8" tint="-0.249977111117893"/>
      </top>
      <bottom style="medium">
        <color theme="8" tint="-0.249977111117893"/>
      </bottom>
      <diagonal/>
    </border>
    <border>
      <left style="medium">
        <color theme="8" tint="-0.249977111117893"/>
      </left>
      <right style="medium">
        <color theme="8" tint="-0.249977111117893"/>
      </right>
      <top style="medium">
        <color theme="8" tint="-0.249977111117893"/>
      </top>
      <bottom style="medium">
        <color theme="8" tint="-0.249977111117893"/>
      </bottom>
      <diagonal/>
    </border>
    <border>
      <left/>
      <right style="thin">
        <color theme="8" tint="-0.249977111117893"/>
      </right>
      <top style="medium">
        <color theme="8" tint="-0.249977111117893"/>
      </top>
      <bottom style="thin">
        <color theme="8" tint="-0.249977111117893"/>
      </bottom>
      <diagonal/>
    </border>
    <border>
      <left style="thin">
        <color theme="4"/>
      </left>
      <right style="thin">
        <color theme="4"/>
      </right>
      <top style="thin">
        <color theme="8" tint="-0.249977111117893"/>
      </top>
      <bottom/>
      <diagonal/>
    </border>
    <border>
      <left style="thin">
        <color theme="8" tint="-0.249977111117893"/>
      </left>
      <right style="thin">
        <color theme="4"/>
      </right>
      <top style="thin">
        <color theme="8" tint="-0.249977111117893"/>
      </top>
      <bottom/>
      <diagonal/>
    </border>
    <border>
      <left style="thin">
        <color theme="4"/>
      </left>
      <right style="thin">
        <color theme="8" tint="-0.249977111117893"/>
      </right>
      <top style="thin">
        <color theme="8" tint="-0.249977111117893"/>
      </top>
      <bottom/>
      <diagonal/>
    </border>
    <border>
      <left style="thin">
        <color theme="8" tint="-0.249977111117893"/>
      </left>
      <right/>
      <top style="thin">
        <color theme="8" tint="-0.249977111117893"/>
      </top>
      <bottom style="medium">
        <color theme="8" tint="-0.249977111117893"/>
      </bottom>
      <diagonal/>
    </border>
    <border>
      <left/>
      <right/>
      <top style="medium">
        <color theme="8" tint="-0.249977111117893"/>
      </top>
      <bottom style="thin">
        <color theme="4"/>
      </bottom>
      <diagonal/>
    </border>
    <border>
      <left style="thin">
        <color theme="4"/>
      </left>
      <right style="medium">
        <color theme="8" tint="-0.249977111117893"/>
      </right>
      <top style="medium">
        <color theme="8" tint="-0.249977111117893"/>
      </top>
      <bottom style="thin">
        <color theme="4"/>
      </bottom>
      <diagonal/>
    </border>
    <border>
      <left style="thin">
        <color theme="4"/>
      </left>
      <right style="medium">
        <color theme="8" tint="-0.249977111117893"/>
      </right>
      <top style="thin">
        <color theme="4"/>
      </top>
      <bottom style="medium">
        <color theme="8" tint="-0.249977111117893"/>
      </bottom>
      <diagonal/>
    </border>
    <border>
      <left style="thin">
        <color theme="8" tint="-0.249977111117893"/>
      </left>
      <right/>
      <top/>
      <bottom style="medium">
        <color theme="8" tint="-0.249977111117893"/>
      </bottom>
      <diagonal/>
    </border>
    <border>
      <left style="medium">
        <color theme="8" tint="-0.249977111117893"/>
      </left>
      <right style="medium">
        <color theme="8" tint="-0.249977111117893"/>
      </right>
      <top/>
      <bottom style="medium">
        <color theme="8" tint="-0.249977111117893"/>
      </bottom>
      <diagonal/>
    </border>
    <border>
      <left style="thin">
        <color theme="4"/>
      </left>
      <right style="thin">
        <color theme="4"/>
      </right>
      <top style="thin">
        <color theme="4"/>
      </top>
      <bottom style="thin">
        <color theme="8" tint="-0.249977111117893"/>
      </bottom>
      <diagonal/>
    </border>
    <border>
      <left/>
      <right style="medium">
        <color theme="8" tint="-0.249977111117893"/>
      </right>
      <top/>
      <bottom style="thin">
        <color theme="8" tint="-0.249977111117893"/>
      </bottom>
      <diagonal/>
    </border>
    <border>
      <left style="thin">
        <color theme="4"/>
      </left>
      <right/>
      <top style="medium">
        <color theme="8" tint="-0.249977111117893"/>
      </top>
      <bottom style="thin">
        <color theme="4"/>
      </bottom>
      <diagonal/>
    </border>
    <border>
      <left style="medium">
        <color theme="8" tint="-0.249977111117893"/>
      </left>
      <right/>
      <top style="medium">
        <color theme="8" tint="-0.249977111117893"/>
      </top>
      <bottom style="thin">
        <color theme="8" tint="-0.249977111117893"/>
      </bottom>
      <diagonal/>
    </border>
    <border>
      <left/>
      <right/>
      <top style="medium">
        <color theme="8" tint="-0.249977111117893"/>
      </top>
      <bottom style="thin">
        <color theme="8" tint="-0.249977111117893"/>
      </bottom>
      <diagonal/>
    </border>
    <border>
      <left/>
      <right/>
      <top/>
      <bottom style="medium">
        <color rgb="FF0070C0"/>
      </bottom>
      <diagonal/>
    </border>
    <border>
      <left style="thin">
        <color theme="8" tint="-0.249977111117893"/>
      </left>
      <right style="thin">
        <color theme="8" tint="-0.249977111117893"/>
      </right>
      <top style="medium">
        <color theme="8" tint="-0.249977111117893"/>
      </top>
      <bottom/>
      <diagonal/>
    </border>
    <border>
      <left style="thin">
        <color theme="8" tint="-0.249977111117893"/>
      </left>
      <right style="medium">
        <color theme="8" tint="-0.249977111117893"/>
      </right>
      <top style="medium">
        <color theme="8" tint="-0.249977111117893"/>
      </top>
      <bottom/>
      <diagonal/>
    </border>
    <border>
      <left/>
      <right style="medium">
        <color theme="4"/>
      </right>
      <top style="thin">
        <color theme="4"/>
      </top>
      <bottom/>
      <diagonal/>
    </border>
    <border>
      <left style="medium">
        <color theme="4"/>
      </left>
      <right style="medium">
        <color theme="4"/>
      </right>
      <top/>
      <bottom style="thin">
        <color theme="4"/>
      </bottom>
      <diagonal/>
    </border>
    <border>
      <left style="medium">
        <color theme="4"/>
      </left>
      <right style="thin">
        <color theme="4"/>
      </right>
      <top/>
      <bottom style="thin">
        <color theme="4"/>
      </bottom>
      <diagonal/>
    </border>
    <border>
      <left style="thin">
        <color theme="4"/>
      </left>
      <right style="medium">
        <color theme="4"/>
      </right>
      <top/>
      <bottom style="thin">
        <color theme="4"/>
      </bottom>
      <diagonal/>
    </border>
    <border>
      <left style="medium">
        <color theme="4"/>
      </left>
      <right/>
      <top style="medium">
        <color theme="8" tint="-0.249977111117893"/>
      </top>
      <bottom/>
      <diagonal/>
    </border>
    <border>
      <left style="medium">
        <color theme="4"/>
      </left>
      <right style="medium">
        <color theme="4"/>
      </right>
      <top style="thin">
        <color theme="4"/>
      </top>
      <bottom/>
      <diagonal/>
    </border>
    <border>
      <left style="medium">
        <color theme="4"/>
      </left>
      <right style="thin">
        <color theme="4"/>
      </right>
      <top style="thin">
        <color theme="4"/>
      </top>
      <bottom/>
      <diagonal/>
    </border>
    <border>
      <left style="thin">
        <color theme="4"/>
      </left>
      <right style="medium">
        <color theme="4"/>
      </right>
      <top style="thin">
        <color theme="4"/>
      </top>
      <bottom/>
      <diagonal/>
    </border>
    <border>
      <left style="medium">
        <color theme="8" tint="-0.249977111117893"/>
      </left>
      <right style="medium">
        <color theme="8" tint="-0.249977111117893"/>
      </right>
      <top/>
      <bottom/>
      <diagonal/>
    </border>
    <border>
      <left style="thin">
        <color theme="4"/>
      </left>
      <right/>
      <top style="medium">
        <color theme="8" tint="-0.249977111117893"/>
      </top>
      <bottom style="medium">
        <color theme="8" tint="-0.249977111117893"/>
      </bottom>
      <diagonal/>
    </border>
    <border>
      <left/>
      <right style="thin">
        <color theme="2"/>
      </right>
      <top/>
      <bottom/>
      <diagonal/>
    </border>
    <border>
      <left style="thin">
        <color theme="2"/>
      </left>
      <right style="thin">
        <color theme="2"/>
      </right>
      <top style="thin">
        <color theme="2"/>
      </top>
      <bottom/>
      <diagonal/>
    </border>
    <border>
      <left style="medium">
        <color theme="8" tint="-0.249977111117893"/>
      </left>
      <right style="thin">
        <color theme="8" tint="-0.249977111117893"/>
      </right>
      <top style="medium">
        <color theme="8" tint="-0.249977111117893"/>
      </top>
      <bottom style="thin">
        <color theme="8" tint="-0.249977111117893"/>
      </bottom>
      <diagonal/>
    </border>
    <border>
      <left style="thin">
        <color theme="8" tint="-0.249977111117893"/>
      </left>
      <right style="thin">
        <color theme="8" tint="-0.249977111117893"/>
      </right>
      <top style="medium">
        <color theme="8" tint="-0.249977111117893"/>
      </top>
      <bottom style="thin">
        <color theme="8" tint="-0.249977111117893"/>
      </bottom>
      <diagonal/>
    </border>
    <border>
      <left style="thin">
        <color theme="8" tint="-0.249977111117893"/>
      </left>
      <right style="medium">
        <color theme="8" tint="-0.249977111117893"/>
      </right>
      <top style="medium">
        <color theme="8" tint="-0.249977111117893"/>
      </top>
      <bottom style="thin">
        <color theme="8" tint="-0.249977111117893"/>
      </bottom>
      <diagonal/>
    </border>
    <border>
      <left style="medium">
        <color theme="8" tint="-0.249977111117893"/>
      </left>
      <right style="thin">
        <color theme="8" tint="-0.249977111117893"/>
      </right>
      <top/>
      <bottom style="thin">
        <color theme="8" tint="-0.249977111117893"/>
      </bottom>
      <diagonal/>
    </border>
    <border>
      <left style="thin">
        <color theme="2"/>
      </left>
      <right style="thin">
        <color theme="2"/>
      </right>
      <top/>
      <bottom/>
      <diagonal/>
    </border>
    <border>
      <left/>
      <right style="thin">
        <color theme="8" tint="-0.249977111117893"/>
      </right>
      <top/>
      <bottom style="medium">
        <color theme="8" tint="-0.249977111117893"/>
      </bottom>
      <diagonal/>
    </border>
    <border>
      <left/>
      <right style="medium">
        <color theme="8" tint="-0.249977111117893"/>
      </right>
      <top style="medium">
        <color theme="8" tint="-0.249977111117893"/>
      </top>
      <bottom style="thin">
        <color theme="8" tint="-0.249977111117893"/>
      </bottom>
      <diagonal/>
    </border>
    <border>
      <left style="medium">
        <color theme="8" tint="-0.249977111117893"/>
      </left>
      <right style="thin">
        <color theme="8" tint="-0.249977111117893"/>
      </right>
      <top style="thin">
        <color theme="8" tint="-0.249977111117893"/>
      </top>
      <bottom style="thin">
        <color theme="8" tint="-0.249977111117893"/>
      </bottom>
      <diagonal/>
    </border>
    <border>
      <left/>
      <right style="medium">
        <color theme="8" tint="-0.249977111117893"/>
      </right>
      <top style="thin">
        <color theme="8" tint="-0.249977111117893"/>
      </top>
      <bottom style="thin">
        <color theme="8" tint="-0.249977111117893"/>
      </bottom>
      <diagonal/>
    </border>
    <border>
      <left/>
      <right/>
      <top style="thin">
        <color theme="8" tint="-0.249977111117893"/>
      </top>
      <bottom style="medium">
        <color theme="8" tint="-0.249977111117893"/>
      </bottom>
      <diagonal/>
    </border>
    <border>
      <left/>
      <right style="medium">
        <color theme="8" tint="-0.249977111117893"/>
      </right>
      <top style="thin">
        <color theme="8" tint="-0.249977111117893"/>
      </top>
      <bottom style="medium">
        <color theme="8" tint="-0.249977111117893"/>
      </bottom>
      <diagonal/>
    </border>
    <border>
      <left style="medium">
        <color theme="4"/>
      </left>
      <right/>
      <top style="medium">
        <color theme="4"/>
      </top>
      <bottom style="medium">
        <color theme="8" tint="-0.249977111117893"/>
      </bottom>
      <diagonal/>
    </border>
    <border>
      <left/>
      <right style="medium">
        <color theme="4"/>
      </right>
      <top style="medium">
        <color theme="4"/>
      </top>
      <bottom style="medium">
        <color theme="8" tint="-0.249977111117893"/>
      </bottom>
      <diagonal/>
    </border>
    <border>
      <left/>
      <right style="medium">
        <color theme="4"/>
      </right>
      <top style="medium">
        <color theme="8" tint="-0.249977111117893"/>
      </top>
      <bottom/>
      <diagonal/>
    </border>
    <border>
      <left/>
      <right/>
      <top style="thin">
        <color theme="4"/>
      </top>
      <bottom style="medium">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theme="2"/>
      </left>
      <right style="thin">
        <color theme="2"/>
      </right>
      <top/>
      <bottom style="thin">
        <color theme="8" tint="-0.249977111117893"/>
      </bottom>
      <diagonal/>
    </border>
    <border>
      <left style="thin">
        <color theme="4"/>
      </left>
      <right/>
      <top style="thin">
        <color theme="4"/>
      </top>
      <bottom style="medium">
        <color theme="8" tint="-0.249977111117893"/>
      </bottom>
      <diagonal/>
    </border>
    <border>
      <left/>
      <right/>
      <top style="thin">
        <color theme="4"/>
      </top>
      <bottom style="medium">
        <color theme="8" tint="-0.249977111117893"/>
      </bottom>
      <diagonal/>
    </border>
    <border>
      <left style="thin">
        <color theme="4"/>
      </left>
      <right/>
      <top/>
      <bottom style="medium">
        <color theme="8" tint="-0.249977111117893"/>
      </bottom>
      <diagonal/>
    </border>
    <border>
      <left/>
      <right style="thin">
        <color theme="4"/>
      </right>
      <top/>
      <bottom style="medium">
        <color theme="8" tint="-0.249977111117893"/>
      </bottom>
      <diagonal/>
    </border>
    <border>
      <left style="medium">
        <color theme="3" tint="0.39997558519241921"/>
      </left>
      <right style="medium">
        <color theme="3" tint="0.39997558519241921"/>
      </right>
      <top/>
      <bottom/>
      <diagonal/>
    </border>
    <border>
      <left/>
      <right style="medium">
        <color theme="3" tint="0.39997558519241921"/>
      </right>
      <top style="medium">
        <color theme="4"/>
      </top>
      <bottom/>
      <diagonal/>
    </border>
    <border>
      <left/>
      <right/>
      <top style="medium">
        <color theme="3" tint="0.39997558519241921"/>
      </top>
      <bottom style="medium">
        <color theme="3" tint="0.39997558519241921"/>
      </bottom>
      <diagonal/>
    </border>
    <border>
      <left/>
      <right style="medium">
        <color theme="3" tint="0.39997558519241921"/>
      </right>
      <top style="medium">
        <color theme="3" tint="0.39997558519241921"/>
      </top>
      <bottom style="medium">
        <color theme="3" tint="0.39997558519241921"/>
      </bottom>
      <diagonal/>
    </border>
    <border>
      <left style="medium">
        <color theme="8" tint="-0.249977111117893"/>
      </left>
      <right/>
      <top style="medium">
        <color theme="3" tint="0.39997558519241921"/>
      </top>
      <bottom style="medium">
        <color theme="8" tint="-0.249977111117893"/>
      </bottom>
      <diagonal/>
    </border>
    <border>
      <left/>
      <right/>
      <top style="medium">
        <color theme="3" tint="0.39997558519241921"/>
      </top>
      <bottom style="medium">
        <color theme="8" tint="-0.249977111117893"/>
      </bottom>
      <diagonal/>
    </border>
    <border>
      <left/>
      <right style="medium">
        <color theme="3" tint="0.39997558519241921"/>
      </right>
      <top style="medium">
        <color theme="3" tint="0.39997558519241921"/>
      </top>
      <bottom style="medium">
        <color theme="8" tint="-0.249977111117893"/>
      </bottom>
      <diagonal/>
    </border>
    <border>
      <left style="medium">
        <color theme="3" tint="0.39997558519241921"/>
      </left>
      <right/>
      <top/>
      <bottom style="medium">
        <color theme="3" tint="0.39997558519241921"/>
      </bottom>
      <diagonal/>
    </border>
    <border>
      <left style="medium">
        <color theme="4"/>
      </left>
      <right style="thin">
        <color theme="4"/>
      </right>
      <top style="medium">
        <color theme="4"/>
      </top>
      <bottom style="medium">
        <color theme="3" tint="0.39997558519241921"/>
      </bottom>
      <diagonal/>
    </border>
    <border>
      <left style="thin">
        <color theme="4"/>
      </left>
      <right style="thin">
        <color theme="4"/>
      </right>
      <top style="medium">
        <color theme="4"/>
      </top>
      <bottom style="medium">
        <color theme="3" tint="0.39997558519241921"/>
      </bottom>
      <diagonal/>
    </border>
    <border>
      <left style="thin">
        <color theme="4"/>
      </left>
      <right/>
      <top style="medium">
        <color theme="4"/>
      </top>
      <bottom style="medium">
        <color theme="3" tint="0.39997558519241921"/>
      </bottom>
      <diagonal/>
    </border>
    <border>
      <left style="thin">
        <color theme="4"/>
      </left>
      <right style="medium">
        <color theme="4"/>
      </right>
      <top style="medium">
        <color theme="4"/>
      </top>
      <bottom style="medium">
        <color theme="3" tint="0.39997558519241921"/>
      </bottom>
      <diagonal/>
    </border>
    <border>
      <left style="medium">
        <color theme="8" tint="-0.249977111117893"/>
      </left>
      <right/>
      <top style="medium">
        <color theme="4"/>
      </top>
      <bottom style="medium">
        <color theme="3" tint="0.39997558519241921"/>
      </bottom>
      <diagonal/>
    </border>
    <border>
      <left/>
      <right/>
      <top style="medium">
        <color theme="4"/>
      </top>
      <bottom style="medium">
        <color theme="3" tint="0.39997558519241921"/>
      </bottom>
      <diagonal/>
    </border>
    <border>
      <left/>
      <right style="medium">
        <color theme="4"/>
      </right>
      <top style="medium">
        <color theme="4"/>
      </top>
      <bottom style="medium">
        <color theme="3" tint="0.39997558519241921"/>
      </bottom>
      <diagonal/>
    </border>
    <border>
      <left style="medium">
        <color theme="4"/>
      </left>
      <right/>
      <top style="medium">
        <color theme="3" tint="0.39997558519241921"/>
      </top>
      <bottom style="medium">
        <color theme="4"/>
      </bottom>
      <diagonal/>
    </border>
    <border>
      <left/>
      <right/>
      <top style="medium">
        <color theme="3" tint="0.39997558519241921"/>
      </top>
      <bottom style="medium">
        <color theme="4"/>
      </bottom>
      <diagonal/>
    </border>
    <border>
      <left/>
      <right style="medium">
        <color theme="4"/>
      </right>
      <top style="medium">
        <color theme="3" tint="0.39997558519241921"/>
      </top>
      <bottom style="medium">
        <color theme="4"/>
      </bottom>
      <diagonal/>
    </border>
    <border>
      <left style="thin">
        <color rgb="FF388D9F"/>
      </left>
      <right/>
      <top style="thin">
        <color theme="8" tint="-0.249977111117893"/>
      </top>
      <bottom style="thin">
        <color theme="8" tint="-0.249977111117893"/>
      </bottom>
      <diagonal/>
    </border>
    <border>
      <left style="thin">
        <color theme="8" tint="-0.249977111117893"/>
      </left>
      <right style="thin">
        <color rgb="FF388D9F"/>
      </right>
      <top style="thin">
        <color theme="8" tint="-0.249977111117893"/>
      </top>
      <bottom style="thin">
        <color theme="8" tint="-0.249977111117893"/>
      </bottom>
      <diagonal/>
    </border>
    <border>
      <left style="thin">
        <color rgb="FF388D9F"/>
      </left>
      <right style="thin">
        <color theme="8" tint="-0.249977111117893"/>
      </right>
      <top style="thin">
        <color rgb="FF388D9F"/>
      </top>
      <bottom style="thin">
        <color theme="8" tint="-0.249977111117893"/>
      </bottom>
      <diagonal/>
    </border>
    <border>
      <left style="thin">
        <color rgb="FF388D9F"/>
      </left>
      <right/>
      <top style="thin">
        <color rgb="FF388D9F"/>
      </top>
      <bottom style="thin">
        <color theme="8" tint="-0.249977111117893"/>
      </bottom>
      <diagonal/>
    </border>
    <border>
      <left style="thin">
        <color rgb="FF388D9F"/>
      </left>
      <right style="thin">
        <color theme="8" tint="-0.249977111117893"/>
      </right>
      <top style="thin">
        <color rgb="FF388D9F"/>
      </top>
      <bottom style="thin">
        <color rgb="FF388D9F"/>
      </bottom>
      <diagonal/>
    </border>
    <border>
      <left style="thin">
        <color theme="8" tint="-0.249977111117893"/>
      </left>
      <right style="thin">
        <color theme="8" tint="-0.249977111117893"/>
      </right>
      <top style="thin">
        <color rgb="FF388D9F"/>
      </top>
      <bottom style="thin">
        <color rgb="FF388D9F"/>
      </bottom>
      <diagonal/>
    </border>
    <border>
      <left style="thin">
        <color theme="8" tint="-0.249977111117893"/>
      </left>
      <right style="thin">
        <color rgb="FF388D9F"/>
      </right>
      <top style="thin">
        <color rgb="FF388D9F"/>
      </top>
      <bottom style="thin">
        <color rgb="FF388D9F"/>
      </bottom>
      <diagonal/>
    </border>
    <border>
      <left style="thin">
        <color theme="8" tint="-0.249977111117893"/>
      </left>
      <right style="thin">
        <color theme="8" tint="-0.249977111117893"/>
      </right>
      <top style="thin">
        <color rgb="FF388D9F"/>
      </top>
      <bottom style="thin">
        <color theme="8" tint="-0.249977111117893"/>
      </bottom>
      <diagonal/>
    </border>
    <border>
      <left style="thin">
        <color theme="8" tint="-0.249977111117893"/>
      </left>
      <right style="thin">
        <color rgb="FF388D9F"/>
      </right>
      <top style="thin">
        <color rgb="FF388D9F"/>
      </top>
      <bottom style="thin">
        <color theme="8" tint="-0.249977111117893"/>
      </bottom>
      <diagonal/>
    </border>
    <border>
      <left style="thin">
        <color rgb="FF388D9F"/>
      </left>
      <right style="thin">
        <color theme="8" tint="-0.249977111117893"/>
      </right>
      <top style="thin">
        <color theme="8" tint="-0.249977111117893"/>
      </top>
      <bottom style="thin">
        <color rgb="FF388D9F"/>
      </bottom>
      <diagonal/>
    </border>
    <border>
      <left style="thin">
        <color theme="8" tint="-0.249977111117893"/>
      </left>
      <right style="thin">
        <color theme="8" tint="-0.249977111117893"/>
      </right>
      <top style="thin">
        <color theme="8" tint="-0.249977111117893"/>
      </top>
      <bottom style="thin">
        <color rgb="FF388D9F"/>
      </bottom>
      <diagonal/>
    </border>
    <border>
      <left/>
      <right style="thin">
        <color rgb="FF388D9F"/>
      </right>
      <top/>
      <bottom/>
      <diagonal/>
    </border>
    <border>
      <left/>
      <right/>
      <top style="thin">
        <color rgb="FF388D9F"/>
      </top>
      <bottom style="thin">
        <color rgb="FF388D9F"/>
      </bottom>
      <diagonal/>
    </border>
    <border>
      <left style="thin">
        <color rgb="FF388D9F"/>
      </left>
      <right/>
      <top style="thin">
        <color theme="8" tint="-0.249977111117893"/>
      </top>
      <bottom style="thin">
        <color rgb="FF388D9F"/>
      </bottom>
      <diagonal/>
    </border>
    <border>
      <left/>
      <right style="thin">
        <color rgb="FF388D9F"/>
      </right>
      <top style="thin">
        <color theme="8" tint="-0.249977111117893"/>
      </top>
      <bottom style="thin">
        <color rgb="FF388D9F"/>
      </bottom>
      <diagonal/>
    </border>
    <border>
      <left/>
      <right/>
      <top style="thin">
        <color rgb="FF388D9F"/>
      </top>
      <bottom/>
      <diagonal/>
    </border>
    <border>
      <left style="thin">
        <color theme="8" tint="-0.249977111117893"/>
      </left>
      <right/>
      <top style="thin">
        <color rgb="FF388D9F"/>
      </top>
      <bottom style="thin">
        <color theme="8" tint="-0.249977111117893"/>
      </bottom>
      <diagonal/>
    </border>
    <border>
      <left style="thin">
        <color theme="8" tint="-0.249977111117893"/>
      </left>
      <right/>
      <top style="thin">
        <color rgb="FF388D9F"/>
      </top>
      <bottom/>
      <diagonal/>
    </border>
    <border>
      <left/>
      <right style="thin">
        <color rgb="FF388D9F"/>
      </right>
      <top style="thin">
        <color rgb="FF388D9F"/>
      </top>
      <bottom/>
      <diagonal/>
    </border>
    <border>
      <left/>
      <right style="thin">
        <color theme="8" tint="-0.249977111117893"/>
      </right>
      <top style="thin">
        <color theme="8" tint="-0.249977111117893"/>
      </top>
      <bottom style="thin">
        <color rgb="FF388D9F"/>
      </bottom>
      <diagonal/>
    </border>
    <border>
      <left style="thin">
        <color rgb="FF388D9F"/>
      </left>
      <right/>
      <top style="thin">
        <color rgb="FF388D9F"/>
      </top>
      <bottom/>
      <diagonal/>
    </border>
    <border>
      <left/>
      <right/>
      <top style="thin">
        <color rgb="FF388D9F"/>
      </top>
      <bottom style="thin">
        <color theme="8" tint="-0.249977111117893"/>
      </bottom>
      <diagonal/>
    </border>
    <border>
      <left/>
      <right/>
      <top style="thin">
        <color theme="8" tint="-0.249977111117893"/>
      </top>
      <bottom style="thin">
        <color rgb="FF388D9F"/>
      </bottom>
      <diagonal/>
    </border>
    <border>
      <left style="thin">
        <color rgb="FF388D9F"/>
      </left>
      <right/>
      <top/>
      <bottom/>
      <diagonal/>
    </border>
    <border>
      <left style="thin">
        <color theme="8" tint="-0.249977111117893"/>
      </left>
      <right style="thin">
        <color rgb="FF388D9F"/>
      </right>
      <top style="thin">
        <color theme="8" tint="-0.249977111117893"/>
      </top>
      <bottom style="thin">
        <color rgb="FF388D9F"/>
      </bottom>
      <diagonal/>
    </border>
    <border>
      <left style="medium">
        <color theme="4"/>
      </left>
      <right style="thin">
        <color rgb="FF388D9F"/>
      </right>
      <top/>
      <bottom/>
      <diagonal/>
    </border>
    <border>
      <left/>
      <right style="thin">
        <color theme="8" tint="-0.249977111117893"/>
      </right>
      <top style="thin">
        <color rgb="FF388D9F"/>
      </top>
      <bottom style="thin">
        <color rgb="FF388D9F"/>
      </bottom>
      <diagonal/>
    </border>
    <border>
      <left style="thin">
        <color rgb="FF388D9F"/>
      </left>
      <right/>
      <top style="thin">
        <color rgb="FF388D9F"/>
      </top>
      <bottom style="thin">
        <color rgb="FF388D9F"/>
      </bottom>
      <diagonal/>
    </border>
    <border>
      <left style="thin">
        <color rgb="FF388D9F"/>
      </left>
      <right style="thin">
        <color theme="8" tint="-0.249977111117893"/>
      </right>
      <top/>
      <bottom/>
      <diagonal/>
    </border>
    <border>
      <left style="thin">
        <color theme="8" tint="-0.249977111117893"/>
      </left>
      <right/>
      <top style="thin">
        <color rgb="FF388D9F"/>
      </top>
      <bottom style="thin">
        <color rgb="FF388D9F"/>
      </bottom>
      <diagonal/>
    </border>
    <border>
      <left/>
      <right style="thin">
        <color theme="8" tint="-0.249977111117893"/>
      </right>
      <top style="thin">
        <color rgb="FF388D9F"/>
      </top>
      <bottom/>
      <diagonal/>
    </border>
    <border>
      <left/>
      <right style="thin">
        <color rgb="FF388D9F"/>
      </right>
      <top style="thin">
        <color rgb="FF388D9F"/>
      </top>
      <bottom style="thin">
        <color theme="8" tint="-0.249977111117893"/>
      </bottom>
      <diagonal/>
    </border>
    <border>
      <left/>
      <right style="thin">
        <color rgb="FF388D9F"/>
      </right>
      <top style="thin">
        <color theme="8" tint="-0.249977111117893"/>
      </top>
      <bottom style="thin">
        <color theme="8" tint="-0.249977111117893"/>
      </bottom>
      <diagonal/>
    </border>
    <border>
      <left style="medium">
        <color rgb="FF388D9F"/>
      </left>
      <right/>
      <top/>
      <bottom/>
      <diagonal/>
    </border>
    <border>
      <left/>
      <right style="medium">
        <color rgb="FF388D9F"/>
      </right>
      <top/>
      <bottom/>
      <diagonal/>
    </border>
    <border>
      <left style="thin">
        <color theme="8" tint="-0.249977111117893"/>
      </left>
      <right/>
      <top style="thin">
        <color theme="8" tint="-0.249977111117893"/>
      </top>
      <bottom style="thin">
        <color rgb="FF388D9F"/>
      </bottom>
      <diagonal/>
    </border>
    <border>
      <left/>
      <right style="thin">
        <color theme="2"/>
      </right>
      <top/>
      <bottom style="thin">
        <color theme="8" tint="-0.249977111117893"/>
      </bottom>
      <diagonal/>
    </border>
    <border>
      <left/>
      <right style="medium">
        <color indexed="8"/>
      </right>
      <top style="medium">
        <color indexed="8"/>
      </top>
      <bottom style="medium">
        <color indexed="8"/>
      </bottom>
      <diagonal/>
    </border>
    <border>
      <left style="thin">
        <color theme="4"/>
      </left>
      <right/>
      <top style="medium">
        <color theme="8" tint="-0.249977111117893"/>
      </top>
      <bottom/>
      <diagonal/>
    </border>
    <border>
      <left/>
      <right/>
      <top style="medium">
        <color theme="8" tint="-0.249977111117893"/>
      </top>
      <bottom style="medium">
        <color theme="4"/>
      </bottom>
      <diagonal/>
    </border>
    <border>
      <left style="medium">
        <color theme="8" tint="-0.24994659260841701"/>
      </left>
      <right/>
      <top style="medium">
        <color theme="8" tint="-0.24994659260841701"/>
      </top>
      <bottom/>
      <diagonal/>
    </border>
    <border>
      <left/>
      <right/>
      <top style="medium">
        <color theme="8" tint="-0.24994659260841701"/>
      </top>
      <bottom/>
      <diagonal/>
    </border>
    <border>
      <left/>
      <right style="medium">
        <color theme="8" tint="-0.24994659260841701"/>
      </right>
      <top style="medium">
        <color theme="8" tint="-0.24994659260841701"/>
      </top>
      <bottom/>
      <diagonal/>
    </border>
    <border>
      <left style="medium">
        <color theme="8" tint="-0.24994659260841701"/>
      </left>
      <right/>
      <top/>
      <bottom/>
      <diagonal/>
    </border>
    <border>
      <left/>
      <right style="medium">
        <color theme="8" tint="-0.24994659260841701"/>
      </right>
      <top/>
      <bottom/>
      <diagonal/>
    </border>
    <border>
      <left style="thin">
        <color theme="4"/>
      </left>
      <right style="medium">
        <color theme="8" tint="-0.24994659260841701"/>
      </right>
      <top style="thin">
        <color theme="4"/>
      </top>
      <bottom style="thin">
        <color theme="4"/>
      </bottom>
      <diagonal/>
    </border>
    <border>
      <left style="medium">
        <color theme="8" tint="-0.24994659260841701"/>
      </left>
      <right/>
      <top/>
      <bottom style="medium">
        <color theme="8" tint="-0.24994659260841701"/>
      </bottom>
      <diagonal/>
    </border>
    <border>
      <left/>
      <right/>
      <top/>
      <bottom style="medium">
        <color theme="8" tint="-0.24994659260841701"/>
      </bottom>
      <diagonal/>
    </border>
    <border>
      <left style="thin">
        <color theme="4"/>
      </left>
      <right style="thin">
        <color theme="4"/>
      </right>
      <top style="thin">
        <color theme="4"/>
      </top>
      <bottom style="medium">
        <color theme="8" tint="-0.24994659260841701"/>
      </bottom>
      <diagonal/>
    </border>
    <border>
      <left style="thin">
        <color theme="4"/>
      </left>
      <right style="medium">
        <color theme="8" tint="-0.24994659260841701"/>
      </right>
      <top style="thin">
        <color theme="4"/>
      </top>
      <bottom style="medium">
        <color theme="8" tint="-0.24994659260841701"/>
      </bottom>
      <diagonal/>
    </border>
    <border>
      <left/>
      <right style="medium">
        <color theme="8" tint="-0.24994659260841701"/>
      </right>
      <top/>
      <bottom style="medium">
        <color theme="8" tint="-0.24994659260841701"/>
      </bottom>
      <diagonal/>
    </border>
    <border>
      <left style="thin">
        <color theme="4"/>
      </left>
      <right style="medium">
        <color theme="4"/>
      </right>
      <top style="medium">
        <color theme="8" tint="-0.249977111117893"/>
      </top>
      <bottom style="medium">
        <color theme="8" tint="-0.249977111117893"/>
      </bottom>
      <diagonal/>
    </border>
    <border>
      <left style="medium">
        <color theme="4"/>
      </left>
      <right style="medium">
        <color theme="4"/>
      </right>
      <top style="medium">
        <color theme="8" tint="-0.249977111117893"/>
      </top>
      <bottom style="medium">
        <color theme="8" tint="-0.249977111117893"/>
      </bottom>
      <diagonal/>
    </border>
    <border>
      <left style="medium">
        <color theme="8" tint="-0.249977111117893"/>
      </left>
      <right/>
      <top/>
      <bottom style="thin">
        <color theme="4"/>
      </bottom>
      <diagonal/>
    </border>
    <border>
      <left/>
      <right style="medium">
        <color theme="8" tint="-0.249977111117893"/>
      </right>
      <top/>
      <bottom style="thin">
        <color theme="4"/>
      </bottom>
      <diagonal/>
    </border>
    <border>
      <left style="thin">
        <color theme="4"/>
      </left>
      <right style="medium">
        <color theme="8" tint="-0.249977111117893"/>
      </right>
      <top style="medium">
        <color theme="8" tint="-0.249977111117893"/>
      </top>
      <bottom style="medium">
        <color theme="8" tint="-0.249977111117893"/>
      </bottom>
      <diagonal/>
    </border>
    <border>
      <left style="medium">
        <color theme="8" tint="-0.24994659260841701"/>
      </left>
      <right/>
      <top style="thin">
        <color theme="8" tint="-0.24994659260841701"/>
      </top>
      <bottom/>
      <diagonal/>
    </border>
    <border>
      <left/>
      <right/>
      <top style="thin">
        <color theme="8" tint="-0.24994659260841701"/>
      </top>
      <bottom/>
      <diagonal/>
    </border>
    <border>
      <left/>
      <right style="thin">
        <color theme="4"/>
      </right>
      <top style="thin">
        <color theme="8" tint="-0.24994659260841701"/>
      </top>
      <bottom/>
      <diagonal/>
    </border>
    <border>
      <left style="medium">
        <color theme="8" tint="-0.24994659260841701"/>
      </left>
      <right/>
      <top/>
      <bottom style="medium">
        <color theme="8" tint="-0.249977111117893"/>
      </bottom>
      <diagonal/>
    </border>
    <border>
      <left/>
      <right style="medium">
        <color theme="4"/>
      </right>
      <top style="medium">
        <color theme="8" tint="-0.249977111117893"/>
      </top>
      <bottom style="medium">
        <color theme="8" tint="-0.249977111117893"/>
      </bottom>
      <diagonal/>
    </border>
    <border>
      <left style="medium">
        <color theme="4"/>
      </left>
      <right/>
      <top style="medium">
        <color theme="8" tint="-0.249977111117893"/>
      </top>
      <bottom style="medium">
        <color theme="4"/>
      </bottom>
      <diagonal/>
    </border>
    <border>
      <left/>
      <right style="medium">
        <color theme="4"/>
      </right>
      <top style="medium">
        <color theme="8" tint="-0.249977111117893"/>
      </top>
      <bottom style="medium">
        <color theme="4"/>
      </bottom>
      <diagonal/>
    </border>
    <border>
      <left style="medium">
        <color theme="8" tint="-0.249977111117893"/>
      </left>
      <right/>
      <top style="medium">
        <color theme="8" tint="-0.249977111117893"/>
      </top>
      <bottom style="medium">
        <color theme="4"/>
      </bottom>
      <diagonal/>
    </border>
    <border>
      <left/>
      <right style="medium">
        <color theme="8" tint="-0.249977111117893"/>
      </right>
      <top style="medium">
        <color theme="8" tint="-0.249977111117893"/>
      </top>
      <bottom style="medium">
        <color theme="4"/>
      </bottom>
      <diagonal/>
    </border>
    <border>
      <left style="medium">
        <color theme="8" tint="-0.249977111117893"/>
      </left>
      <right style="thin">
        <color theme="4"/>
      </right>
      <top/>
      <bottom style="medium">
        <color theme="8" tint="-0.249977111117893"/>
      </bottom>
      <diagonal/>
    </border>
    <border>
      <left style="thin">
        <color theme="4"/>
      </left>
      <right style="thin">
        <color theme="4"/>
      </right>
      <top/>
      <bottom style="medium">
        <color theme="8" tint="-0.249977111117893"/>
      </bottom>
      <diagonal/>
    </border>
    <border>
      <left style="thin">
        <color theme="4"/>
      </left>
      <right style="medium">
        <color theme="8" tint="-0.249977111117893"/>
      </right>
      <top/>
      <bottom style="medium">
        <color theme="8" tint="-0.249977111117893"/>
      </bottom>
      <diagonal/>
    </border>
    <border>
      <left style="medium">
        <color theme="4"/>
      </left>
      <right/>
      <top style="medium">
        <color theme="8" tint="-0.249977111117893"/>
      </top>
      <bottom style="medium">
        <color theme="8" tint="-0.249977111117893"/>
      </bottom>
      <diagonal/>
    </border>
    <border>
      <left style="medium">
        <color theme="8" tint="-0.249977111117893"/>
      </left>
      <right style="thin">
        <color theme="4"/>
      </right>
      <top style="medium">
        <color theme="8" tint="-0.249977111117893"/>
      </top>
      <bottom/>
      <diagonal/>
    </border>
    <border>
      <left style="thin">
        <color theme="4"/>
      </left>
      <right style="thin">
        <color theme="4"/>
      </right>
      <top style="medium">
        <color theme="8" tint="-0.249977111117893"/>
      </top>
      <bottom/>
      <diagonal/>
    </border>
    <border>
      <left style="thin">
        <color theme="4"/>
      </left>
      <right style="medium">
        <color theme="8" tint="-0.249977111117893"/>
      </right>
      <top style="medium">
        <color theme="8" tint="-0.249977111117893"/>
      </top>
      <bottom/>
      <diagonal/>
    </border>
    <border>
      <left style="medium">
        <color theme="8" tint="-0.249977111117893"/>
      </left>
      <right/>
      <top style="thin">
        <color theme="4"/>
      </top>
      <bottom style="medium">
        <color theme="8" tint="-0.249977111117893"/>
      </bottom>
      <diagonal/>
    </border>
    <border>
      <left/>
      <right style="medium">
        <color theme="4"/>
      </right>
      <top style="thin">
        <color theme="4"/>
      </top>
      <bottom style="medium">
        <color theme="8" tint="-0.249977111117893"/>
      </bottom>
      <diagonal/>
    </border>
    <border>
      <left style="medium">
        <color theme="4"/>
      </left>
      <right/>
      <top/>
      <bottom style="medium">
        <color theme="8" tint="-0.249977111117893"/>
      </bottom>
      <diagonal/>
    </border>
    <border>
      <left style="medium">
        <color theme="4"/>
      </left>
      <right style="medium">
        <color theme="4"/>
      </right>
      <top style="medium">
        <color theme="4"/>
      </top>
      <bottom style="medium">
        <color theme="8" tint="-0.249977111117893"/>
      </bottom>
      <diagonal/>
    </border>
    <border>
      <left style="medium">
        <color theme="4"/>
      </left>
      <right style="medium">
        <color theme="8" tint="-0.249977111117893"/>
      </right>
      <top style="medium">
        <color theme="4"/>
      </top>
      <bottom style="medium">
        <color theme="8" tint="-0.249977111117893"/>
      </bottom>
      <diagonal/>
    </border>
    <border>
      <left style="medium">
        <color theme="8" tint="-0.249977111117893"/>
      </left>
      <right style="medium">
        <color theme="4"/>
      </right>
      <top style="medium">
        <color theme="8" tint="-0.249977111117893"/>
      </top>
      <bottom style="medium">
        <color theme="8" tint="-0.249977111117893"/>
      </bottom>
      <diagonal/>
    </border>
    <border>
      <left style="medium">
        <color theme="4"/>
      </left>
      <right style="medium">
        <color theme="8" tint="-0.249977111117893"/>
      </right>
      <top style="medium">
        <color theme="8" tint="-0.249977111117893"/>
      </top>
      <bottom style="medium">
        <color theme="8" tint="-0.249977111117893"/>
      </bottom>
      <diagonal/>
    </border>
    <border>
      <left style="medium">
        <color theme="8" tint="-0.249977111117893"/>
      </left>
      <right style="medium">
        <color theme="4"/>
      </right>
      <top style="medium">
        <color theme="4"/>
      </top>
      <bottom style="medium">
        <color theme="8" tint="-0.249977111117893"/>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top style="medium">
        <color rgb="FF000000"/>
      </top>
      <bottom style="medium">
        <color rgb="FF000000"/>
      </bottom>
      <diagonal/>
    </border>
    <border>
      <left style="thin">
        <color rgb="FF000000"/>
      </left>
      <right/>
      <top style="medium">
        <color rgb="FF000000"/>
      </top>
      <bottom/>
      <diagonal/>
    </border>
    <border>
      <left/>
      <right style="thin">
        <color rgb="FF000000"/>
      </right>
      <top style="thin">
        <color rgb="FF000000"/>
      </top>
      <bottom style="thin">
        <color rgb="FF000000"/>
      </bottom>
      <diagonal/>
    </border>
    <border>
      <left style="thin">
        <color rgb="FF000000"/>
      </left>
      <right/>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rgb="FF000000"/>
      </left>
      <right/>
      <top/>
      <bottom style="thin">
        <color rgb="FF000000"/>
      </bottom>
      <diagonal/>
    </border>
    <border>
      <left style="medium">
        <color indexed="64"/>
      </left>
      <right style="thin">
        <color indexed="8"/>
      </right>
      <top style="medium">
        <color indexed="64"/>
      </top>
      <bottom style="medium">
        <color indexed="8"/>
      </bottom>
      <diagonal/>
    </border>
    <border>
      <left style="thin">
        <color indexed="8"/>
      </left>
      <right style="thin">
        <color indexed="8"/>
      </right>
      <top style="medium">
        <color indexed="64"/>
      </top>
      <bottom style="medium">
        <color indexed="8"/>
      </bottom>
      <diagonal/>
    </border>
    <border>
      <left style="thin">
        <color indexed="8"/>
      </left>
      <right style="thin">
        <color indexed="8"/>
      </right>
      <top style="medium">
        <color indexed="64"/>
      </top>
      <bottom/>
      <diagonal/>
    </border>
    <border>
      <left style="thin">
        <color indexed="64"/>
      </left>
      <right style="thin">
        <color indexed="64"/>
      </right>
      <top style="medium">
        <color indexed="64"/>
      </top>
      <bottom style="thin">
        <color indexed="64"/>
      </bottom>
      <diagonal/>
    </border>
    <border>
      <left style="medium">
        <color indexed="8"/>
      </left>
      <right style="thin">
        <color indexed="8"/>
      </right>
      <top style="medium">
        <color indexed="64"/>
      </top>
      <bottom style="medium">
        <color indexed="8"/>
      </bottom>
      <diagonal/>
    </border>
    <border>
      <left style="thin">
        <color indexed="8"/>
      </left>
      <right style="medium">
        <color indexed="64"/>
      </right>
      <top style="medium">
        <color indexed="64"/>
      </top>
      <bottom style="medium">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right style="medium">
        <color indexed="64"/>
      </right>
      <top style="medium">
        <color indexed="64"/>
      </top>
      <bottom style="thin">
        <color indexed="8"/>
      </bottom>
      <diagonal/>
    </border>
    <border>
      <left style="thin">
        <color indexed="8"/>
      </left>
      <right style="medium">
        <color indexed="8"/>
      </right>
      <top style="medium">
        <color indexed="64"/>
      </top>
      <bottom/>
      <diagonal/>
    </border>
    <border>
      <left style="medium">
        <color indexed="64"/>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bottom style="medium">
        <color indexed="8"/>
      </bottom>
      <diagonal/>
    </border>
    <border>
      <left style="thin">
        <color indexed="64"/>
      </left>
      <right style="thin">
        <color indexed="64"/>
      </right>
      <top style="thin">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medium">
        <color indexed="64"/>
      </right>
      <top style="medium">
        <color indexed="8"/>
      </top>
      <bottom style="medium">
        <color indexed="8"/>
      </bottom>
      <diagonal/>
    </border>
    <border>
      <left style="medium">
        <color indexed="64"/>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64"/>
      </right>
      <top style="thin">
        <color indexed="8"/>
      </top>
      <bottom style="medium">
        <color indexed="8"/>
      </bottom>
      <diagonal/>
    </border>
    <border>
      <left style="medium">
        <color indexed="64"/>
      </left>
      <right style="thin">
        <color indexed="8"/>
      </right>
      <top style="medium">
        <color indexed="8"/>
      </top>
      <bottom/>
      <diagonal/>
    </border>
    <border>
      <left style="thin">
        <color indexed="8"/>
      </left>
      <right style="medium">
        <color indexed="8"/>
      </right>
      <top/>
      <bottom style="medium">
        <color indexed="8"/>
      </bottom>
      <diagonal/>
    </border>
    <border>
      <left style="thin">
        <color indexed="8"/>
      </left>
      <right style="thin">
        <color indexed="8"/>
      </right>
      <top style="medium">
        <color indexed="8"/>
      </top>
      <bottom/>
      <diagonal/>
    </border>
    <border>
      <left style="thin">
        <color indexed="8"/>
      </left>
      <right style="medium">
        <color indexed="64"/>
      </right>
      <top style="medium">
        <color indexed="8"/>
      </top>
      <bottom/>
      <diagonal/>
    </border>
    <border>
      <left style="thin">
        <color indexed="64"/>
      </left>
      <right style="thin">
        <color indexed="64"/>
      </right>
      <top style="medium">
        <color indexed="8"/>
      </top>
      <bottom style="thin">
        <color indexed="64"/>
      </bottom>
      <diagonal/>
    </border>
    <border>
      <left style="thin">
        <color rgb="FF000000"/>
      </left>
      <right style="thin">
        <color rgb="FF000000"/>
      </right>
      <top style="thin">
        <color indexed="64"/>
      </top>
      <bottom style="thin">
        <color indexed="64"/>
      </bottom>
      <diagonal/>
    </border>
    <border>
      <left style="thin">
        <color indexed="64"/>
      </left>
      <right style="thin">
        <color indexed="8"/>
      </right>
      <top style="thin">
        <color indexed="64"/>
      </top>
      <bottom/>
      <diagonal/>
    </border>
    <border>
      <left style="thin">
        <color indexed="8"/>
      </left>
      <right style="thin">
        <color indexed="8"/>
      </right>
      <top style="thin">
        <color indexed="64"/>
      </top>
      <bottom/>
      <diagonal/>
    </border>
    <border>
      <left style="thin">
        <color indexed="8"/>
      </left>
      <right style="thin">
        <color indexed="64"/>
      </right>
      <top style="thin">
        <color indexed="64"/>
      </top>
      <bottom/>
      <diagonal/>
    </border>
    <border>
      <left style="thin">
        <color indexed="8"/>
      </left>
      <right style="thin">
        <color indexed="8"/>
      </right>
      <top style="medium">
        <color indexed="8"/>
      </top>
      <bottom style="thin">
        <color indexed="64"/>
      </bottom>
      <diagonal/>
    </border>
    <border>
      <left style="thin">
        <color indexed="8"/>
      </left>
      <right/>
      <top style="medium">
        <color indexed="8"/>
      </top>
      <bottom/>
      <diagonal/>
    </border>
    <border>
      <left style="thin">
        <color indexed="64"/>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indexed="8"/>
      </top>
      <bottom/>
      <diagonal/>
    </border>
    <border>
      <left/>
      <right style="thin">
        <color rgb="FF000000"/>
      </right>
      <top/>
      <bottom/>
      <diagonal/>
    </border>
    <border>
      <left style="thin">
        <color rgb="FF000000"/>
      </left>
      <right/>
      <top/>
      <bottom/>
      <diagonal/>
    </border>
    <border>
      <left style="thin">
        <color indexed="64"/>
      </left>
      <right/>
      <top style="medium">
        <color indexed="8"/>
      </top>
      <bottom/>
      <diagonal/>
    </border>
    <border>
      <left/>
      <right style="thin">
        <color theme="8" tint="-0.249977111117893"/>
      </right>
      <top style="medium">
        <color theme="8" tint="-0.249977111117893"/>
      </top>
      <bottom/>
      <diagonal/>
    </border>
    <border>
      <left style="thin">
        <color indexed="64"/>
      </left>
      <right/>
      <top style="thin">
        <color indexed="64"/>
      </top>
      <bottom/>
      <diagonal/>
    </border>
    <border>
      <left/>
      <right style="thin">
        <color indexed="64"/>
      </right>
      <top style="thin">
        <color indexed="64"/>
      </top>
      <bottom/>
      <diagonal/>
    </border>
  </borders>
  <cellStyleXfs count="31">
    <xf numFmtId="0" fontId="0" fillId="0" borderId="0"/>
    <xf numFmtId="0" fontId="2" fillId="0" borderId="0"/>
    <xf numFmtId="164" fontId="3" fillId="0" borderId="0" applyFont="0" applyFill="0" applyBorder="0" applyAlignment="0" applyProtection="0"/>
    <xf numFmtId="0" fontId="1" fillId="0" borderId="0"/>
    <xf numFmtId="165" fontId="3" fillId="0" borderId="0" applyFont="0" applyFill="0" applyBorder="0" applyAlignment="0" applyProtection="0"/>
    <xf numFmtId="165" fontId="3"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0" fontId="4" fillId="0" borderId="0"/>
    <xf numFmtId="165" fontId="1" fillId="0" borderId="0" applyFont="0" applyFill="0" applyBorder="0" applyAlignment="0" applyProtection="0"/>
    <xf numFmtId="164" fontId="1" fillId="0" borderId="0" applyFont="0" applyFill="0" applyBorder="0" applyAlignment="0" applyProtection="0"/>
    <xf numFmtId="0" fontId="3" fillId="0" borderId="0"/>
    <xf numFmtId="0" fontId="28" fillId="0" borderId="0"/>
    <xf numFmtId="0" fontId="38" fillId="0" borderId="0" applyNumberFormat="0" applyFill="0" applyBorder="0" applyAlignment="0" applyProtection="0"/>
    <xf numFmtId="0" fontId="2" fillId="0" borderId="0"/>
    <xf numFmtId="0" fontId="3" fillId="0" borderId="0"/>
    <xf numFmtId="0" fontId="43" fillId="0" borderId="0" applyNumberFormat="0" applyFill="0" applyBorder="0" applyAlignment="0" applyProtection="0"/>
    <xf numFmtId="171" fontId="3" fillId="0" borderId="0" applyFill="0" applyBorder="0" applyAlignment="0" applyProtection="0"/>
    <xf numFmtId="172" fontId="3" fillId="0" borderId="0" applyFill="0" applyBorder="0" applyAlignment="0" applyProtection="0"/>
    <xf numFmtId="173" fontId="3" fillId="0" borderId="0" applyFill="0" applyBorder="0" applyAlignment="0" applyProtection="0"/>
    <xf numFmtId="174" fontId="3" fillId="0" borderId="0" applyFill="0" applyBorder="0" applyAlignment="0" applyProtection="0"/>
    <xf numFmtId="0" fontId="66" fillId="0" borderId="0"/>
    <xf numFmtId="0" fontId="68" fillId="0" borderId="0" applyNumberFormat="0" applyFill="0" applyBorder="0" applyAlignment="0" applyProtection="0"/>
    <xf numFmtId="43" fontId="66"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6" fillId="0" borderId="0" applyFont="0" applyFill="0" applyBorder="0" applyAlignment="0" applyProtection="0"/>
    <xf numFmtId="43" fontId="1" fillId="0" borderId="0" applyFont="0" applyFill="0" applyBorder="0" applyAlignment="0" applyProtection="0"/>
  </cellStyleXfs>
  <cellXfs count="1402">
    <xf numFmtId="0" fontId="0" fillId="0" borderId="0" xfId="0"/>
    <xf numFmtId="0" fontId="5" fillId="0" borderId="0" xfId="0" applyFont="1"/>
    <xf numFmtId="0" fontId="7" fillId="0" borderId="0" xfId="0" applyFont="1"/>
    <xf numFmtId="0" fontId="6" fillId="0" borderId="0" xfId="0" applyFont="1" applyAlignment="1">
      <alignment horizontal="center"/>
    </xf>
    <xf numFmtId="0" fontId="5" fillId="0" borderId="0" xfId="0" applyFont="1" applyAlignment="1">
      <alignment wrapText="1"/>
    </xf>
    <xf numFmtId="0" fontId="5" fillId="0" borderId="0" xfId="0" applyFont="1" applyAlignment="1">
      <alignment vertical="center"/>
    </xf>
    <xf numFmtId="37" fontId="6" fillId="0" borderId="0" xfId="2" applyNumberFormat="1" applyFont="1" applyFill="1" applyBorder="1" applyAlignment="1">
      <alignment vertical="center"/>
    </xf>
    <xf numFmtId="0" fontId="6" fillId="0" borderId="0" xfId="0" applyFont="1" applyAlignment="1">
      <alignment horizontal="left"/>
    </xf>
    <xf numFmtId="37" fontId="5" fillId="0" borderId="0" xfId="2" applyNumberFormat="1" applyFont="1" applyFill="1" applyBorder="1" applyAlignment="1">
      <alignment vertical="center"/>
    </xf>
    <xf numFmtId="37" fontId="6" fillId="0" borderId="0" xfId="2" applyNumberFormat="1" applyFont="1" applyFill="1" applyBorder="1" applyAlignment="1">
      <alignment horizontal="center" vertical="center"/>
    </xf>
    <xf numFmtId="37" fontId="7" fillId="0" borderId="0" xfId="2" applyNumberFormat="1" applyFont="1" applyFill="1" applyBorder="1" applyAlignment="1">
      <alignment vertical="center"/>
    </xf>
    <xf numFmtId="37" fontId="6" fillId="0" borderId="0" xfId="2" applyNumberFormat="1" applyFont="1" applyFill="1" applyBorder="1" applyAlignment="1">
      <alignment horizontal="left" vertical="center"/>
    </xf>
    <xf numFmtId="37" fontId="5" fillId="0" borderId="0" xfId="2" applyNumberFormat="1" applyFont="1" applyFill="1" applyBorder="1" applyAlignment="1">
      <alignment horizontal="left" vertical="center"/>
    </xf>
    <xf numFmtId="0" fontId="6" fillId="0" borderId="5" xfId="3" applyFont="1" applyBorder="1" applyAlignment="1">
      <alignment horizontal="center" vertical="center"/>
    </xf>
    <xf numFmtId="0" fontId="6" fillId="0" borderId="0" xfId="0" applyFont="1" applyAlignment="1">
      <alignment wrapText="1"/>
    </xf>
    <xf numFmtId="0" fontId="6" fillId="0" borderId="0" xfId="0" applyFont="1"/>
    <xf numFmtId="0" fontId="6" fillId="0" borderId="13" xfId="0" applyFont="1" applyBorder="1" applyAlignment="1">
      <alignment horizontal="center"/>
    </xf>
    <xf numFmtId="0" fontId="5" fillId="0" borderId="0" xfId="0" applyFont="1" applyAlignment="1">
      <alignment horizontal="center" vertical="center"/>
    </xf>
    <xf numFmtId="0" fontId="6" fillId="0" borderId="13" xfId="0" quotePrefix="1" applyFont="1" applyBorder="1" applyAlignment="1">
      <alignment horizontal="center"/>
    </xf>
    <xf numFmtId="0" fontId="6" fillId="0" borderId="13" xfId="0" quotePrefix="1" applyFont="1" applyBorder="1" applyAlignment="1">
      <alignment horizontal="center" vertical="center"/>
    </xf>
    <xf numFmtId="0" fontId="6" fillId="0" borderId="13" xfId="0" quotePrefix="1" applyFont="1" applyBorder="1" applyAlignment="1">
      <alignment horizontal="center" vertical="center" wrapText="1"/>
    </xf>
    <xf numFmtId="0" fontId="6" fillId="0" borderId="0" xfId="0" applyFont="1" applyAlignment="1">
      <alignment vertical="center"/>
    </xf>
    <xf numFmtId="49" fontId="6" fillId="0" borderId="13" xfId="0" quotePrefix="1" applyNumberFormat="1" applyFont="1" applyBorder="1" applyAlignment="1">
      <alignment horizontal="center"/>
    </xf>
    <xf numFmtId="0" fontId="6" fillId="0" borderId="0" xfId="0" applyFont="1" applyAlignment="1">
      <alignment horizontal="center" vertical="center" wrapText="1"/>
    </xf>
    <xf numFmtId="0" fontId="9" fillId="5" borderId="9" xfId="0" applyFont="1" applyFill="1" applyBorder="1" applyAlignment="1">
      <alignment horizontal="center" vertical="center"/>
    </xf>
    <xf numFmtId="0" fontId="6" fillId="0" borderId="47" xfId="0" applyFont="1" applyBorder="1" applyAlignment="1">
      <alignment horizontal="center"/>
    </xf>
    <xf numFmtId="0" fontId="6" fillId="0" borderId="95" xfId="0" applyFont="1" applyBorder="1" applyAlignment="1">
      <alignment horizontal="center"/>
    </xf>
    <xf numFmtId="0" fontId="6" fillId="0" borderId="28" xfId="0" applyFont="1" applyBorder="1" applyAlignment="1">
      <alignment horizontal="center"/>
    </xf>
    <xf numFmtId="0" fontId="6" fillId="0" borderId="30" xfId="0" applyFont="1" applyBorder="1" applyAlignment="1">
      <alignment horizontal="center"/>
    </xf>
    <xf numFmtId="0" fontId="15" fillId="0" borderId="0" xfId="0" quotePrefix="1" applyFont="1" applyAlignment="1">
      <alignment horizontal="center" vertical="center" wrapText="1"/>
    </xf>
    <xf numFmtId="0" fontId="8" fillId="0" borderId="0" xfId="0" applyFont="1" applyAlignment="1">
      <alignment vertical="center"/>
    </xf>
    <xf numFmtId="0" fontId="5" fillId="5" borderId="16" xfId="1" applyFont="1" applyFill="1" applyBorder="1" applyAlignment="1">
      <alignment horizontal="center"/>
    </xf>
    <xf numFmtId="0" fontId="5" fillId="5" borderId="17" xfId="1" applyFont="1" applyFill="1" applyBorder="1" applyAlignment="1">
      <alignment horizontal="center"/>
    </xf>
    <xf numFmtId="0" fontId="5" fillId="5" borderId="18" xfId="1" applyFont="1" applyFill="1" applyBorder="1" applyAlignment="1">
      <alignment horizontal="center"/>
    </xf>
    <xf numFmtId="0" fontId="6" fillId="0" borderId="0" xfId="3" applyFont="1" applyAlignment="1">
      <alignment vertical="center"/>
    </xf>
    <xf numFmtId="0" fontId="6" fillId="0" borderId="0" xfId="3" applyFont="1" applyAlignment="1">
      <alignment vertical="center" wrapText="1"/>
    </xf>
    <xf numFmtId="0" fontId="10" fillId="0" borderId="34" xfId="1" applyFont="1" applyBorder="1" applyAlignment="1" applyProtection="1">
      <alignment horizontal="center" vertical="center" wrapText="1"/>
      <protection locked="0"/>
    </xf>
    <xf numFmtId="0" fontId="6" fillId="0" borderId="0" xfId="3" applyFont="1" applyAlignment="1">
      <alignment horizontal="center" vertical="center"/>
    </xf>
    <xf numFmtId="0" fontId="5" fillId="0" borderId="0" xfId="0" applyFont="1" applyAlignment="1">
      <alignment horizontal="center"/>
    </xf>
    <xf numFmtId="0" fontId="5" fillId="0" borderId="0" xfId="0" applyFont="1" applyAlignment="1">
      <alignment horizontal="left" vertical="center" wrapText="1"/>
    </xf>
    <xf numFmtId="0" fontId="5" fillId="0" borderId="13" xfId="0" applyFont="1" applyBorder="1" applyAlignment="1">
      <alignment horizontal="center"/>
    </xf>
    <xf numFmtId="0" fontId="6" fillId="0" borderId="0" xfId="0" applyFont="1" applyAlignment="1">
      <alignment vertical="center" wrapText="1"/>
    </xf>
    <xf numFmtId="0" fontId="5" fillId="5" borderId="5" xfId="1" applyFont="1" applyFill="1" applyBorder="1" applyAlignment="1">
      <alignment horizontal="center" vertical="center"/>
    </xf>
    <xf numFmtId="0" fontId="5" fillId="6" borderId="5" xfId="1" applyFont="1" applyFill="1" applyBorder="1" applyAlignment="1">
      <alignment horizontal="center" wrapText="1"/>
    </xf>
    <xf numFmtId="0" fontId="10" fillId="0" borderId="0" xfId="0" applyFont="1"/>
    <xf numFmtId="0" fontId="10" fillId="0" borderId="59" xfId="0" applyFont="1" applyBorder="1"/>
    <xf numFmtId="0" fontId="10" fillId="0" borderId="60" xfId="0" applyFont="1" applyBorder="1"/>
    <xf numFmtId="0" fontId="10" fillId="5" borderId="78" xfId="0" applyFont="1" applyFill="1" applyBorder="1"/>
    <xf numFmtId="0" fontId="10" fillId="5" borderId="79" xfId="0" applyFont="1" applyFill="1" applyBorder="1"/>
    <xf numFmtId="0" fontId="10" fillId="5" borderId="80" xfId="0" applyFont="1" applyFill="1" applyBorder="1"/>
    <xf numFmtId="0" fontId="9" fillId="0" borderId="0" xfId="0" applyFont="1" applyAlignment="1">
      <alignment horizontal="center"/>
    </xf>
    <xf numFmtId="0" fontId="9" fillId="0" borderId="0" xfId="0" applyFont="1" applyAlignment="1">
      <alignment vertical="center" wrapText="1"/>
    </xf>
    <xf numFmtId="0" fontId="10" fillId="0" borderId="64" xfId="0" applyFont="1" applyBorder="1"/>
    <xf numFmtId="0" fontId="10" fillId="5" borderId="77" xfId="0" applyFont="1" applyFill="1" applyBorder="1"/>
    <xf numFmtId="0" fontId="10" fillId="5" borderId="0" xfId="0" applyFont="1" applyFill="1"/>
    <xf numFmtId="0" fontId="10" fillId="5" borderId="88" xfId="0" applyFont="1" applyFill="1" applyBorder="1"/>
    <xf numFmtId="0" fontId="9" fillId="5" borderId="77" xfId="0" applyFont="1" applyFill="1" applyBorder="1" applyAlignment="1">
      <alignment vertical="center" wrapText="1"/>
    </xf>
    <xf numFmtId="0" fontId="9" fillId="5" borderId="0" xfId="0" applyFont="1" applyFill="1" applyAlignment="1">
      <alignment vertical="center" wrapText="1"/>
    </xf>
    <xf numFmtId="0" fontId="10" fillId="0" borderId="64" xfId="0" applyFont="1" applyBorder="1" applyAlignment="1">
      <alignment vertical="center"/>
    </xf>
    <xf numFmtId="0" fontId="10" fillId="0" borderId="0" xfId="0" applyFont="1" applyAlignment="1">
      <alignment vertical="center"/>
    </xf>
    <xf numFmtId="14" fontId="10" fillId="0" borderId="0" xfId="0" applyNumberFormat="1" applyFont="1" applyAlignment="1" applyProtection="1">
      <alignment vertical="center"/>
      <protection locked="0"/>
    </xf>
    <xf numFmtId="14" fontId="10" fillId="5" borderId="77" xfId="0" applyNumberFormat="1" applyFont="1" applyFill="1" applyBorder="1" applyAlignment="1" applyProtection="1">
      <alignment vertical="center"/>
      <protection locked="0"/>
    </xf>
    <xf numFmtId="0" fontId="10" fillId="5" borderId="0" xfId="0" applyFont="1" applyFill="1" applyAlignment="1">
      <alignment vertical="center"/>
    </xf>
    <xf numFmtId="0" fontId="10" fillId="5" borderId="88" xfId="0" applyFont="1" applyFill="1" applyBorder="1" applyAlignment="1">
      <alignment vertical="center"/>
    </xf>
    <xf numFmtId="0" fontId="10" fillId="5" borderId="77" xfId="0" applyFont="1" applyFill="1" applyBorder="1" applyAlignment="1">
      <alignment vertical="center"/>
    </xf>
    <xf numFmtId="0" fontId="10" fillId="5" borderId="81" xfId="0" applyFont="1" applyFill="1" applyBorder="1" applyAlignment="1">
      <alignment vertical="center"/>
    </xf>
    <xf numFmtId="0" fontId="10" fillId="5" borderId="82" xfId="0" applyFont="1" applyFill="1" applyBorder="1" applyAlignment="1">
      <alignment vertical="center"/>
    </xf>
    <xf numFmtId="0" fontId="10" fillId="5" borderId="83" xfId="0" applyFont="1" applyFill="1" applyBorder="1" applyAlignment="1">
      <alignment vertical="center"/>
    </xf>
    <xf numFmtId="0" fontId="10" fillId="0" borderId="65" xfId="0" applyFont="1" applyBorder="1" applyAlignment="1">
      <alignment vertical="center"/>
    </xf>
    <xf numFmtId="0" fontId="9" fillId="2" borderId="40" xfId="0" applyFont="1" applyFill="1" applyBorder="1" applyAlignment="1">
      <alignment vertical="center"/>
    </xf>
    <xf numFmtId="0" fontId="10" fillId="2" borderId="42" xfId="0" applyFont="1" applyFill="1" applyBorder="1" applyAlignment="1">
      <alignment vertical="center"/>
    </xf>
    <xf numFmtId="0" fontId="10" fillId="2" borderId="40" xfId="0" applyFont="1" applyFill="1" applyBorder="1" applyAlignment="1">
      <alignment vertical="center"/>
    </xf>
    <xf numFmtId="0" fontId="9" fillId="2" borderId="42" xfId="0" applyFont="1" applyFill="1" applyBorder="1" applyAlignment="1">
      <alignment horizontal="center" vertical="center"/>
    </xf>
    <xf numFmtId="0" fontId="9" fillId="2" borderId="41" xfId="0" applyFont="1" applyFill="1" applyBorder="1" applyAlignment="1">
      <alignment horizontal="center" vertical="center"/>
    </xf>
    <xf numFmtId="0" fontId="9" fillId="2" borderId="42" xfId="0" applyFont="1" applyFill="1" applyBorder="1" applyAlignment="1">
      <alignment vertical="center"/>
    </xf>
    <xf numFmtId="0" fontId="10" fillId="2" borderId="41" xfId="0" applyFont="1" applyFill="1" applyBorder="1" applyAlignment="1">
      <alignment vertical="center"/>
    </xf>
    <xf numFmtId="0" fontId="10" fillId="2" borderId="0" xfId="0" applyFont="1" applyFill="1" applyAlignment="1">
      <alignment vertical="center"/>
    </xf>
    <xf numFmtId="0" fontId="9" fillId="0" borderId="48" xfId="0" applyFont="1" applyBorder="1" applyAlignment="1" applyProtection="1">
      <alignment horizontal="center" vertical="center"/>
      <protection locked="0"/>
    </xf>
    <xf numFmtId="0" fontId="10" fillId="0" borderId="48" xfId="0" applyFont="1" applyBorder="1" applyAlignment="1" applyProtection="1">
      <alignment horizontal="center" vertical="center"/>
      <protection locked="0"/>
    </xf>
    <xf numFmtId="0" fontId="10" fillId="0" borderId="94" xfId="0" applyFont="1" applyBorder="1" applyAlignment="1" applyProtection="1">
      <alignment horizontal="center" vertical="center"/>
      <protection locked="0"/>
    </xf>
    <xf numFmtId="0" fontId="10" fillId="2" borderId="0" xfId="0" applyFont="1" applyFill="1" applyAlignment="1" applyProtection="1">
      <alignment horizontal="center" vertical="center"/>
      <protection locked="0"/>
    </xf>
    <xf numFmtId="0" fontId="10" fillId="2" borderId="46" xfId="0" applyFont="1" applyFill="1" applyBorder="1" applyAlignment="1" applyProtection="1">
      <alignment horizontal="center" vertical="center"/>
      <protection locked="0"/>
    </xf>
    <xf numFmtId="0" fontId="10" fillId="2" borderId="0" xfId="0" applyFont="1" applyFill="1" applyAlignment="1">
      <alignment horizontal="center" vertical="center"/>
    </xf>
    <xf numFmtId="0" fontId="9" fillId="2" borderId="45" xfId="0" applyFont="1" applyFill="1" applyBorder="1" applyAlignment="1">
      <alignment vertical="center"/>
    </xf>
    <xf numFmtId="0" fontId="10" fillId="2" borderId="46" xfId="0" applyFont="1" applyFill="1" applyBorder="1" applyAlignment="1">
      <alignment vertical="center"/>
    </xf>
    <xf numFmtId="0" fontId="10" fillId="2" borderId="45" xfId="0" applyFont="1" applyFill="1" applyBorder="1" applyAlignment="1">
      <alignment vertical="center"/>
    </xf>
    <xf numFmtId="0" fontId="9" fillId="2" borderId="22" xfId="0" applyFont="1" applyFill="1" applyBorder="1" applyAlignment="1">
      <alignment vertical="center"/>
    </xf>
    <xf numFmtId="0" fontId="9" fillId="2" borderId="23" xfId="0" applyFont="1" applyFill="1" applyBorder="1" applyAlignment="1">
      <alignment vertical="center"/>
    </xf>
    <xf numFmtId="0" fontId="9" fillId="0" borderId="94" xfId="0" applyFont="1" applyBorder="1" applyAlignment="1" applyProtection="1">
      <alignment horizontal="center" vertical="center"/>
      <protection locked="0"/>
    </xf>
    <xf numFmtId="0" fontId="9" fillId="0" borderId="104" xfId="0" applyFont="1" applyBorder="1" applyAlignment="1" applyProtection="1">
      <alignment horizontal="center" vertical="center"/>
      <protection locked="0"/>
    </xf>
    <xf numFmtId="0" fontId="9" fillId="2" borderId="10" xfId="0" applyFont="1" applyFill="1" applyBorder="1" applyAlignment="1">
      <alignment vertical="center"/>
    </xf>
    <xf numFmtId="0" fontId="10" fillId="2" borderId="10" xfId="0" applyFont="1" applyFill="1" applyBorder="1" applyAlignment="1">
      <alignment vertical="center"/>
    </xf>
    <xf numFmtId="0" fontId="10" fillId="2" borderId="22" xfId="0" applyFont="1" applyFill="1" applyBorder="1" applyAlignment="1">
      <alignment vertical="center"/>
    </xf>
    <xf numFmtId="0" fontId="10" fillId="2" borderId="23" xfId="0" applyFont="1" applyFill="1" applyBorder="1" applyAlignment="1">
      <alignment vertical="center"/>
    </xf>
    <xf numFmtId="0" fontId="10" fillId="2" borderId="26" xfId="0" applyFont="1" applyFill="1" applyBorder="1" applyAlignment="1">
      <alignment vertical="center"/>
    </xf>
    <xf numFmtId="0" fontId="10" fillId="2" borderId="12" xfId="0" applyFont="1" applyFill="1" applyBorder="1" applyAlignment="1">
      <alignment vertical="center"/>
    </xf>
    <xf numFmtId="0" fontId="9" fillId="2" borderId="0" xfId="0" applyFont="1" applyFill="1" applyAlignment="1">
      <alignment horizontal="center" vertical="center"/>
    </xf>
    <xf numFmtId="0" fontId="10" fillId="2" borderId="19" xfId="0" applyFont="1" applyFill="1" applyBorder="1" applyAlignment="1">
      <alignment vertical="center"/>
    </xf>
    <xf numFmtId="0" fontId="10" fillId="0" borderId="55" xfId="0" applyFont="1" applyBorder="1" applyAlignment="1">
      <alignment vertical="center"/>
    </xf>
    <xf numFmtId="0" fontId="10" fillId="0" borderId="56" xfId="0" applyFont="1" applyBorder="1" applyAlignment="1">
      <alignment vertical="center"/>
    </xf>
    <xf numFmtId="0" fontId="10" fillId="0" borderId="58" xfId="0" applyFont="1" applyBorder="1" applyAlignment="1">
      <alignment vertical="center"/>
    </xf>
    <xf numFmtId="0" fontId="15" fillId="0" borderId="0" xfId="0" applyFont="1"/>
    <xf numFmtId="0" fontId="15" fillId="0" borderId="0" xfId="0" applyFont="1" applyAlignment="1">
      <alignment horizontal="center"/>
    </xf>
    <xf numFmtId="0" fontId="15" fillId="0" borderId="0" xfId="0" quotePrefix="1" applyFont="1" applyAlignment="1">
      <alignment horizontal="center"/>
    </xf>
    <xf numFmtId="0" fontId="15" fillId="0" borderId="0" xfId="0" applyFont="1" applyAlignment="1">
      <alignment wrapText="1"/>
    </xf>
    <xf numFmtId="0" fontId="15" fillId="0" borderId="0" xfId="0" applyFont="1" applyAlignment="1">
      <alignment vertical="center"/>
    </xf>
    <xf numFmtId="0" fontId="17" fillId="0" borderId="0" xfId="0" applyFont="1"/>
    <xf numFmtId="0" fontId="11" fillId="13" borderId="0" xfId="0" applyFont="1" applyFill="1" applyAlignment="1">
      <alignment vertical="center"/>
    </xf>
    <xf numFmtId="0" fontId="14" fillId="3" borderId="13" xfId="0" applyFont="1" applyFill="1" applyBorder="1" applyAlignment="1" applyProtection="1">
      <alignment horizontal="center"/>
      <protection hidden="1"/>
    </xf>
    <xf numFmtId="0" fontId="10" fillId="0" borderId="0" xfId="0" applyFont="1" applyAlignment="1">
      <alignment horizontal="center"/>
    </xf>
    <xf numFmtId="0" fontId="10" fillId="0" borderId="60" xfId="0" applyFont="1" applyBorder="1" applyAlignment="1">
      <alignment horizontal="center"/>
    </xf>
    <xf numFmtId="0" fontId="10" fillId="0" borderId="61" xfId="0" applyFont="1" applyBorder="1"/>
    <xf numFmtId="0" fontId="10" fillId="0" borderId="65" xfId="0" applyFont="1" applyBorder="1"/>
    <xf numFmtId="0" fontId="10" fillId="0" borderId="64" xfId="0" applyFont="1" applyBorder="1" applyProtection="1">
      <protection hidden="1"/>
    </xf>
    <xf numFmtId="0" fontId="10" fillId="0" borderId="0" xfId="0" applyFont="1" applyProtection="1">
      <protection hidden="1"/>
    </xf>
    <xf numFmtId="0" fontId="9" fillId="0" borderId="13" xfId="0" applyFont="1" applyBorder="1" applyAlignment="1" applyProtection="1">
      <alignment horizontal="center" vertical="center" wrapText="1"/>
      <protection hidden="1"/>
    </xf>
    <xf numFmtId="0" fontId="9" fillId="0" borderId="0" xfId="0" applyFont="1" applyAlignment="1" applyProtection="1">
      <alignment horizontal="center"/>
      <protection hidden="1"/>
    </xf>
    <xf numFmtId="0" fontId="10" fillId="0" borderId="65" xfId="0" applyFont="1" applyBorder="1" applyProtection="1">
      <protection hidden="1"/>
    </xf>
    <xf numFmtId="14" fontId="10" fillId="2" borderId="13" xfId="0" applyNumberFormat="1" applyFont="1" applyFill="1" applyBorder="1" applyProtection="1">
      <protection hidden="1"/>
    </xf>
    <xf numFmtId="0" fontId="10" fillId="0" borderId="0" xfId="0" applyFont="1" applyAlignment="1" applyProtection="1">
      <alignment horizontal="center"/>
      <protection hidden="1"/>
    </xf>
    <xf numFmtId="0" fontId="9" fillId="0" borderId="0" xfId="0" applyFont="1" applyProtection="1">
      <protection hidden="1"/>
    </xf>
    <xf numFmtId="0" fontId="10" fillId="0" borderId="0" xfId="0" applyFont="1" applyAlignment="1" applyProtection="1">
      <alignment horizontal="left"/>
      <protection hidden="1"/>
    </xf>
    <xf numFmtId="1" fontId="10" fillId="0" borderId="0" xfId="0" applyNumberFormat="1" applyFont="1" applyAlignment="1" applyProtection="1">
      <alignment horizontal="left"/>
      <protection hidden="1"/>
    </xf>
    <xf numFmtId="0" fontId="9" fillId="0" borderId="64" xfId="0" applyFont="1" applyBorder="1" applyProtection="1">
      <protection hidden="1"/>
    </xf>
    <xf numFmtId="0" fontId="9" fillId="0" borderId="65" xfId="0" applyFont="1" applyBorder="1" applyProtection="1">
      <protection hidden="1"/>
    </xf>
    <xf numFmtId="0" fontId="9" fillId="0" borderId="32" xfId="0" applyFont="1" applyBorder="1" applyAlignment="1" applyProtection="1">
      <alignment horizontal="center"/>
      <protection hidden="1"/>
    </xf>
    <xf numFmtId="0" fontId="9" fillId="0" borderId="34" xfId="0" applyFont="1" applyBorder="1" applyProtection="1">
      <protection hidden="1"/>
    </xf>
    <xf numFmtId="0" fontId="10" fillId="0" borderId="34" xfId="0" applyFont="1" applyBorder="1" applyAlignment="1" applyProtection="1">
      <alignment horizontal="center"/>
      <protection hidden="1"/>
    </xf>
    <xf numFmtId="0" fontId="10" fillId="0" borderId="30" xfId="0" applyFont="1" applyBorder="1" applyProtection="1">
      <protection hidden="1"/>
    </xf>
    <xf numFmtId="0" fontId="9" fillId="0" borderId="35" xfId="0" applyFont="1" applyBorder="1" applyAlignment="1" applyProtection="1">
      <alignment horizontal="center"/>
      <protection hidden="1"/>
    </xf>
    <xf numFmtId="0" fontId="10" fillId="0" borderId="34" xfId="0" applyFont="1" applyBorder="1" applyProtection="1">
      <protection hidden="1"/>
    </xf>
    <xf numFmtId="0" fontId="9" fillId="0" borderId="0" xfId="0" applyFont="1" applyAlignment="1">
      <alignment horizontal="left"/>
    </xf>
    <xf numFmtId="0" fontId="10" fillId="0" borderId="64" xfId="0" applyFont="1" applyBorder="1" applyAlignment="1">
      <alignment vertical="center" wrapText="1"/>
    </xf>
    <xf numFmtId="37" fontId="9" fillId="0" borderId="0" xfId="2" applyNumberFormat="1" applyFont="1" applyFill="1" applyBorder="1" applyAlignment="1">
      <alignment horizontal="center" vertical="center" wrapText="1"/>
    </xf>
    <xf numFmtId="0" fontId="10" fillId="0" borderId="0" xfId="0" applyFont="1" applyAlignment="1">
      <alignment vertical="center" wrapText="1"/>
    </xf>
    <xf numFmtId="0" fontId="10" fillId="0" borderId="65" xfId="0" applyFont="1" applyBorder="1" applyAlignment="1">
      <alignment vertical="center" wrapText="1"/>
    </xf>
    <xf numFmtId="37" fontId="9" fillId="5" borderId="34" xfId="2" applyNumberFormat="1" applyFont="1" applyFill="1" applyBorder="1" applyAlignment="1">
      <alignment horizontal="center" vertical="center" wrapText="1"/>
    </xf>
    <xf numFmtId="0" fontId="10" fillId="0" borderId="64" xfId="0" applyFont="1" applyBorder="1" applyProtection="1">
      <protection locked="0"/>
    </xf>
    <xf numFmtId="0" fontId="9" fillId="0" borderId="34" xfId="0" applyFont="1" applyBorder="1" applyAlignment="1" applyProtection="1">
      <alignment horizontal="center" vertical="center" wrapText="1"/>
      <protection locked="0"/>
    </xf>
    <xf numFmtId="0" fontId="9" fillId="0" borderId="34" xfId="0" applyFont="1" applyBorder="1" applyProtection="1">
      <protection locked="0"/>
    </xf>
    <xf numFmtId="0" fontId="9" fillId="0" borderId="34" xfId="0" applyFont="1" applyBorder="1" applyAlignment="1" applyProtection="1">
      <alignment horizontal="center"/>
      <protection locked="0"/>
    </xf>
    <xf numFmtId="169" fontId="9" fillId="0" borderId="34" xfId="10" applyNumberFormat="1" applyFont="1" applyBorder="1" applyProtection="1">
      <protection locked="0"/>
    </xf>
    <xf numFmtId="169" fontId="9" fillId="0" borderId="0" xfId="10" applyNumberFormat="1" applyFont="1" applyFill="1" applyBorder="1" applyProtection="1">
      <protection locked="0"/>
    </xf>
    <xf numFmtId="0" fontId="9" fillId="0" borderId="0" xfId="0" applyFont="1" applyProtection="1">
      <protection locked="0"/>
    </xf>
    <xf numFmtId="0" fontId="10" fillId="0" borderId="0" xfId="0" applyFont="1" applyProtection="1">
      <protection locked="0"/>
    </xf>
    <xf numFmtId="0" fontId="10" fillId="0" borderId="65" xfId="0" applyFont="1" applyBorder="1" applyProtection="1">
      <protection locked="0"/>
    </xf>
    <xf numFmtId="0" fontId="9" fillId="0" borderId="62" xfId="0" applyFont="1" applyBorder="1" applyAlignment="1" applyProtection="1">
      <alignment horizontal="center"/>
      <protection locked="0"/>
    </xf>
    <xf numFmtId="0" fontId="9" fillId="0" borderId="13" xfId="0" applyFont="1" applyBorder="1" applyAlignment="1" applyProtection="1">
      <alignment horizontal="center"/>
      <protection locked="0"/>
    </xf>
    <xf numFmtId="0" fontId="9" fillId="0" borderId="0" xfId="0" applyFont="1" applyAlignment="1" applyProtection="1">
      <alignment horizontal="center" vertical="center" wrapText="1"/>
      <protection locked="0"/>
    </xf>
    <xf numFmtId="0" fontId="10" fillId="0" borderId="0" xfId="0" applyFont="1" applyAlignment="1" applyProtection="1">
      <alignment horizontal="center"/>
      <protection locked="0"/>
    </xf>
    <xf numFmtId="0" fontId="9" fillId="0" borderId="23" xfId="0" applyFont="1" applyBorder="1" applyAlignment="1" applyProtection="1">
      <alignment horizontal="center"/>
      <protection locked="0"/>
    </xf>
    <xf numFmtId="0" fontId="9" fillId="0" borderId="0" xfId="0" applyFont="1" applyAlignment="1" applyProtection="1">
      <alignment horizontal="center"/>
      <protection locked="0"/>
    </xf>
    <xf numFmtId="169" fontId="9" fillId="0" borderId="0" xfId="10" applyNumberFormat="1" applyFont="1" applyBorder="1" applyProtection="1">
      <protection locked="0"/>
    </xf>
    <xf numFmtId="169" fontId="9" fillId="5" borderId="0" xfId="10" applyNumberFormat="1" applyFont="1" applyFill="1" applyBorder="1" applyProtection="1"/>
    <xf numFmtId="169" fontId="9" fillId="0" borderId="0" xfId="10" applyNumberFormat="1" applyFont="1" applyFill="1" applyBorder="1" applyProtection="1"/>
    <xf numFmtId="0" fontId="9" fillId="0" borderId="0" xfId="0" applyFont="1"/>
    <xf numFmtId="0" fontId="9" fillId="5" borderId="34" xfId="1" applyFont="1" applyFill="1" applyBorder="1" applyAlignment="1">
      <alignment horizontal="center" vertical="center" wrapText="1"/>
    </xf>
    <xf numFmtId="0" fontId="9" fillId="5" borderId="34" xfId="1" applyFont="1" applyFill="1" applyBorder="1" applyAlignment="1">
      <alignment horizontal="center" vertical="center"/>
    </xf>
    <xf numFmtId="1" fontId="9" fillId="0" borderId="34" xfId="0" applyNumberFormat="1" applyFont="1" applyBorder="1" applyProtection="1">
      <protection locked="0"/>
    </xf>
    <xf numFmtId="0" fontId="9" fillId="0" borderId="30" xfId="0" applyFont="1" applyBorder="1" applyProtection="1">
      <protection locked="0"/>
    </xf>
    <xf numFmtId="0" fontId="10" fillId="0" borderId="34" xfId="0" applyFont="1" applyBorder="1" applyProtection="1">
      <protection locked="0"/>
    </xf>
    <xf numFmtId="168" fontId="9" fillId="0" borderId="34" xfId="9" applyNumberFormat="1" applyFont="1" applyBorder="1" applyProtection="1">
      <protection locked="0"/>
    </xf>
    <xf numFmtId="0" fontId="10" fillId="0" borderId="28" xfId="0" applyFont="1" applyBorder="1" applyProtection="1">
      <protection locked="0"/>
    </xf>
    <xf numFmtId="0" fontId="10" fillId="0" borderId="34" xfId="0" applyFont="1" applyBorder="1" applyAlignment="1" applyProtection="1">
      <alignment horizontal="center"/>
      <protection locked="0"/>
    </xf>
    <xf numFmtId="0" fontId="9" fillId="0" borderId="35" xfId="1" applyFont="1" applyBorder="1" applyAlignment="1" applyProtection="1">
      <alignment vertical="center" wrapText="1"/>
      <protection locked="0"/>
    </xf>
    <xf numFmtId="0" fontId="9" fillId="0" borderId="32" xfId="0" applyFont="1" applyBorder="1" applyProtection="1">
      <protection locked="0"/>
    </xf>
    <xf numFmtId="168" fontId="9" fillId="0" borderId="34" xfId="0" applyNumberFormat="1" applyFont="1" applyBorder="1" applyProtection="1">
      <protection locked="0"/>
    </xf>
    <xf numFmtId="0" fontId="9" fillId="0" borderId="95" xfId="0" applyFont="1" applyBorder="1" applyProtection="1">
      <protection locked="0"/>
    </xf>
    <xf numFmtId="0" fontId="9" fillId="0" borderId="126" xfId="0" applyFont="1" applyBorder="1" applyProtection="1">
      <protection locked="0"/>
    </xf>
    <xf numFmtId="0" fontId="9" fillId="0" borderId="127" xfId="0" applyFont="1" applyBorder="1" applyProtection="1">
      <protection locked="0"/>
    </xf>
    <xf numFmtId="0" fontId="9" fillId="0" borderId="125" xfId="0" applyFont="1" applyBorder="1" applyProtection="1">
      <protection locked="0"/>
    </xf>
    <xf numFmtId="0" fontId="9" fillId="0" borderId="31" xfId="0" applyFont="1" applyBorder="1" applyProtection="1">
      <protection locked="0"/>
    </xf>
    <xf numFmtId="0" fontId="9" fillId="0" borderId="33" xfId="0" applyFont="1" applyBorder="1" applyProtection="1">
      <protection locked="0"/>
    </xf>
    <xf numFmtId="0" fontId="9" fillId="0" borderId="128" xfId="0" applyFont="1" applyBorder="1" applyProtection="1">
      <protection locked="0"/>
    </xf>
    <xf numFmtId="0" fontId="9" fillId="0" borderId="29" xfId="0" applyFont="1" applyBorder="1" applyProtection="1">
      <protection locked="0"/>
    </xf>
    <xf numFmtId="0" fontId="9" fillId="0" borderId="34" xfId="1" applyFont="1" applyBorder="1" applyAlignment="1" applyProtection="1">
      <alignment vertical="center" wrapText="1"/>
      <protection locked="0"/>
    </xf>
    <xf numFmtId="0" fontId="9" fillId="0" borderId="130" xfId="0" applyFont="1" applyBorder="1" applyProtection="1">
      <protection locked="0"/>
    </xf>
    <xf numFmtId="0" fontId="9" fillId="0" borderId="38" xfId="0" applyFont="1" applyBorder="1" applyProtection="1">
      <protection locked="0"/>
    </xf>
    <xf numFmtId="0" fontId="9" fillId="0" borderId="39" xfId="0" applyFont="1" applyBorder="1" applyProtection="1">
      <protection locked="0"/>
    </xf>
    <xf numFmtId="0" fontId="9" fillId="0" borderId="90" xfId="0" applyFont="1" applyBorder="1" applyProtection="1">
      <protection locked="0"/>
    </xf>
    <xf numFmtId="1" fontId="9" fillId="0" borderId="0" xfId="0" applyNumberFormat="1" applyFont="1" applyProtection="1">
      <protection locked="0"/>
    </xf>
    <xf numFmtId="168" fontId="9" fillId="0" borderId="0" xfId="0" applyNumberFormat="1" applyFont="1" applyProtection="1">
      <protection locked="0"/>
    </xf>
    <xf numFmtId="0" fontId="9" fillId="0" borderId="0" xfId="0" applyFont="1" applyAlignment="1" applyProtection="1">
      <alignment vertical="center" wrapText="1"/>
      <protection hidden="1"/>
    </xf>
    <xf numFmtId="0" fontId="10" fillId="0" borderId="0" xfId="0" applyFont="1" applyAlignment="1" applyProtection="1">
      <alignment vertical="center" wrapText="1"/>
      <protection hidden="1"/>
    </xf>
    <xf numFmtId="0" fontId="10" fillId="0" borderId="0" xfId="0" applyFont="1" applyAlignment="1" applyProtection="1">
      <alignment vertical="center"/>
      <protection hidden="1"/>
    </xf>
    <xf numFmtId="0" fontId="10" fillId="0" borderId="64" xfId="0" applyFont="1" applyBorder="1" applyAlignment="1" applyProtection="1">
      <alignment vertical="center"/>
      <protection hidden="1"/>
    </xf>
    <xf numFmtId="0" fontId="9" fillId="5" borderId="132" xfId="0" applyFont="1" applyFill="1" applyBorder="1" applyAlignment="1" applyProtection="1">
      <alignment horizontal="center" vertical="center" wrapText="1"/>
      <protection hidden="1"/>
    </xf>
    <xf numFmtId="0" fontId="9" fillId="5" borderId="34" xfId="0" applyFont="1" applyFill="1" applyBorder="1" applyAlignment="1" applyProtection="1">
      <alignment vertical="center"/>
      <protection hidden="1"/>
    </xf>
    <xf numFmtId="1" fontId="9" fillId="5" borderId="34" xfId="0" applyNumberFormat="1" applyFont="1" applyFill="1" applyBorder="1" applyAlignment="1" applyProtection="1">
      <alignment vertical="center"/>
      <protection hidden="1"/>
    </xf>
    <xf numFmtId="0" fontId="9" fillId="0" borderId="40" xfId="0" applyFont="1" applyBorder="1" applyAlignment="1" applyProtection="1">
      <alignment vertical="center"/>
      <protection hidden="1"/>
    </xf>
    <xf numFmtId="0" fontId="9" fillId="0" borderId="41" xfId="0" applyFont="1" applyBorder="1" applyAlignment="1" applyProtection="1">
      <alignment vertical="center"/>
      <protection hidden="1"/>
    </xf>
    <xf numFmtId="0" fontId="9" fillId="5" borderId="29" xfId="0" applyFont="1" applyFill="1" applyBorder="1" applyAlignment="1" applyProtection="1">
      <alignment horizontal="center" vertical="center"/>
      <protection hidden="1"/>
    </xf>
    <xf numFmtId="0" fontId="9" fillId="0" borderId="35" xfId="0" applyFont="1" applyBorder="1" applyAlignment="1" applyProtection="1">
      <alignment horizontal="center" vertical="center"/>
      <protection hidden="1"/>
    </xf>
    <xf numFmtId="37" fontId="9" fillId="5" borderId="34" xfId="2" applyNumberFormat="1" applyFont="1" applyFill="1" applyBorder="1" applyAlignment="1" applyProtection="1">
      <alignment horizontal="center" vertical="center" wrapText="1"/>
      <protection hidden="1"/>
    </xf>
    <xf numFmtId="0" fontId="9" fillId="5" borderId="34" xfId="1" applyFont="1" applyFill="1" applyBorder="1" applyAlignment="1" applyProtection="1">
      <alignment horizontal="center" vertical="center" wrapText="1"/>
      <protection hidden="1"/>
    </xf>
    <xf numFmtId="0" fontId="9" fillId="5" borderId="34" xfId="0" applyFont="1" applyFill="1" applyBorder="1" applyAlignment="1" applyProtection="1">
      <alignment horizontal="center" vertical="center"/>
      <protection hidden="1"/>
    </xf>
    <xf numFmtId="0" fontId="9" fillId="5" borderId="28" xfId="0" applyFont="1" applyFill="1" applyBorder="1" applyAlignment="1" applyProtection="1">
      <alignment horizontal="center" vertical="center"/>
      <protection hidden="1"/>
    </xf>
    <xf numFmtId="0" fontId="9" fillId="5" borderId="133" xfId="0" applyFont="1" applyFill="1" applyBorder="1" applyAlignment="1" applyProtection="1">
      <alignment horizontal="center" vertical="center"/>
      <protection hidden="1"/>
    </xf>
    <xf numFmtId="0" fontId="9" fillId="0" borderId="0" xfId="0" applyFont="1" applyAlignment="1" applyProtection="1">
      <alignment horizontal="center" vertical="center" wrapText="1"/>
      <protection hidden="1"/>
    </xf>
    <xf numFmtId="0" fontId="9" fillId="0" borderId="0" xfId="0" applyFont="1" applyAlignment="1" applyProtection="1">
      <alignment horizontal="center" vertical="center"/>
      <protection hidden="1"/>
    </xf>
    <xf numFmtId="0" fontId="10" fillId="0" borderId="65" xfId="0" applyFont="1" applyBorder="1" applyAlignment="1" applyProtection="1">
      <alignment horizontal="center" vertical="center"/>
      <protection hidden="1"/>
    </xf>
    <xf numFmtId="0" fontId="10" fillId="0" borderId="0" xfId="0" applyFont="1" applyAlignment="1" applyProtection="1">
      <alignment horizontal="center" vertical="center"/>
      <protection hidden="1"/>
    </xf>
    <xf numFmtId="0" fontId="9" fillId="0" borderId="87" xfId="0" applyFont="1" applyBorder="1" applyAlignment="1" applyProtection="1">
      <alignment horizontal="center" vertical="center" wrapText="1"/>
      <protection hidden="1"/>
    </xf>
    <xf numFmtId="0" fontId="9" fillId="0" borderId="37" xfId="0" applyFont="1" applyBorder="1" applyProtection="1">
      <protection hidden="1"/>
    </xf>
    <xf numFmtId="0" fontId="9" fillId="0" borderId="103" xfId="0" applyFont="1" applyBorder="1" applyProtection="1">
      <protection hidden="1"/>
    </xf>
    <xf numFmtId="0" fontId="9" fillId="0" borderId="130" xfId="0" applyFont="1" applyBorder="1" applyProtection="1">
      <protection hidden="1"/>
    </xf>
    <xf numFmtId="0" fontId="9" fillId="0" borderId="134" xfId="0" applyFont="1" applyBorder="1" applyProtection="1">
      <protection hidden="1"/>
    </xf>
    <xf numFmtId="0" fontId="9" fillId="0" borderId="38" xfId="0" applyFont="1" applyBorder="1" applyProtection="1">
      <protection hidden="1"/>
    </xf>
    <xf numFmtId="0" fontId="9" fillId="0" borderId="36" xfId="0" applyFont="1" applyBorder="1" applyProtection="1">
      <protection hidden="1"/>
    </xf>
    <xf numFmtId="168" fontId="9" fillId="0" borderId="37" xfId="0" applyNumberFormat="1" applyFont="1" applyBorder="1" applyAlignment="1" applyProtection="1">
      <alignment horizontal="center"/>
      <protection hidden="1"/>
    </xf>
    <xf numFmtId="0" fontId="9" fillId="0" borderId="99" xfId="0" applyFont="1" applyBorder="1" applyProtection="1">
      <protection hidden="1"/>
    </xf>
    <xf numFmtId="0" fontId="9" fillId="0" borderId="135" xfId="0" applyFont="1" applyBorder="1" applyProtection="1">
      <protection hidden="1"/>
    </xf>
    <xf numFmtId="0" fontId="10" fillId="0" borderId="55" xfId="0" applyFont="1" applyBorder="1" applyProtection="1">
      <protection hidden="1"/>
    </xf>
    <xf numFmtId="0" fontId="10" fillId="0" borderId="56" xfId="0" applyFont="1" applyBorder="1" applyProtection="1">
      <protection hidden="1"/>
    </xf>
    <xf numFmtId="0" fontId="10" fillId="0" borderId="56" xfId="0" applyFont="1" applyBorder="1" applyAlignment="1" applyProtection="1">
      <alignment horizontal="center"/>
      <protection hidden="1"/>
    </xf>
    <xf numFmtId="168" fontId="10" fillId="0" borderId="56" xfId="0" applyNumberFormat="1" applyFont="1" applyBorder="1" applyProtection="1">
      <protection hidden="1"/>
    </xf>
    <xf numFmtId="0" fontId="10" fillId="0" borderId="58" xfId="0" applyFont="1" applyBorder="1" applyProtection="1">
      <protection hidden="1"/>
    </xf>
    <xf numFmtId="0" fontId="20" fillId="0" borderId="0" xfId="0" applyFont="1"/>
    <xf numFmtId="0" fontId="10" fillId="0" borderId="0" xfId="1" applyFont="1" applyAlignment="1">
      <alignment wrapText="1"/>
    </xf>
    <xf numFmtId="0" fontId="10" fillId="0" borderId="0" xfId="1" applyFont="1"/>
    <xf numFmtId="0" fontId="10" fillId="0" borderId="0" xfId="1" applyFont="1" applyAlignment="1">
      <alignment horizontal="center" vertical="center"/>
    </xf>
    <xf numFmtId="0" fontId="10" fillId="0" borderId="0" xfId="1" applyFont="1" applyAlignment="1">
      <alignment vertical="center"/>
    </xf>
    <xf numFmtId="0" fontId="10" fillId="0" borderId="5" xfId="1" applyFont="1" applyBorder="1" applyAlignment="1">
      <alignment horizontal="center" vertical="center"/>
    </xf>
    <xf numFmtId="0" fontId="10" fillId="0" borderId="5" xfId="1" applyFont="1" applyBorder="1" applyAlignment="1">
      <alignment horizontal="center"/>
    </xf>
    <xf numFmtId="0" fontId="6" fillId="9" borderId="0" xfId="0" applyFont="1" applyFill="1"/>
    <xf numFmtId="0" fontId="6" fillId="12" borderId="0" xfId="0" applyFont="1" applyFill="1"/>
    <xf numFmtId="0" fontId="6" fillId="8" borderId="0" xfId="0" applyFont="1" applyFill="1"/>
    <xf numFmtId="0" fontId="6" fillId="11" borderId="0" xfId="0" applyFont="1" applyFill="1"/>
    <xf numFmtId="0" fontId="6" fillId="10" borderId="0" xfId="0" applyFont="1" applyFill="1"/>
    <xf numFmtId="0" fontId="6" fillId="0" borderId="67" xfId="0" applyFont="1" applyBorder="1"/>
    <xf numFmtId="0" fontId="6" fillId="0" borderId="68" xfId="0" applyFont="1" applyBorder="1"/>
    <xf numFmtId="0" fontId="6" fillId="0" borderId="69" xfId="0" applyFont="1" applyBorder="1"/>
    <xf numFmtId="0" fontId="6" fillId="0" borderId="70" xfId="0" applyFont="1" applyBorder="1"/>
    <xf numFmtId="0" fontId="6" fillId="0" borderId="66" xfId="0" applyFont="1" applyBorder="1"/>
    <xf numFmtId="0" fontId="6" fillId="0" borderId="71" xfId="0" applyFont="1" applyBorder="1"/>
    <xf numFmtId="0" fontId="6" fillId="0" borderId="63" xfId="0" applyFont="1" applyBorder="1"/>
    <xf numFmtId="0" fontId="6" fillId="0" borderId="72" xfId="0" applyFont="1" applyBorder="1"/>
    <xf numFmtId="0" fontId="12" fillId="0" borderId="0" xfId="0" applyFont="1" applyAlignment="1">
      <alignment horizontal="center"/>
    </xf>
    <xf numFmtId="1" fontId="10" fillId="0" borderId="30" xfId="0" applyNumberFormat="1" applyFont="1" applyBorder="1" applyProtection="1">
      <protection hidden="1"/>
    </xf>
    <xf numFmtId="0" fontId="9" fillId="2" borderId="139" xfId="0" applyFont="1" applyFill="1" applyBorder="1" applyAlignment="1">
      <alignment vertical="center"/>
    </xf>
    <xf numFmtId="14" fontId="9" fillId="0" borderId="32" xfId="0" applyNumberFormat="1" applyFont="1" applyBorder="1" applyProtection="1">
      <protection locked="0"/>
    </xf>
    <xf numFmtId="14" fontId="9" fillId="0" borderId="34" xfId="0" applyNumberFormat="1" applyFont="1" applyBorder="1" applyProtection="1">
      <protection locked="0"/>
    </xf>
    <xf numFmtId="0" fontId="10" fillId="0" borderId="34" xfId="0" applyFont="1" applyBorder="1" applyAlignment="1" applyProtection="1">
      <alignment horizontal="center"/>
      <protection locked="0" hidden="1"/>
    </xf>
    <xf numFmtId="0" fontId="10" fillId="0" borderId="34" xfId="0" applyFont="1" applyBorder="1" applyProtection="1">
      <protection locked="0" hidden="1"/>
    </xf>
    <xf numFmtId="0" fontId="10" fillId="0" borderId="30" xfId="0" applyFont="1" applyBorder="1" applyProtection="1">
      <protection locked="0" hidden="1"/>
    </xf>
    <xf numFmtId="1" fontId="10" fillId="0" borderId="30" xfId="0" applyNumberFormat="1" applyFont="1" applyBorder="1" applyProtection="1">
      <protection locked="0" hidden="1"/>
    </xf>
    <xf numFmtId="0" fontId="10" fillId="0" borderId="16" xfId="1" applyFont="1" applyBorder="1" applyAlignment="1">
      <alignment horizontal="left"/>
    </xf>
    <xf numFmtId="0" fontId="10" fillId="0" borderId="17" xfId="1" applyFont="1" applyBorder="1" applyAlignment="1">
      <alignment horizontal="left"/>
    </xf>
    <xf numFmtId="0" fontId="10" fillId="0" borderId="18" xfId="1" applyFont="1" applyBorder="1" applyAlignment="1">
      <alignment horizontal="left"/>
    </xf>
    <xf numFmtId="0" fontId="21" fillId="0" borderId="0" xfId="0" applyFont="1"/>
    <xf numFmtId="0" fontId="22" fillId="0" borderId="0" xfId="11" applyFont="1"/>
    <xf numFmtId="0" fontId="23" fillId="0" borderId="0" xfId="11" applyFont="1"/>
    <xf numFmtId="0" fontId="24" fillId="0" borderId="0" xfId="11" applyFont="1"/>
    <xf numFmtId="0" fontId="23" fillId="0" borderId="0" xfId="11" applyFont="1" applyAlignment="1">
      <alignment horizontal="center"/>
    </xf>
    <xf numFmtId="0" fontId="26" fillId="0" borderId="0" xfId="11" applyFont="1"/>
    <xf numFmtId="0" fontId="27" fillId="0" borderId="0" xfId="11" applyFont="1"/>
    <xf numFmtId="0" fontId="29" fillId="0" borderId="0" xfId="12" applyFont="1" applyAlignment="1">
      <alignment wrapText="1"/>
    </xf>
    <xf numFmtId="0" fontId="30" fillId="0" borderId="0" xfId="11" applyFont="1" applyAlignment="1">
      <alignment horizontal="center"/>
    </xf>
    <xf numFmtId="0" fontId="22" fillId="0" borderId="0" xfId="11" applyFont="1" applyAlignment="1">
      <alignment horizontal="center"/>
    </xf>
    <xf numFmtId="0" fontId="27" fillId="0" borderId="0" xfId="11" applyFont="1" applyAlignment="1">
      <alignment horizontal="left"/>
    </xf>
    <xf numFmtId="0" fontId="27" fillId="0" borderId="0" xfId="11" applyFont="1" applyAlignment="1">
      <alignment horizontal="center"/>
    </xf>
    <xf numFmtId="0" fontId="26" fillId="0" borderId="0" xfId="11" applyFont="1" applyAlignment="1">
      <alignment horizontal="left"/>
    </xf>
    <xf numFmtId="0" fontId="24" fillId="0" borderId="0" xfId="11" applyFont="1" applyAlignment="1">
      <alignment horizontal="left"/>
    </xf>
    <xf numFmtId="0" fontId="22" fillId="0" borderId="0" xfId="11" applyFont="1" applyAlignment="1">
      <alignment horizontal="justify" wrapText="1"/>
    </xf>
    <xf numFmtId="0" fontId="30" fillId="0" borderId="0" xfId="11" applyFont="1" applyAlignment="1">
      <alignment horizontal="center" wrapText="1"/>
    </xf>
    <xf numFmtId="0" fontId="33" fillId="0" borderId="0" xfId="11" applyFont="1" applyAlignment="1">
      <alignment horizontal="center" wrapText="1"/>
    </xf>
    <xf numFmtId="49" fontId="35" fillId="14" borderId="144" xfId="11" applyNumberFormat="1" applyFont="1" applyFill="1" applyBorder="1" applyAlignment="1">
      <alignment horizontal="center" vertical="center" wrapText="1"/>
    </xf>
    <xf numFmtId="0" fontId="23" fillId="0" borderId="0" xfId="11" applyFont="1" applyAlignment="1">
      <alignment horizontal="left"/>
    </xf>
    <xf numFmtId="0" fontId="22" fillId="0" borderId="146" xfId="11" applyFont="1" applyBorder="1" applyAlignment="1">
      <alignment horizontal="left" vertical="center"/>
    </xf>
    <xf numFmtId="14" fontId="22" fillId="0" borderId="146" xfId="11" applyNumberFormat="1" applyFont="1" applyBorder="1" applyAlignment="1">
      <alignment horizontal="left" vertical="center"/>
    </xf>
    <xf numFmtId="0" fontId="22" fillId="0" borderId="146" xfId="11" applyFont="1" applyBorder="1" applyAlignment="1">
      <alignment vertical="center"/>
    </xf>
    <xf numFmtId="0" fontId="22" fillId="0" borderId="0" xfId="11" applyFont="1" applyAlignment="1">
      <alignment horizontal="left" vertical="center"/>
    </xf>
    <xf numFmtId="0" fontId="22" fillId="0" borderId="0" xfId="11" applyFont="1" applyAlignment="1">
      <alignment vertical="center"/>
    </xf>
    <xf numFmtId="0" fontId="30" fillId="0" borderId="0" xfId="11" applyFont="1" applyAlignment="1">
      <alignment horizontal="center" vertical="center"/>
    </xf>
    <xf numFmtId="0" fontId="37" fillId="0" borderId="0" xfId="11" applyFont="1" applyAlignment="1">
      <alignment horizontal="center" wrapText="1"/>
    </xf>
    <xf numFmtId="49" fontId="35" fillId="15" borderId="151" xfId="11" applyNumberFormat="1" applyFont="1" applyFill="1" applyBorder="1" applyAlignment="1">
      <alignment horizontal="center" vertical="center" wrapText="1"/>
    </xf>
    <xf numFmtId="49" fontId="35" fillId="15" borderId="144" xfId="11" applyNumberFormat="1" applyFont="1" applyFill="1" applyBorder="1" applyAlignment="1">
      <alignment horizontal="center" vertical="center" wrapText="1"/>
    </xf>
    <xf numFmtId="0" fontId="22" fillId="0" borderId="152" xfId="11" applyFont="1" applyBorder="1"/>
    <xf numFmtId="0" fontId="30" fillId="0" borderId="146" xfId="11" applyFont="1" applyBorder="1" applyAlignment="1">
      <alignment horizontal="center" wrapText="1"/>
    </xf>
    <xf numFmtId="0" fontId="39" fillId="0" borderId="146" xfId="13" applyNumberFormat="1" applyFont="1" applyFill="1" applyBorder="1" applyAlignment="1" applyProtection="1">
      <alignment horizontal="center" wrapText="1"/>
    </xf>
    <xf numFmtId="0" fontId="23" fillId="16" borderId="0" xfId="11" applyFont="1" applyFill="1"/>
    <xf numFmtId="0" fontId="27" fillId="16" borderId="0" xfId="11" applyFont="1" applyFill="1"/>
    <xf numFmtId="0" fontId="45" fillId="6" borderId="124" xfId="1" applyFont="1" applyFill="1" applyBorder="1" applyAlignment="1">
      <alignment horizontal="center" vertical="center"/>
    </xf>
    <xf numFmtId="0" fontId="45" fillId="6" borderId="73" xfId="1" applyFont="1" applyFill="1" applyBorder="1" applyAlignment="1">
      <alignment horizontal="center" vertical="center"/>
    </xf>
    <xf numFmtId="49" fontId="45" fillId="7" borderId="124" xfId="0" applyNumberFormat="1" applyFont="1" applyFill="1" applyBorder="1" applyAlignment="1">
      <alignment horizontal="center" vertical="center" wrapText="1"/>
    </xf>
    <xf numFmtId="0" fontId="9" fillId="0" borderId="162" xfId="0" applyFont="1" applyBorder="1" applyAlignment="1" applyProtection="1">
      <alignment vertical="center"/>
      <protection locked="0"/>
    </xf>
    <xf numFmtId="0" fontId="10" fillId="0" borderId="162" xfId="0" applyFont="1" applyBorder="1" applyAlignment="1">
      <alignment vertical="center"/>
    </xf>
    <xf numFmtId="1" fontId="44" fillId="0" borderId="43" xfId="0" applyNumberFormat="1" applyFont="1" applyBorder="1" applyAlignment="1" applyProtection="1">
      <alignment horizontal="center"/>
      <protection locked="0" hidden="1"/>
    </xf>
    <xf numFmtId="0" fontId="9" fillId="0" borderId="205" xfId="0" applyFont="1" applyBorder="1" applyProtection="1">
      <protection hidden="1"/>
    </xf>
    <xf numFmtId="0" fontId="10" fillId="0" borderId="205" xfId="0" applyFont="1" applyBorder="1" applyProtection="1">
      <protection hidden="1"/>
    </xf>
    <xf numFmtId="0" fontId="9" fillId="0" borderId="208" xfId="0" applyFont="1" applyBorder="1" applyAlignment="1" applyProtection="1">
      <alignment horizontal="center"/>
      <protection hidden="1"/>
    </xf>
    <xf numFmtId="0" fontId="9" fillId="0" borderId="190" xfId="0" applyFont="1" applyBorder="1" applyAlignment="1" applyProtection="1">
      <alignment horizontal="center"/>
      <protection hidden="1"/>
    </xf>
    <xf numFmtId="0" fontId="10" fillId="0" borderId="46" xfId="0" applyFont="1" applyBorder="1" applyAlignment="1" applyProtection="1">
      <alignment horizontal="center"/>
      <protection hidden="1"/>
    </xf>
    <xf numFmtId="0" fontId="10" fillId="0" borderId="46" xfId="0" applyFont="1" applyBorder="1" applyProtection="1">
      <protection hidden="1"/>
    </xf>
    <xf numFmtId="1" fontId="10" fillId="0" borderId="196" xfId="0" applyNumberFormat="1" applyFont="1" applyBorder="1" applyAlignment="1" applyProtection="1">
      <alignment horizontal="center"/>
      <protection hidden="1"/>
    </xf>
    <xf numFmtId="0" fontId="9" fillId="0" borderId="184" xfId="0" applyFont="1" applyBorder="1" applyAlignment="1" applyProtection="1">
      <alignment horizontal="center"/>
      <protection hidden="1"/>
    </xf>
    <xf numFmtId="0" fontId="10" fillId="0" borderId="213" xfId="0" applyFont="1" applyBorder="1" applyAlignment="1">
      <alignment vertical="center"/>
    </xf>
    <xf numFmtId="0" fontId="10" fillId="0" borderId="19" xfId="0" applyFont="1" applyBorder="1" applyAlignment="1">
      <alignment vertical="center"/>
    </xf>
    <xf numFmtId="0" fontId="6" fillId="0" borderId="214" xfId="0" applyFont="1" applyBorder="1" applyAlignment="1">
      <alignment vertical="center"/>
    </xf>
    <xf numFmtId="0" fontId="9" fillId="0" borderId="28" xfId="0" applyFont="1" applyBorder="1" applyProtection="1">
      <protection locked="0"/>
    </xf>
    <xf numFmtId="0" fontId="8" fillId="0" borderId="0" xfId="0" applyFont="1"/>
    <xf numFmtId="0" fontId="8" fillId="0" borderId="0" xfId="0" applyFont="1" applyProtection="1">
      <protection locked="0"/>
    </xf>
    <xf numFmtId="0" fontId="8" fillId="0" borderId="0" xfId="0" applyFont="1" applyProtection="1">
      <protection hidden="1"/>
    </xf>
    <xf numFmtId="0" fontId="45" fillId="0" borderId="0" xfId="0" applyFont="1" applyProtection="1">
      <protection hidden="1"/>
    </xf>
    <xf numFmtId="0" fontId="8" fillId="0" borderId="0" xfId="0" applyFont="1" applyAlignment="1">
      <alignment vertical="center" wrapText="1"/>
    </xf>
    <xf numFmtId="169" fontId="9" fillId="5" borderId="0" xfId="0" applyNumberFormat="1" applyFont="1" applyFill="1" applyAlignment="1">
      <alignment horizontal="center"/>
    </xf>
    <xf numFmtId="0" fontId="6" fillId="8" borderId="0" xfId="0" applyFont="1" applyFill="1" applyAlignment="1">
      <alignment horizontal="left" vertical="top"/>
    </xf>
    <xf numFmtId="0" fontId="9" fillId="5" borderId="0" xfId="0" applyFont="1" applyFill="1" applyAlignment="1">
      <alignment horizontal="center"/>
    </xf>
    <xf numFmtId="0" fontId="9" fillId="0" borderId="0" xfId="0" applyFont="1" applyAlignment="1" applyProtection="1">
      <alignment horizontal="left" vertical="center" wrapText="1"/>
      <protection hidden="1"/>
    </xf>
    <xf numFmtId="0" fontId="10" fillId="0" borderId="0" xfId="0" applyFont="1" applyAlignment="1" applyProtection="1">
      <alignment horizontal="left" vertical="center" wrapText="1"/>
      <protection hidden="1"/>
    </xf>
    <xf numFmtId="0" fontId="9" fillId="5" borderId="0" xfId="0" applyFont="1" applyFill="1" applyAlignment="1" applyProtection="1">
      <alignment horizontal="center" vertical="center"/>
      <protection hidden="1"/>
    </xf>
    <xf numFmtId="0" fontId="46" fillId="0" borderId="0" xfId="0" quotePrefix="1" applyFont="1" applyAlignment="1">
      <alignment horizontal="center" vertical="center"/>
    </xf>
    <xf numFmtId="0" fontId="46" fillId="0" borderId="0" xfId="0" quotePrefix="1" applyFont="1" applyAlignment="1">
      <alignment horizontal="center" vertical="center" wrapText="1"/>
    </xf>
    <xf numFmtId="0" fontId="47" fillId="0" borderId="0" xfId="0" applyFont="1" applyAlignment="1">
      <alignment vertical="center"/>
    </xf>
    <xf numFmtId="0" fontId="47" fillId="0" borderId="0" xfId="0" applyFont="1" applyAlignment="1">
      <alignment horizontal="center" vertical="center"/>
    </xf>
    <xf numFmtId="0" fontId="8" fillId="0" borderId="0" xfId="0" applyFont="1" applyAlignment="1" applyProtection="1">
      <alignment vertical="center"/>
      <protection hidden="1"/>
    </xf>
    <xf numFmtId="0" fontId="8" fillId="0" borderId="0" xfId="1" applyFont="1" applyAlignment="1" applyProtection="1">
      <alignment horizontal="center"/>
      <protection hidden="1"/>
    </xf>
    <xf numFmtId="0" fontId="8" fillId="0" borderId="0" xfId="1" applyFont="1" applyProtection="1">
      <protection hidden="1"/>
    </xf>
    <xf numFmtId="0" fontId="8" fillId="0" borderId="0" xfId="1" applyFont="1" applyAlignment="1">
      <alignment horizontal="center"/>
    </xf>
    <xf numFmtId="0" fontId="8" fillId="0" borderId="0" xfId="1" applyFont="1"/>
    <xf numFmtId="0" fontId="8" fillId="0" borderId="0" xfId="1" applyFont="1" applyAlignment="1" applyProtection="1">
      <alignment horizontal="center"/>
      <protection locked="0"/>
    </xf>
    <xf numFmtId="0" fontId="8" fillId="0" borderId="0" xfId="1" applyFont="1" applyProtection="1">
      <protection locked="0"/>
    </xf>
    <xf numFmtId="0" fontId="8" fillId="0" borderId="0" xfId="3" quotePrefix="1" applyFont="1" applyAlignment="1" applyProtection="1">
      <alignment horizontal="center"/>
      <protection locked="0"/>
    </xf>
    <xf numFmtId="0" fontId="6" fillId="0" borderId="25" xfId="0" quotePrefix="1" applyFont="1" applyBorder="1" applyAlignment="1">
      <alignment horizontal="center" vertical="center"/>
    </xf>
    <xf numFmtId="0" fontId="48" fillId="0" borderId="0" xfId="0" applyFont="1" applyAlignment="1">
      <alignment vertical="center"/>
    </xf>
    <xf numFmtId="0" fontId="48" fillId="0" borderId="140" xfId="0" applyFont="1" applyBorder="1" applyAlignment="1">
      <alignment horizontal="center" vertical="center"/>
    </xf>
    <xf numFmtId="0" fontId="48" fillId="0" borderId="156" xfId="0" applyFont="1" applyBorder="1" applyAlignment="1">
      <alignment horizontal="center" vertical="center"/>
    </xf>
    <xf numFmtId="0" fontId="48" fillId="0" borderId="156" xfId="0" applyFont="1" applyBorder="1" applyAlignment="1">
      <alignment vertical="center" wrapText="1"/>
    </xf>
    <xf numFmtId="0" fontId="48" fillId="0" borderId="156" xfId="0" applyFont="1" applyBorder="1" applyAlignment="1">
      <alignment horizontal="justify" vertical="center"/>
    </xf>
    <xf numFmtId="0" fontId="9" fillId="2" borderId="0" xfId="0" applyFont="1" applyFill="1" applyAlignment="1">
      <alignment vertical="center"/>
    </xf>
    <xf numFmtId="0" fontId="9" fillId="2" borderId="82" xfId="0" applyFont="1" applyFill="1" applyBorder="1" applyAlignment="1">
      <alignment horizontal="center" vertical="center"/>
    </xf>
    <xf numFmtId="0" fontId="9" fillId="2" borderId="79" xfId="0" applyFont="1" applyFill="1" applyBorder="1" applyAlignment="1">
      <alignment horizontal="center" vertical="center"/>
    </xf>
    <xf numFmtId="0" fontId="10" fillId="2" borderId="82" xfId="0" applyFont="1" applyFill="1" applyBorder="1" applyAlignment="1">
      <alignment vertical="center"/>
    </xf>
    <xf numFmtId="0" fontId="9" fillId="0" borderId="0" xfId="0" applyFont="1" applyAlignment="1" applyProtection="1">
      <alignment vertical="center" wrapText="1"/>
      <protection locked="0"/>
    </xf>
    <xf numFmtId="0" fontId="10" fillId="0" borderId="0" xfId="0" applyFont="1" applyAlignment="1" applyProtection="1">
      <alignment vertical="center"/>
      <protection locked="0"/>
    </xf>
    <xf numFmtId="0" fontId="9" fillId="0" borderId="0" xfId="0" applyFont="1" applyAlignment="1">
      <alignment vertical="center"/>
    </xf>
    <xf numFmtId="0" fontId="9" fillId="0" borderId="0" xfId="0" applyFont="1" applyAlignment="1" applyProtection="1">
      <alignment vertical="center"/>
      <protection locked="0"/>
    </xf>
    <xf numFmtId="0" fontId="10" fillId="2" borderId="220" xfId="0" applyFont="1" applyFill="1" applyBorder="1" applyAlignment="1">
      <alignment vertical="center"/>
    </xf>
    <xf numFmtId="0" fontId="10" fillId="2" borderId="221" xfId="0" applyFont="1" applyFill="1" applyBorder="1" applyAlignment="1">
      <alignment vertical="center"/>
    </xf>
    <xf numFmtId="0" fontId="10" fillId="2" borderId="222" xfId="0" applyFont="1" applyFill="1" applyBorder="1" applyAlignment="1">
      <alignment vertical="center"/>
    </xf>
    <xf numFmtId="0" fontId="10" fillId="2" borderId="223" xfId="0" applyFont="1" applyFill="1" applyBorder="1" applyAlignment="1">
      <alignment vertical="center"/>
    </xf>
    <xf numFmtId="0" fontId="10" fillId="2" borderId="224" xfId="0" applyFont="1" applyFill="1" applyBorder="1" applyAlignment="1">
      <alignment vertical="center"/>
    </xf>
    <xf numFmtId="0" fontId="10" fillId="2" borderId="226" xfId="0" applyFont="1" applyFill="1" applyBorder="1" applyAlignment="1">
      <alignment vertical="center"/>
    </xf>
    <xf numFmtId="0" fontId="10" fillId="2" borderId="227" xfId="0" applyFont="1" applyFill="1" applyBorder="1" applyAlignment="1">
      <alignment vertical="center"/>
    </xf>
    <xf numFmtId="0" fontId="10" fillId="2" borderId="230" xfId="0" applyFont="1" applyFill="1" applyBorder="1" applyAlignment="1">
      <alignment vertical="center"/>
    </xf>
    <xf numFmtId="0" fontId="10" fillId="2" borderId="79" xfId="0" applyFont="1" applyFill="1" applyBorder="1" applyAlignment="1">
      <alignment vertical="center"/>
    </xf>
    <xf numFmtId="0" fontId="9" fillId="2" borderId="79" xfId="0" applyFont="1" applyFill="1" applyBorder="1" applyAlignment="1">
      <alignment vertical="center"/>
    </xf>
    <xf numFmtId="0" fontId="10" fillId="2" borderId="79" xfId="0" applyFont="1" applyFill="1" applyBorder="1" applyAlignment="1">
      <alignment horizontal="center" vertical="center"/>
    </xf>
    <xf numFmtId="0" fontId="9" fillId="2" borderId="78" xfId="0" applyFont="1" applyFill="1" applyBorder="1" applyAlignment="1">
      <alignment vertical="center"/>
    </xf>
    <xf numFmtId="0" fontId="10" fillId="2" borderId="80" xfId="0" applyFont="1" applyFill="1" applyBorder="1" applyAlignment="1">
      <alignment vertical="center"/>
    </xf>
    <xf numFmtId="0" fontId="9" fillId="2" borderId="77" xfId="0" applyFont="1" applyFill="1" applyBorder="1" applyAlignment="1">
      <alignment vertical="center"/>
    </xf>
    <xf numFmtId="0" fontId="10" fillId="2" borderId="88" xfId="0" applyFont="1" applyFill="1" applyBorder="1" applyAlignment="1">
      <alignment vertical="center"/>
    </xf>
    <xf numFmtId="0" fontId="9" fillId="2" borderId="81" xfId="0" applyFont="1" applyFill="1" applyBorder="1" applyAlignment="1">
      <alignment vertical="center"/>
    </xf>
    <xf numFmtId="0" fontId="9" fillId="2" borderId="82" xfId="0" applyFont="1" applyFill="1" applyBorder="1" applyAlignment="1">
      <alignment vertical="center"/>
    </xf>
    <xf numFmtId="0" fontId="10" fillId="2" borderId="82" xfId="0" applyFont="1" applyFill="1" applyBorder="1" applyAlignment="1" applyProtection="1">
      <alignment horizontal="center" vertical="center"/>
      <protection locked="0"/>
    </xf>
    <xf numFmtId="0" fontId="10" fillId="2" borderId="82" xfId="0" applyFont="1" applyFill="1" applyBorder="1" applyAlignment="1">
      <alignment horizontal="center" vertical="center"/>
    </xf>
    <xf numFmtId="0" fontId="10" fillId="2" borderId="83" xfId="0" applyFont="1" applyFill="1" applyBorder="1" applyAlignment="1">
      <alignment vertical="center"/>
    </xf>
    <xf numFmtId="0" fontId="10" fillId="2" borderId="59" xfId="0" applyFont="1" applyFill="1" applyBorder="1" applyAlignment="1">
      <alignment vertical="center"/>
    </xf>
    <xf numFmtId="0" fontId="10" fillId="2" borderId="60" xfId="0" applyFont="1" applyFill="1" applyBorder="1" applyAlignment="1">
      <alignment vertical="center"/>
    </xf>
    <xf numFmtId="0" fontId="10" fillId="2" borderId="61" xfId="0" applyFont="1" applyFill="1" applyBorder="1" applyAlignment="1">
      <alignment vertical="center"/>
    </xf>
    <xf numFmtId="0" fontId="10" fillId="2" borderId="64" xfId="0" applyFont="1" applyFill="1" applyBorder="1" applyAlignment="1">
      <alignment vertical="center"/>
    </xf>
    <xf numFmtId="0" fontId="10" fillId="2" borderId="139" xfId="0" applyFont="1" applyFill="1" applyBorder="1" applyAlignment="1">
      <alignment vertical="center"/>
    </xf>
    <xf numFmtId="0" fontId="10" fillId="2" borderId="65" xfId="0" applyFont="1" applyFill="1" applyBorder="1" applyAlignment="1">
      <alignment vertical="center"/>
    </xf>
    <xf numFmtId="0" fontId="10" fillId="2" borderId="56" xfId="0" applyFont="1" applyFill="1" applyBorder="1" applyAlignment="1">
      <alignment vertical="center"/>
    </xf>
    <xf numFmtId="0" fontId="10" fillId="2" borderId="58" xfId="0" applyFont="1" applyFill="1" applyBorder="1" applyAlignment="1">
      <alignment vertical="center"/>
    </xf>
    <xf numFmtId="0" fontId="10" fillId="2" borderId="77" xfId="0" applyFont="1" applyFill="1" applyBorder="1" applyAlignment="1">
      <alignment vertical="center"/>
    </xf>
    <xf numFmtId="0" fontId="10" fillId="2" borderId="55" xfId="0" applyFont="1" applyFill="1" applyBorder="1" applyAlignment="1">
      <alignment vertical="center"/>
    </xf>
    <xf numFmtId="0" fontId="50" fillId="0" borderId="0" xfId="0" applyFont="1"/>
    <xf numFmtId="0" fontId="50" fillId="0" borderId="156" xfId="0" applyFont="1" applyBorder="1" applyAlignment="1">
      <alignment horizontal="center"/>
    </xf>
    <xf numFmtId="0" fontId="50" fillId="0" borderId="156" xfId="0" applyFont="1" applyBorder="1"/>
    <xf numFmtId="0" fontId="10" fillId="2" borderId="0" xfId="0" applyFont="1" applyFill="1" applyAlignment="1">
      <alignment horizontal="right" vertical="center"/>
    </xf>
    <xf numFmtId="0" fontId="10" fillId="2" borderId="0" xfId="0" applyFont="1" applyFill="1" applyAlignment="1">
      <alignment vertical="top" wrapText="1"/>
    </xf>
    <xf numFmtId="0" fontId="9" fillId="5" borderId="84" xfId="0" applyFont="1" applyFill="1" applyBorder="1" applyAlignment="1">
      <alignment vertical="center"/>
    </xf>
    <xf numFmtId="0" fontId="9" fillId="5" borderId="85" xfId="0" applyFont="1" applyFill="1" applyBorder="1" applyAlignment="1">
      <alignment vertical="center"/>
    </xf>
    <xf numFmtId="0" fontId="9" fillId="5" borderId="86" xfId="0" applyFont="1" applyFill="1" applyBorder="1" applyAlignment="1">
      <alignment vertical="center"/>
    </xf>
    <xf numFmtId="0" fontId="10" fillId="2" borderId="81" xfId="0" applyFont="1" applyFill="1" applyBorder="1" applyAlignment="1">
      <alignment vertical="center"/>
    </xf>
    <xf numFmtId="0" fontId="10" fillId="2" borderId="78" xfId="0" applyFont="1" applyFill="1" applyBorder="1" applyAlignment="1">
      <alignment vertical="center"/>
    </xf>
    <xf numFmtId="0" fontId="15" fillId="0" borderId="0" xfId="0" applyFont="1" applyAlignment="1">
      <alignment horizontal="left"/>
    </xf>
    <xf numFmtId="0" fontId="9" fillId="0" borderId="84" xfId="0" applyFont="1" applyBorder="1" applyAlignment="1" applyProtection="1">
      <alignment horizontal="center" vertical="center"/>
      <protection locked="0"/>
    </xf>
    <xf numFmtId="0" fontId="9" fillId="0" borderId="232" xfId="0" applyFont="1" applyBorder="1" applyAlignment="1" applyProtection="1">
      <alignment horizontal="center" vertical="center"/>
      <protection locked="0"/>
    </xf>
    <xf numFmtId="0" fontId="5" fillId="0" borderId="0" xfId="0" applyFont="1" applyAlignment="1">
      <alignment vertical="center" wrapText="1"/>
    </xf>
    <xf numFmtId="0" fontId="6" fillId="0" borderId="0" xfId="0" quotePrefix="1" applyFont="1" applyAlignment="1">
      <alignment horizontal="center" vertical="center"/>
    </xf>
    <xf numFmtId="0" fontId="6" fillId="0" borderId="0" xfId="0" applyFont="1" applyAlignment="1">
      <alignment horizontal="left" vertical="center" wrapText="1"/>
    </xf>
    <xf numFmtId="0" fontId="6" fillId="0" borderId="13" xfId="0" applyFont="1" applyBorder="1" applyAlignment="1">
      <alignment horizontal="center" vertical="center" wrapText="1"/>
    </xf>
    <xf numFmtId="0" fontId="6" fillId="0" borderId="13" xfId="0" applyFont="1" applyBorder="1" applyAlignment="1">
      <alignment horizontal="justify" wrapText="1"/>
    </xf>
    <xf numFmtId="0" fontId="9" fillId="0" borderId="255" xfId="0" applyFont="1" applyBorder="1" applyAlignment="1" applyProtection="1">
      <alignment horizontal="center" vertical="center"/>
      <protection locked="0"/>
    </xf>
    <xf numFmtId="0" fontId="9" fillId="0" borderId="256" xfId="0" applyFont="1" applyBorder="1" applyAlignment="1" applyProtection="1">
      <alignment horizontal="center" vertical="center"/>
      <protection locked="0"/>
    </xf>
    <xf numFmtId="0" fontId="9" fillId="0" borderId="257" xfId="0" applyFont="1" applyBorder="1" applyAlignment="1" applyProtection="1">
      <alignment horizontal="center" vertical="center"/>
      <protection locked="0"/>
    </xf>
    <xf numFmtId="0" fontId="9" fillId="0" borderId="258" xfId="0" applyFont="1" applyBorder="1" applyAlignment="1" applyProtection="1">
      <alignment horizontal="center" vertical="center"/>
      <protection locked="0"/>
    </xf>
    <xf numFmtId="0" fontId="9" fillId="0" borderId="240" xfId="0" applyFont="1" applyBorder="1" applyAlignment="1" applyProtection="1">
      <alignment horizontal="center" vertical="center"/>
      <protection locked="0"/>
    </xf>
    <xf numFmtId="0" fontId="9" fillId="0" borderId="259" xfId="0" applyFont="1" applyBorder="1" applyAlignment="1" applyProtection="1">
      <alignment horizontal="center" vertical="center"/>
      <protection locked="0"/>
    </xf>
    <xf numFmtId="0" fontId="52" fillId="0" borderId="156" xfId="11" applyFont="1" applyBorder="1" applyAlignment="1">
      <alignment horizontal="center" vertical="center" wrapText="1"/>
    </xf>
    <xf numFmtId="0" fontId="53" fillId="0" borderId="0" xfId="11" applyFont="1" applyAlignment="1">
      <alignment wrapText="1"/>
    </xf>
    <xf numFmtId="0" fontId="53" fillId="0" borderId="156" xfId="11" applyFont="1" applyBorder="1" applyAlignment="1">
      <alignment horizontal="center" wrapText="1"/>
    </xf>
    <xf numFmtId="0" fontId="53" fillId="0" borderId="156" xfId="11" applyFont="1" applyBorder="1" applyAlignment="1">
      <alignment wrapText="1"/>
    </xf>
    <xf numFmtId="0" fontId="53" fillId="0" borderId="156" xfId="15" applyFont="1" applyBorder="1" applyAlignment="1">
      <alignment vertical="center" wrapText="1"/>
    </xf>
    <xf numFmtId="0" fontId="53" fillId="0" borderId="156" xfId="15" applyFont="1" applyBorder="1" applyAlignment="1">
      <alignment horizontal="center" vertical="center" wrapText="1"/>
    </xf>
    <xf numFmtId="0" fontId="53" fillId="0" borderId="156" xfId="11" applyFont="1" applyBorder="1" applyAlignment="1">
      <alignment horizontal="center" vertical="center" wrapText="1"/>
    </xf>
    <xf numFmtId="0" fontId="9" fillId="0" borderId="0" xfId="0" applyFont="1" applyAlignment="1" applyProtection="1">
      <alignment horizontal="center" vertical="center"/>
      <protection locked="0"/>
    </xf>
    <xf numFmtId="0" fontId="10" fillId="0" borderId="0" xfId="0" applyFont="1" applyAlignment="1">
      <alignment horizontal="center" vertical="center"/>
    </xf>
    <xf numFmtId="0" fontId="10" fillId="0" borderId="0" xfId="0" applyFont="1" applyAlignment="1" applyProtection="1">
      <alignment horizontal="center" vertical="center"/>
      <protection locked="0"/>
    </xf>
    <xf numFmtId="0" fontId="9" fillId="0" borderId="0" xfId="0" applyFont="1" applyAlignment="1">
      <alignment horizontal="center" vertical="center"/>
    </xf>
    <xf numFmtId="0" fontId="15" fillId="0" borderId="0" xfId="0" applyFont="1" applyAlignment="1">
      <alignment vertical="center" wrapText="1"/>
    </xf>
    <xf numFmtId="0" fontId="9" fillId="19" borderId="34" xfId="0" applyFont="1" applyFill="1" applyBorder="1" applyProtection="1">
      <protection locked="0"/>
    </xf>
    <xf numFmtId="0" fontId="6" fillId="19" borderId="0" xfId="0" applyFont="1" applyFill="1"/>
    <xf numFmtId="0" fontId="10" fillId="19" borderId="48" xfId="0" applyFont="1" applyFill="1" applyBorder="1" applyAlignment="1" applyProtection="1">
      <alignment horizontal="center" vertical="center"/>
      <protection locked="0"/>
    </xf>
    <xf numFmtId="0" fontId="9" fillId="19" borderId="232" xfId="0" applyFont="1" applyFill="1" applyBorder="1" applyAlignment="1" applyProtection="1">
      <alignment horizontal="center" vertical="center"/>
      <protection locked="0"/>
    </xf>
    <xf numFmtId="0" fontId="9" fillId="2" borderId="0" xfId="0" applyFont="1" applyFill="1" applyAlignment="1">
      <alignment horizontal="right" vertical="center"/>
    </xf>
    <xf numFmtId="0" fontId="10" fillId="19" borderId="0" xfId="0" applyFont="1" applyFill="1" applyAlignment="1">
      <alignment vertical="center"/>
    </xf>
    <xf numFmtId="0" fontId="9" fillId="19" borderId="34" xfId="0" applyFont="1" applyFill="1" applyBorder="1" applyAlignment="1" applyProtection="1">
      <alignment horizontal="center"/>
      <protection locked="0"/>
    </xf>
    <xf numFmtId="0" fontId="55" fillId="0" borderId="0" xfId="0" applyFont="1" applyAlignment="1">
      <alignment horizontal="justify" vertical="center"/>
    </xf>
    <xf numFmtId="0" fontId="56" fillId="0" borderId="0" xfId="0" applyFont="1"/>
    <xf numFmtId="0" fontId="9" fillId="12" borderId="0" xfId="0" applyFont="1" applyFill="1"/>
    <xf numFmtId="0" fontId="59" fillId="0" borderId="0" xfId="0" applyFont="1" applyAlignment="1">
      <alignment horizontal="left" vertical="center" indent="2"/>
    </xf>
    <xf numFmtId="0" fontId="60" fillId="0" borderId="0" xfId="0" applyFont="1" applyAlignment="1">
      <alignment horizontal="left" vertical="center" indent="2"/>
    </xf>
    <xf numFmtId="0" fontId="60" fillId="0" borderId="0" xfId="0" applyFont="1" applyAlignment="1">
      <alignment vertical="center"/>
    </xf>
    <xf numFmtId="0" fontId="38" fillId="0" borderId="34" xfId="13" applyBorder="1" applyProtection="1">
      <protection locked="0"/>
    </xf>
    <xf numFmtId="0" fontId="9" fillId="0" borderId="30" xfId="0" applyFont="1" applyBorder="1" applyAlignment="1" applyProtection="1">
      <alignment horizontal="left"/>
      <protection locked="0"/>
    </xf>
    <xf numFmtId="0" fontId="9" fillId="0" borderId="34" xfId="0" applyFont="1" applyBorder="1" applyAlignment="1" applyProtection="1">
      <alignment horizontal="right"/>
      <protection locked="0"/>
    </xf>
    <xf numFmtId="0" fontId="10" fillId="0" borderId="64" xfId="0" applyFont="1" applyBorder="1" applyAlignment="1" applyProtection="1">
      <alignment vertical="center"/>
      <protection locked="0"/>
    </xf>
    <xf numFmtId="0" fontId="9" fillId="0" borderId="34" xfId="0" applyFont="1" applyBorder="1" applyAlignment="1" applyProtection="1">
      <alignment vertical="center"/>
      <protection locked="0"/>
    </xf>
    <xf numFmtId="1" fontId="9" fillId="0" borderId="34" xfId="0" applyNumberFormat="1" applyFont="1" applyBorder="1" applyAlignment="1" applyProtection="1">
      <alignment vertical="center"/>
      <protection locked="0"/>
    </xf>
    <xf numFmtId="0" fontId="9" fillId="0" borderId="28" xfId="0" applyFont="1" applyBorder="1" applyAlignment="1" applyProtection="1">
      <alignment vertical="center"/>
      <protection locked="0"/>
    </xf>
    <xf numFmtId="0" fontId="9" fillId="0" borderId="30" xfId="0" applyFont="1" applyBorder="1" applyAlignment="1" applyProtection="1">
      <alignment vertical="center"/>
      <protection locked="0"/>
    </xf>
    <xf numFmtId="0" fontId="9" fillId="0" borderId="29" xfId="0" applyFont="1" applyBorder="1" applyAlignment="1" applyProtection="1">
      <alignment vertical="center"/>
      <protection locked="0"/>
    </xf>
    <xf numFmtId="0" fontId="10" fillId="0" borderId="34" xfId="0" applyFont="1" applyBorder="1" applyAlignment="1" applyProtection="1">
      <alignment vertical="center"/>
      <protection locked="0"/>
    </xf>
    <xf numFmtId="168" fontId="9" fillId="0" borderId="34" xfId="9" applyNumberFormat="1" applyFont="1" applyBorder="1" applyAlignment="1" applyProtection="1">
      <alignment vertical="center"/>
      <protection locked="0"/>
    </xf>
    <xf numFmtId="0" fontId="9" fillId="0" borderId="34" xfId="0" applyFont="1" applyBorder="1" applyAlignment="1" applyProtection="1">
      <alignment horizontal="center" vertical="center"/>
      <protection locked="0"/>
    </xf>
    <xf numFmtId="0" fontId="10" fillId="0" borderId="28" xfId="0" applyFont="1" applyBorder="1" applyAlignment="1" applyProtection="1">
      <alignment vertical="center"/>
      <protection locked="0"/>
    </xf>
    <xf numFmtId="0" fontId="10" fillId="0" borderId="34" xfId="0" applyFont="1" applyBorder="1" applyAlignment="1" applyProtection="1">
      <alignment horizontal="center" vertical="center"/>
      <protection locked="0"/>
    </xf>
    <xf numFmtId="14" fontId="9" fillId="0" borderId="32" xfId="0" applyNumberFormat="1" applyFont="1" applyBorder="1" applyAlignment="1" applyProtection="1">
      <alignment vertical="center"/>
      <protection locked="0"/>
    </xf>
    <xf numFmtId="14" fontId="9" fillId="0" borderId="34" xfId="0" applyNumberFormat="1" applyFont="1" applyBorder="1" applyAlignment="1" applyProtection="1">
      <alignment vertical="center"/>
      <protection locked="0"/>
    </xf>
    <xf numFmtId="168" fontId="9" fillId="0" borderId="34" xfId="0" applyNumberFormat="1" applyFont="1" applyBorder="1" applyAlignment="1" applyProtection="1">
      <alignment vertical="center"/>
      <protection locked="0"/>
    </xf>
    <xf numFmtId="0" fontId="9" fillId="0" borderId="95" xfId="0" applyFont="1" applyBorder="1" applyAlignment="1" applyProtection="1">
      <alignment vertical="center"/>
      <protection locked="0"/>
    </xf>
    <xf numFmtId="0" fontId="9" fillId="0" borderId="126" xfId="0" applyFont="1" applyBorder="1" applyAlignment="1" applyProtection="1">
      <alignment vertical="center"/>
      <protection locked="0"/>
    </xf>
    <xf numFmtId="0" fontId="9" fillId="0" borderId="127" xfId="0" applyFont="1" applyBorder="1" applyAlignment="1" applyProtection="1">
      <alignment vertical="center"/>
      <protection locked="0"/>
    </xf>
    <xf numFmtId="0" fontId="9" fillId="0" borderId="125" xfId="0" applyFont="1" applyBorder="1" applyAlignment="1" applyProtection="1">
      <alignment vertical="center"/>
      <protection locked="0"/>
    </xf>
    <xf numFmtId="0" fontId="10" fillId="0" borderId="65" xfId="0" applyFont="1" applyBorder="1" applyAlignment="1" applyProtection="1">
      <alignment vertical="center"/>
      <protection locked="0"/>
    </xf>
    <xf numFmtId="0" fontId="61" fillId="0" borderId="34" xfId="13" applyFont="1" applyBorder="1" applyAlignment="1" applyProtection="1">
      <alignment horizontal="left"/>
      <protection locked="0"/>
    </xf>
    <xf numFmtId="0" fontId="63" fillId="0" borderId="261" xfId="0" applyFont="1" applyBorder="1" applyAlignment="1">
      <alignment horizontal="center" vertical="center"/>
    </xf>
    <xf numFmtId="0" fontId="63" fillId="0" borderId="260" xfId="0" applyFont="1" applyBorder="1" applyAlignment="1">
      <alignment horizontal="center" vertical="center"/>
    </xf>
    <xf numFmtId="0" fontId="65" fillId="0" borderId="260" xfId="0" applyFont="1" applyBorder="1" applyAlignment="1">
      <alignment horizontal="center" vertical="center"/>
    </xf>
    <xf numFmtId="0" fontId="68" fillId="0" borderId="156" xfId="22" applyFill="1" applyBorder="1" applyAlignment="1">
      <alignment wrapText="1"/>
    </xf>
    <xf numFmtId="177" fontId="62" fillId="0" borderId="260" xfId="23" applyNumberFormat="1" applyFont="1" applyBorder="1"/>
    <xf numFmtId="0" fontId="68" fillId="0" borderId="156" xfId="22" applyBorder="1" applyAlignment="1">
      <alignment wrapText="1"/>
    </xf>
    <xf numFmtId="0" fontId="68" fillId="0" borderId="156" xfId="22" applyBorder="1" applyAlignment="1">
      <alignment horizontal="left" vertical="center" wrapText="1"/>
    </xf>
    <xf numFmtId="177" fontId="0" fillId="0" borderId="156" xfId="23" applyNumberFormat="1" applyFont="1" applyBorder="1"/>
    <xf numFmtId="177" fontId="62" fillId="0" borderId="270" xfId="23" applyNumberFormat="1" applyFont="1" applyBorder="1"/>
    <xf numFmtId="177" fontId="62" fillId="0" borderId="156" xfId="23" applyNumberFormat="1" applyFont="1" applyBorder="1"/>
    <xf numFmtId="177" fontId="0" fillId="0" borderId="156" xfId="23" applyNumberFormat="1" applyFont="1" applyBorder="1" applyAlignment="1"/>
    <xf numFmtId="177" fontId="0" fillId="0" borderId="156" xfId="23" applyNumberFormat="1" applyFont="1" applyFill="1" applyBorder="1"/>
    <xf numFmtId="0" fontId="68" fillId="0" borderId="156" xfId="22" applyBorder="1"/>
    <xf numFmtId="177" fontId="0" fillId="0" borderId="156" xfId="23" applyNumberFormat="1" applyFont="1" applyBorder="1" applyAlignment="1">
      <alignment wrapText="1"/>
    </xf>
    <xf numFmtId="49" fontId="33" fillId="0" borderId="0" xfId="11" applyNumberFormat="1" applyFont="1" applyAlignment="1">
      <alignment horizontal="center"/>
    </xf>
    <xf numFmtId="0" fontId="62" fillId="20" borderId="260" xfId="0" applyFont="1" applyFill="1" applyBorder="1" applyAlignment="1">
      <alignment wrapText="1"/>
    </xf>
    <xf numFmtId="0" fontId="62" fillId="0" borderId="260" xfId="0" applyFont="1" applyBorder="1" applyAlignment="1">
      <alignment vertical="center"/>
    </xf>
    <xf numFmtId="175" fontId="62" fillId="0" borderId="260" xfId="0" applyNumberFormat="1" applyFont="1" applyBorder="1"/>
    <xf numFmtId="0" fontId="62" fillId="0" borderId="260" xfId="0" applyFont="1" applyBorder="1" applyAlignment="1">
      <alignment vertical="top" wrapText="1"/>
    </xf>
    <xf numFmtId="0" fontId="64" fillId="0" borderId="260" xfId="0" applyFont="1" applyBorder="1" applyAlignment="1">
      <alignment wrapText="1"/>
    </xf>
    <xf numFmtId="0" fontId="62" fillId="0" borderId="260" xfId="0" applyFont="1" applyBorder="1"/>
    <xf numFmtId="0" fontId="62" fillId="0" borderId="262" xfId="0" applyFont="1" applyBorder="1" applyAlignment="1">
      <alignment vertical="center"/>
    </xf>
    <xf numFmtId="176" fontId="62" fillId="0" borderId="260" xfId="0" applyNumberFormat="1" applyFont="1" applyBorder="1"/>
    <xf numFmtId="0" fontId="63" fillId="0" borderId="265" xfId="0" applyFont="1" applyBorder="1" applyAlignment="1">
      <alignment horizontal="center" vertical="center"/>
    </xf>
    <xf numFmtId="0" fontId="62" fillId="0" borderId="260" xfId="0" applyFont="1" applyBorder="1" applyAlignment="1">
      <alignment vertical="top"/>
    </xf>
    <xf numFmtId="0" fontId="64" fillId="0" borderId="260" xfId="0" applyFont="1" applyBorder="1"/>
    <xf numFmtId="175" fontId="62" fillId="20" borderId="260" xfId="0" applyNumberFormat="1" applyFont="1" applyFill="1" applyBorder="1"/>
    <xf numFmtId="176" fontId="62" fillId="20" borderId="260" xfId="0" applyNumberFormat="1" applyFont="1" applyFill="1" applyBorder="1"/>
    <xf numFmtId="176" fontId="62" fillId="20" borderId="262" xfId="0" applyNumberFormat="1" applyFont="1" applyFill="1" applyBorder="1"/>
    <xf numFmtId="0" fontId="63" fillId="0" borderId="156" xfId="0" applyFont="1" applyBorder="1" applyAlignment="1">
      <alignment horizontal="center"/>
    </xf>
    <xf numFmtId="0" fontId="62" fillId="20" borderId="260" xfId="0" applyFont="1" applyFill="1" applyBorder="1"/>
    <xf numFmtId="0" fontId="63" fillId="0" borderId="266" xfId="0" applyFont="1" applyBorder="1" applyAlignment="1">
      <alignment horizontal="center" vertical="center"/>
    </xf>
    <xf numFmtId="0" fontId="0" fillId="0" borderId="156" xfId="0" applyBorder="1"/>
    <xf numFmtId="0" fontId="63" fillId="0" borderId="262" xfId="0" applyFont="1" applyBorder="1" applyAlignment="1">
      <alignment horizontal="center" vertical="center"/>
    </xf>
    <xf numFmtId="0" fontId="63" fillId="0" borderId="268" xfId="0" applyFont="1" applyBorder="1" applyAlignment="1">
      <alignment horizontal="center" vertical="center"/>
    </xf>
    <xf numFmtId="0" fontId="64" fillId="0" borderId="260" xfId="0" applyFont="1" applyBorder="1" applyAlignment="1">
      <alignment vertical="center" wrapText="1"/>
    </xf>
    <xf numFmtId="0" fontId="62" fillId="0" borderId="269" xfId="0" applyFont="1" applyBorder="1" applyAlignment="1">
      <alignment vertical="center"/>
    </xf>
    <xf numFmtId="0" fontId="62" fillId="20" borderId="270" xfId="0" applyFont="1" applyFill="1" applyBorder="1"/>
    <xf numFmtId="0" fontId="62" fillId="20" borderId="270" xfId="0" applyFont="1" applyFill="1" applyBorder="1" applyAlignment="1">
      <alignment vertical="center"/>
    </xf>
    <xf numFmtId="0" fontId="62" fillId="0" borderId="270" xfId="0" applyFont="1" applyBorder="1" applyAlignment="1">
      <alignment vertical="center"/>
    </xf>
    <xf numFmtId="0" fontId="63" fillId="0" borderId="263" xfId="0" applyFont="1" applyBorder="1" applyAlignment="1">
      <alignment horizontal="center" vertical="center"/>
    </xf>
    <xf numFmtId="0" fontId="64" fillId="0" borderId="270" xfId="0" applyFont="1" applyBorder="1" applyAlignment="1">
      <alignment vertical="center" wrapText="1"/>
    </xf>
    <xf numFmtId="175" fontId="62" fillId="20" borderId="270" xfId="0" applyNumberFormat="1" applyFont="1" applyFill="1" applyBorder="1"/>
    <xf numFmtId="0" fontId="62" fillId="0" borderId="260" xfId="0" applyFont="1" applyBorder="1" applyAlignment="1">
      <alignment horizontal="left" vertical="center"/>
    </xf>
    <xf numFmtId="0" fontId="62" fillId="0" borderId="260" xfId="0" applyFont="1" applyBorder="1" applyAlignment="1">
      <alignment horizontal="left" vertical="center" wrapText="1"/>
    </xf>
    <xf numFmtId="3" fontId="62" fillId="0" borderId="260" xfId="0" applyNumberFormat="1" applyFont="1" applyBorder="1"/>
    <xf numFmtId="0" fontId="62" fillId="0" borderId="260" xfId="0" applyFont="1" applyBorder="1" applyAlignment="1">
      <alignment wrapText="1"/>
    </xf>
    <xf numFmtId="0" fontId="62" fillId="0" borderId="260" xfId="0" applyFont="1" applyBorder="1" applyAlignment="1">
      <alignment horizontal="right"/>
    </xf>
    <xf numFmtId="0" fontId="62" fillId="20" borderId="260" xfId="0" applyFont="1" applyFill="1" applyBorder="1" applyAlignment="1">
      <alignment vertical="center"/>
    </xf>
    <xf numFmtId="0" fontId="65" fillId="20" borderId="260" xfId="0" applyFont="1" applyFill="1" applyBorder="1" applyAlignment="1">
      <alignment horizontal="center" vertical="center"/>
    </xf>
    <xf numFmtId="0" fontId="62" fillId="20" borderId="260" xfId="0" applyFont="1" applyFill="1" applyBorder="1" applyAlignment="1">
      <alignment vertical="top" wrapText="1"/>
    </xf>
    <xf numFmtId="0" fontId="64" fillId="20" borderId="260" xfId="0" applyFont="1" applyFill="1" applyBorder="1" applyAlignment="1">
      <alignment wrapText="1"/>
    </xf>
    <xf numFmtId="0" fontId="62" fillId="0" borderId="270" xfId="0" applyFont="1" applyBorder="1"/>
    <xf numFmtId="176" fontId="62" fillId="0" borderId="270" xfId="0" applyNumberFormat="1" applyFont="1" applyBorder="1"/>
    <xf numFmtId="0" fontId="65" fillId="0" borderId="270" xfId="0" applyFont="1" applyBorder="1" applyAlignment="1">
      <alignment horizontal="center" vertical="center"/>
    </xf>
    <xf numFmtId="0" fontId="62" fillId="0" borderId="270" xfId="0" applyFont="1" applyBorder="1" applyAlignment="1">
      <alignment vertical="top" wrapText="1"/>
    </xf>
    <xf numFmtId="0" fontId="64" fillId="0" borderId="270" xfId="0" applyFont="1" applyBorder="1"/>
    <xf numFmtId="175" fontId="62" fillId="0" borderId="270" xfId="0" applyNumberFormat="1" applyFont="1" applyBorder="1"/>
    <xf numFmtId="14" fontId="0" fillId="0" borderId="156" xfId="0" applyNumberFormat="1" applyBorder="1"/>
    <xf numFmtId="0" fontId="0" fillId="0" borderId="156" xfId="0" applyBorder="1" applyAlignment="1">
      <alignment vertical="top" wrapText="1"/>
    </xf>
    <xf numFmtId="0" fontId="62" fillId="0" borderId="269" xfId="0" applyFont="1" applyBorder="1"/>
    <xf numFmtId="0" fontId="0" fillId="0" borderId="156" xfId="0" applyBorder="1" applyAlignment="1">
      <alignment horizontal="left" vertical="top" wrapText="1"/>
    </xf>
    <xf numFmtId="0" fontId="0" fillId="0" borderId="156" xfId="0" applyBorder="1" applyAlignment="1">
      <alignment horizontal="right"/>
    </xf>
    <xf numFmtId="0" fontId="0" fillId="0" borderId="156" xfId="0" applyBorder="1" applyAlignment="1">
      <alignment horizontal="left" vertical="center" wrapText="1"/>
    </xf>
    <xf numFmtId="14" fontId="0" fillId="0" borderId="156" xfId="0" applyNumberFormat="1" applyBorder="1" applyAlignment="1">
      <alignment vertical="center"/>
    </xf>
    <xf numFmtId="0" fontId="1" fillId="0" borderId="156" xfId="0" applyFont="1" applyBorder="1"/>
    <xf numFmtId="0" fontId="62" fillId="0" borderId="156" xfId="0" applyFont="1" applyBorder="1"/>
    <xf numFmtId="0" fontId="65" fillId="0" borderId="156" xfId="0" applyFont="1" applyBorder="1" applyAlignment="1">
      <alignment horizontal="center" vertical="center"/>
    </xf>
    <xf numFmtId="0" fontId="0" fillId="0" borderId="156" xfId="0" applyBorder="1" applyAlignment="1">
      <alignment wrapText="1"/>
    </xf>
    <xf numFmtId="0" fontId="1" fillId="0" borderId="156" xfId="0" applyFont="1" applyBorder="1" applyAlignment="1">
      <alignment vertical="top" wrapText="1"/>
    </xf>
    <xf numFmtId="0" fontId="0" fillId="0" borderId="156" xfId="0" applyBorder="1" applyAlignment="1">
      <alignment horizontal="center"/>
    </xf>
    <xf numFmtId="0" fontId="62" fillId="0" borderId="156" xfId="0" applyFont="1" applyBorder="1" applyAlignment="1">
      <alignment vertical="center"/>
    </xf>
    <xf numFmtId="0" fontId="1" fillId="0" borderId="156" xfId="0" applyFont="1" applyBorder="1" applyAlignment="1">
      <alignment vertical="top"/>
    </xf>
    <xf numFmtId="0" fontId="63" fillId="20" borderId="156" xfId="0" applyFont="1" applyFill="1" applyBorder="1" applyAlignment="1">
      <alignment horizontal="center"/>
    </xf>
    <xf numFmtId="175" fontId="62" fillId="0" borderId="262" xfId="0" applyNumberFormat="1" applyFont="1" applyBorder="1"/>
    <xf numFmtId="0" fontId="62" fillId="0" borderId="267" xfId="0" applyFont="1" applyBorder="1" applyAlignment="1">
      <alignment vertical="top" wrapText="1"/>
    </xf>
    <xf numFmtId="0" fontId="62" fillId="0" borderId="267" xfId="0" applyFont="1" applyBorder="1" applyAlignment="1">
      <alignment vertical="top"/>
    </xf>
    <xf numFmtId="0" fontId="62" fillId="0" borderId="272" xfId="0" applyFont="1" applyBorder="1" applyAlignment="1">
      <alignment vertical="top"/>
    </xf>
    <xf numFmtId="0" fontId="65" fillId="0" borderId="269" xfId="0" applyFont="1" applyBorder="1" applyAlignment="1">
      <alignment horizontal="center" vertical="center"/>
    </xf>
    <xf numFmtId="0" fontId="0" fillId="0" borderId="271" xfId="0" applyBorder="1"/>
    <xf numFmtId="0" fontId="62" fillId="20" borderId="264" xfId="0" applyFont="1" applyFill="1" applyBorder="1" applyAlignment="1">
      <alignment vertical="center"/>
    </xf>
    <xf numFmtId="0" fontId="0" fillId="0" borderId="274" xfId="0" applyBorder="1"/>
    <xf numFmtId="0" fontId="23" fillId="0" borderId="0" xfId="11" applyFont="1" applyAlignment="1">
      <alignment horizontal="center" wrapText="1"/>
    </xf>
    <xf numFmtId="49" fontId="69" fillId="15" borderId="144" xfId="11" applyNumberFormat="1" applyFont="1" applyFill="1" applyBorder="1" applyAlignment="1">
      <alignment horizontal="center" vertical="center" wrapText="1"/>
    </xf>
    <xf numFmtId="0" fontId="22" fillId="0" borderId="146" xfId="11" applyFont="1" applyBorder="1" applyAlignment="1">
      <alignment horizontal="center" wrapText="1"/>
    </xf>
    <xf numFmtId="49" fontId="23" fillId="0" borderId="0" xfId="11" applyNumberFormat="1" applyFont="1" applyAlignment="1">
      <alignment horizontal="center"/>
    </xf>
    <xf numFmtId="0" fontId="65" fillId="20" borderId="270" xfId="0" applyFont="1" applyFill="1" applyBorder="1" applyAlignment="1">
      <alignment horizontal="center" vertical="center"/>
    </xf>
    <xf numFmtId="0" fontId="0" fillId="0" borderId="271" xfId="0" applyBorder="1" applyAlignment="1">
      <alignment horizontal="center"/>
    </xf>
    <xf numFmtId="0" fontId="0" fillId="0" borderId="274" xfId="0" applyBorder="1" applyAlignment="1">
      <alignment horizontal="center"/>
    </xf>
    <xf numFmtId="175" fontId="62" fillId="20" borderId="262" xfId="0" applyNumberFormat="1" applyFont="1" applyFill="1" applyBorder="1"/>
    <xf numFmtId="175" fontId="62" fillId="20" borderId="273" xfId="0" applyNumberFormat="1" applyFont="1" applyFill="1" applyBorder="1"/>
    <xf numFmtId="176" fontId="62" fillId="0" borderId="267" xfId="0" applyNumberFormat="1" applyFont="1" applyBorder="1"/>
    <xf numFmtId="176" fontId="62" fillId="20" borderId="267" xfId="0" applyNumberFormat="1" applyFont="1" applyFill="1" applyBorder="1"/>
    <xf numFmtId="176" fontId="62" fillId="20" borderId="272" xfId="0" applyNumberFormat="1" applyFont="1" applyFill="1" applyBorder="1"/>
    <xf numFmtId="170" fontId="63" fillId="0" borderId="156" xfId="0" applyNumberFormat="1" applyFont="1" applyBorder="1" applyAlignment="1">
      <alignment horizontal="center" vertical="center"/>
    </xf>
    <xf numFmtId="0" fontId="65" fillId="0" borderId="156" xfId="0" applyFont="1" applyBorder="1" applyAlignment="1">
      <alignment horizontal="center"/>
    </xf>
    <xf numFmtId="0" fontId="65" fillId="20" borderId="156" xfId="0" applyFont="1" applyFill="1" applyBorder="1" applyAlignment="1">
      <alignment horizontal="center"/>
    </xf>
    <xf numFmtId="0" fontId="65" fillId="0" borderId="260" xfId="0" applyFont="1" applyBorder="1" applyAlignment="1">
      <alignment horizontal="center"/>
    </xf>
    <xf numFmtId="0" fontId="0" fillId="0" borderId="156" xfId="0" applyBorder="1" applyAlignment="1">
      <alignment horizontal="center" vertical="center"/>
    </xf>
    <xf numFmtId="176" fontId="62" fillId="0" borderId="262" xfId="0" applyNumberFormat="1" applyFont="1" applyBorder="1"/>
    <xf numFmtId="176" fontId="62" fillId="0" borderId="273" xfId="0" applyNumberFormat="1" applyFont="1" applyBorder="1"/>
    <xf numFmtId="177" fontId="62" fillId="0" borderId="262" xfId="23" applyNumberFormat="1" applyFont="1" applyBorder="1"/>
    <xf numFmtId="177" fontId="62" fillId="0" borderId="273" xfId="23" applyNumberFormat="1" applyFont="1" applyBorder="1"/>
    <xf numFmtId="177" fontId="62" fillId="0" borderId="140" xfId="23" applyNumberFormat="1" applyFont="1" applyBorder="1"/>
    <xf numFmtId="177" fontId="0" fillId="0" borderId="140" xfId="23" applyNumberFormat="1" applyFont="1" applyBorder="1" applyAlignment="1"/>
    <xf numFmtId="177" fontId="0" fillId="0" borderId="140" xfId="23" applyNumberFormat="1" applyFont="1" applyFill="1" applyBorder="1" applyAlignment="1"/>
    <xf numFmtId="177" fontId="0" fillId="0" borderId="140" xfId="23" applyNumberFormat="1" applyFont="1" applyBorder="1"/>
    <xf numFmtId="0" fontId="0" fillId="0" borderId="140" xfId="0" applyBorder="1"/>
    <xf numFmtId="0" fontId="67" fillId="0" borderId="156" xfId="0" applyFont="1" applyBorder="1" applyAlignment="1">
      <alignment horizontal="center" wrapText="1"/>
    </xf>
    <xf numFmtId="0" fontId="62" fillId="20" borderId="156" xfId="0" applyFont="1" applyFill="1" applyBorder="1"/>
    <xf numFmtId="0" fontId="0" fillId="0" borderId="156" xfId="0" applyBorder="1" applyAlignment="1">
      <alignment horizontal="right" wrapText="1"/>
    </xf>
    <xf numFmtId="0" fontId="62" fillId="20" borderId="260" xfId="0" applyFont="1" applyFill="1" applyBorder="1" applyAlignment="1">
      <alignment horizontal="right" vertical="center"/>
    </xf>
    <xf numFmtId="176" fontId="62" fillId="20" borderId="273" xfId="0" applyNumberFormat="1" applyFont="1" applyFill="1" applyBorder="1"/>
    <xf numFmtId="176" fontId="62" fillId="0" borderId="275" xfId="0" applyNumberFormat="1" applyFont="1" applyBorder="1"/>
    <xf numFmtId="176" fontId="62" fillId="0" borderId="156" xfId="0" applyNumberFormat="1" applyFont="1" applyBorder="1"/>
    <xf numFmtId="176" fontId="62" fillId="20" borderId="156" xfId="0" applyNumberFormat="1" applyFont="1" applyFill="1" applyBorder="1"/>
    <xf numFmtId="0" fontId="66" fillId="0" borderId="156" xfId="0" applyFont="1" applyBorder="1"/>
    <xf numFmtId="49" fontId="35" fillId="17" borderId="293" xfId="11" applyNumberFormat="1" applyFont="1" applyFill="1" applyBorder="1" applyAlignment="1">
      <alignment vertical="center" wrapText="1"/>
    </xf>
    <xf numFmtId="49" fontId="35" fillId="17" borderId="146" xfId="11" applyNumberFormat="1" applyFont="1" applyFill="1" applyBorder="1" applyAlignment="1">
      <alignment vertical="center" wrapText="1"/>
    </xf>
    <xf numFmtId="49" fontId="35" fillId="17" borderId="147" xfId="11" applyNumberFormat="1" applyFont="1" applyFill="1" applyBorder="1" applyAlignment="1">
      <alignment vertical="center" wrapText="1"/>
    </xf>
    <xf numFmtId="49" fontId="35" fillId="17" borderId="294" xfId="11" applyNumberFormat="1" applyFont="1" applyFill="1" applyBorder="1" applyAlignment="1">
      <alignment vertical="center" wrapText="1"/>
    </xf>
    <xf numFmtId="49" fontId="35" fillId="17" borderId="295" xfId="11" applyNumberFormat="1" applyFont="1" applyFill="1" applyBorder="1" applyAlignment="1">
      <alignment vertical="center" wrapText="1"/>
    </xf>
    <xf numFmtId="0" fontId="22" fillId="0" borderId="298" xfId="11" applyFont="1" applyBorder="1" applyAlignment="1">
      <alignment horizontal="center" vertical="center"/>
    </xf>
    <xf numFmtId="14" fontId="22" fillId="0" borderId="298" xfId="11" applyNumberFormat="1" applyFont="1" applyBorder="1" applyAlignment="1">
      <alignment horizontal="center" vertical="center"/>
    </xf>
    <xf numFmtId="0" fontId="62" fillId="20" borderId="140" xfId="0" applyFont="1" applyFill="1" applyBorder="1"/>
    <xf numFmtId="0" fontId="62" fillId="0" borderId="140" xfId="0" applyFont="1" applyBorder="1"/>
    <xf numFmtId="0" fontId="22" fillId="0" borderId="156" xfId="11" applyFont="1" applyBorder="1" applyAlignment="1">
      <alignment horizontal="center"/>
    </xf>
    <xf numFmtId="0" fontId="63" fillId="0" borderId="140" xfId="0" applyFont="1" applyBorder="1" applyAlignment="1">
      <alignment horizontal="center" vertical="center"/>
    </xf>
    <xf numFmtId="0" fontId="22" fillId="0" borderId="142" xfId="11" applyFont="1" applyBorder="1" applyAlignment="1">
      <alignment horizontal="center"/>
    </xf>
    <xf numFmtId="0" fontId="9" fillId="0" borderId="156" xfId="1" applyFont="1" applyBorder="1" applyAlignment="1" applyProtection="1">
      <alignment vertical="center" wrapText="1"/>
      <protection locked="0"/>
    </xf>
    <xf numFmtId="0" fontId="72" fillId="0" borderId="156" xfId="0" applyFont="1" applyBorder="1" applyAlignment="1">
      <alignment wrapText="1"/>
    </xf>
    <xf numFmtId="0" fontId="63" fillId="0" borderId="267" xfId="0" applyFont="1" applyBorder="1" applyAlignment="1">
      <alignment horizontal="center" vertical="center"/>
    </xf>
    <xf numFmtId="178" fontId="0" fillId="0" borderId="156" xfId="0" applyNumberFormat="1" applyBorder="1"/>
    <xf numFmtId="0" fontId="0" fillId="20" borderId="156" xfId="0" applyFill="1" applyBorder="1"/>
    <xf numFmtId="0" fontId="71" fillId="0" borderId="156" xfId="0" applyFont="1" applyBorder="1"/>
    <xf numFmtId="0" fontId="62" fillId="0" borderId="273" xfId="0" applyFont="1" applyBorder="1"/>
    <xf numFmtId="0" fontId="62" fillId="0" borderId="142" xfId="0" applyFont="1" applyBorder="1"/>
    <xf numFmtId="0" fontId="0" fillId="0" borderId="142" xfId="0" applyBorder="1"/>
    <xf numFmtId="0" fontId="71" fillId="0" borderId="156" xfId="0" applyFont="1" applyBorder="1" applyAlignment="1">
      <alignment vertical="top" wrapText="1"/>
    </xf>
    <xf numFmtId="0" fontId="38" fillId="0" borderId="156" xfId="13" applyBorder="1" applyAlignment="1">
      <alignment horizontal="center" wrapText="1"/>
    </xf>
    <xf numFmtId="1" fontId="73" fillId="0" borderId="156" xfId="0" applyNumberFormat="1" applyFont="1" applyBorder="1"/>
    <xf numFmtId="0" fontId="62" fillId="0" borderId="272" xfId="0" applyFont="1" applyBorder="1"/>
    <xf numFmtId="0" fontId="62" fillId="20" borderId="273" xfId="0" applyFont="1" applyFill="1" applyBorder="1"/>
    <xf numFmtId="0" fontId="62" fillId="0" borderId="267" xfId="0" applyFont="1" applyBorder="1"/>
    <xf numFmtId="0" fontId="62" fillId="20" borderId="262" xfId="0" applyFont="1" applyFill="1" applyBorder="1"/>
    <xf numFmtId="0" fontId="22" fillId="27" borderId="156" xfId="11" applyFont="1" applyFill="1" applyBorder="1" applyAlignment="1">
      <alignment horizontal="center" vertical="center" wrapText="1"/>
    </xf>
    <xf numFmtId="0" fontId="62" fillId="0" borderId="262" xfId="0" applyFont="1" applyBorder="1"/>
    <xf numFmtId="0" fontId="71" fillId="0" borderId="156" xfId="0" applyFont="1" applyBorder="1" applyAlignment="1">
      <alignment horizontal="right" vertical="center"/>
    </xf>
    <xf numFmtId="0" fontId="62" fillId="20" borderId="267" xfId="0" applyFont="1" applyFill="1" applyBorder="1"/>
    <xf numFmtId="0" fontId="62" fillId="20" borderId="272" xfId="0" applyFont="1" applyFill="1" applyBorder="1"/>
    <xf numFmtId="170" fontId="63" fillId="0" borderId="270" xfId="0" applyNumberFormat="1" applyFont="1" applyBorder="1" applyAlignment="1">
      <alignment horizontal="center" vertical="center"/>
    </xf>
    <xf numFmtId="0" fontId="22" fillId="0" borderId="0" xfId="11" applyFont="1" applyAlignment="1">
      <alignment horizontal="center" vertical="center"/>
    </xf>
    <xf numFmtId="14" fontId="22" fillId="0" borderId="0" xfId="11" applyNumberFormat="1" applyFont="1" applyAlignment="1">
      <alignment horizontal="center" vertical="center"/>
    </xf>
    <xf numFmtId="0" fontId="62" fillId="20" borderId="0" xfId="0" applyFont="1" applyFill="1" applyAlignment="1">
      <alignment vertical="center"/>
    </xf>
    <xf numFmtId="0" fontId="0" fillId="0" borderId="0" xfId="0" applyAlignment="1">
      <alignment horizontal="center"/>
    </xf>
    <xf numFmtId="0" fontId="63" fillId="0" borderId="0" xfId="0" applyFont="1" applyAlignment="1">
      <alignment horizontal="center" vertical="center"/>
    </xf>
    <xf numFmtId="14" fontId="0" fillId="0" borderId="0" xfId="0" applyNumberFormat="1"/>
    <xf numFmtId="177" fontId="0" fillId="0" borderId="0" xfId="23" applyNumberFormat="1" applyFont="1" applyBorder="1"/>
    <xf numFmtId="0" fontId="63" fillId="0" borderId="0" xfId="0" applyFont="1" applyAlignment="1">
      <alignment horizontal="center"/>
    </xf>
    <xf numFmtId="0" fontId="72" fillId="0" borderId="0" xfId="0" applyFont="1" applyAlignment="1">
      <alignment wrapText="1"/>
    </xf>
    <xf numFmtId="0" fontId="67" fillId="0" borderId="0" xfId="0" applyFont="1" applyAlignment="1">
      <alignment horizontal="center" wrapText="1"/>
    </xf>
    <xf numFmtId="0" fontId="38" fillId="0" borderId="0" xfId="13" applyBorder="1" applyAlignment="1">
      <alignment horizontal="center" wrapText="1"/>
    </xf>
    <xf numFmtId="0" fontId="22" fillId="0" borderId="300" xfId="11" applyFont="1" applyBorder="1" applyAlignment="1">
      <alignment horizontal="center" vertical="center"/>
    </xf>
    <xf numFmtId="0" fontId="38" fillId="0" borderId="156" xfId="13" applyFill="1" applyBorder="1"/>
    <xf numFmtId="0" fontId="74" fillId="0" borderId="0" xfId="11" applyFont="1" applyAlignment="1">
      <alignment horizontal="center" vertical="center" wrapText="1"/>
    </xf>
    <xf numFmtId="0" fontId="0" fillId="0" borderId="0" xfId="0" applyAlignment="1">
      <alignment vertical="top"/>
    </xf>
    <xf numFmtId="0" fontId="38" fillId="0" borderId="0" xfId="13" applyFill="1" applyBorder="1"/>
    <xf numFmtId="0" fontId="1" fillId="0" borderId="0" xfId="0" applyFont="1"/>
    <xf numFmtId="177" fontId="0" fillId="0" borderId="0" xfId="23" applyNumberFormat="1" applyFont="1" applyFill="1" applyBorder="1"/>
    <xf numFmtId="177" fontId="0" fillId="0" borderId="156" xfId="30" applyNumberFormat="1" applyFont="1" applyBorder="1"/>
    <xf numFmtId="0" fontId="0" fillId="27" borderId="156" xfId="0" applyFill="1" applyBorder="1"/>
    <xf numFmtId="0" fontId="22" fillId="0" borderId="302" xfId="11" applyFont="1" applyBorder="1" applyAlignment="1">
      <alignment horizontal="center" vertical="center"/>
    </xf>
    <xf numFmtId="0" fontId="22" fillId="0" borderId="303" xfId="11" applyFont="1" applyBorder="1" applyAlignment="1">
      <alignment horizontal="center" vertical="center"/>
    </xf>
    <xf numFmtId="0" fontId="22" fillId="0" borderId="304" xfId="11" applyFont="1" applyBorder="1" applyAlignment="1">
      <alignment horizontal="center" vertical="center"/>
    </xf>
    <xf numFmtId="0" fontId="22" fillId="0" borderId="305" xfId="11" applyFont="1" applyBorder="1" applyAlignment="1">
      <alignment horizontal="center" vertical="center"/>
    </xf>
    <xf numFmtId="14" fontId="22" fillId="0" borderId="156" xfId="11" applyNumberFormat="1" applyFont="1" applyBorder="1" applyAlignment="1">
      <alignment horizontal="center" vertical="center"/>
    </xf>
    <xf numFmtId="0" fontId="62" fillId="20" borderId="307" xfId="0" applyFont="1" applyFill="1" applyBorder="1" applyAlignment="1">
      <alignment vertical="center"/>
    </xf>
    <xf numFmtId="0" fontId="62" fillId="20" borderId="308" xfId="0" applyFont="1" applyFill="1" applyBorder="1" applyAlignment="1">
      <alignment vertical="center"/>
    </xf>
    <xf numFmtId="14" fontId="0" fillId="27" borderId="156" xfId="0" applyNumberFormat="1" applyFill="1" applyBorder="1"/>
    <xf numFmtId="0" fontId="22" fillId="0" borderId="156" xfId="11" applyFont="1" applyBorder="1" applyAlignment="1">
      <alignment horizontal="center" vertical="center"/>
    </xf>
    <xf numFmtId="0" fontId="38" fillId="27" borderId="156" xfId="13" applyFill="1" applyBorder="1" applyAlignment="1">
      <alignment wrapText="1"/>
    </xf>
    <xf numFmtId="0" fontId="38" fillId="0" borderId="156" xfId="13" applyBorder="1" applyAlignment="1">
      <alignment wrapText="1"/>
    </xf>
    <xf numFmtId="0" fontId="38" fillId="0" borderId="156" xfId="13" applyBorder="1"/>
    <xf numFmtId="0" fontId="23" fillId="0" borderId="156" xfId="11" applyFont="1" applyBorder="1" applyAlignment="1">
      <alignment horizontal="center" vertical="center" wrapText="1"/>
    </xf>
    <xf numFmtId="14" fontId="0" fillId="0" borderId="156" xfId="0" applyNumberFormat="1" applyBorder="1" applyAlignment="1">
      <alignment horizontal="right"/>
    </xf>
    <xf numFmtId="177" fontId="0" fillId="27" borderId="156" xfId="30" applyNumberFormat="1" applyFont="1" applyFill="1" applyBorder="1"/>
    <xf numFmtId="0" fontId="22" fillId="0" borderId="298" xfId="11" applyFont="1" applyBorder="1" applyAlignment="1">
      <alignment horizontal="left" vertical="center"/>
    </xf>
    <xf numFmtId="177" fontId="0" fillId="0" borderId="309" xfId="30" applyNumberFormat="1" applyFont="1" applyFill="1" applyBorder="1"/>
    <xf numFmtId="177" fontId="0" fillId="0" borderId="156" xfId="30" applyNumberFormat="1" applyFont="1" applyFill="1" applyBorder="1"/>
    <xf numFmtId="0" fontId="0" fillId="28" borderId="156" xfId="0" applyFill="1" applyBorder="1"/>
    <xf numFmtId="0" fontId="0" fillId="28" borderId="156" xfId="0" applyFill="1" applyBorder="1" applyAlignment="1">
      <alignment horizontal="center"/>
    </xf>
    <xf numFmtId="0" fontId="1" fillId="28" borderId="156" xfId="0" applyFont="1" applyFill="1" applyBorder="1" applyAlignment="1">
      <alignment vertical="top"/>
    </xf>
    <xf numFmtId="0" fontId="68" fillId="28" borderId="156" xfId="22" applyFill="1" applyBorder="1"/>
    <xf numFmtId="0" fontId="1" fillId="28" borderId="156" xfId="0" applyFont="1" applyFill="1" applyBorder="1"/>
    <xf numFmtId="14" fontId="0" fillId="28" borderId="156" xfId="0" applyNumberFormat="1" applyFill="1" applyBorder="1"/>
    <xf numFmtId="0" fontId="63" fillId="28" borderId="156" xfId="0" applyFont="1" applyFill="1" applyBorder="1" applyAlignment="1">
      <alignment horizontal="center"/>
    </xf>
    <xf numFmtId="0" fontId="22" fillId="28" borderId="156" xfId="11" applyFont="1" applyFill="1" applyBorder="1" applyAlignment="1">
      <alignment horizontal="center"/>
    </xf>
    <xf numFmtId="0" fontId="46" fillId="28" borderId="156" xfId="0" applyFont="1" applyFill="1" applyBorder="1"/>
    <xf numFmtId="0" fontId="38" fillId="28" borderId="156" xfId="13" applyFill="1" applyBorder="1"/>
    <xf numFmtId="0" fontId="0" fillId="28" borderId="156" xfId="0" applyFill="1" applyBorder="1" applyAlignment="1">
      <alignment vertical="top"/>
    </xf>
    <xf numFmtId="177" fontId="0" fillId="28" borderId="156" xfId="23" applyNumberFormat="1" applyFont="1" applyFill="1" applyBorder="1"/>
    <xf numFmtId="0" fontId="74" fillId="28" borderId="156" xfId="11" applyFont="1" applyFill="1" applyBorder="1" applyAlignment="1">
      <alignment horizontal="center" vertical="center" wrapText="1"/>
    </xf>
    <xf numFmtId="0" fontId="22" fillId="0" borderId="310" xfId="11" applyFont="1" applyBorder="1" applyAlignment="1">
      <alignment horizontal="center" vertical="center"/>
    </xf>
    <xf numFmtId="0" fontId="62" fillId="20" borderId="311" xfId="0" applyFont="1" applyFill="1" applyBorder="1" applyAlignment="1">
      <alignment vertical="center"/>
    </xf>
    <xf numFmtId="0" fontId="62" fillId="20" borderId="312" xfId="0" applyFont="1" applyFill="1" applyBorder="1" applyAlignment="1">
      <alignment vertical="center"/>
    </xf>
    <xf numFmtId="177" fontId="0" fillId="27" borderId="140" xfId="30" applyNumberFormat="1" applyFont="1" applyFill="1" applyBorder="1"/>
    <xf numFmtId="0" fontId="22" fillId="0" borderId="306" xfId="11" applyFont="1" applyBorder="1" applyAlignment="1">
      <alignment horizontal="center" vertical="center"/>
    </xf>
    <xf numFmtId="0" fontId="22" fillId="0" borderId="313" xfId="11" applyFont="1" applyBorder="1" applyAlignment="1">
      <alignment horizontal="center" vertical="center"/>
    </xf>
    <xf numFmtId="0" fontId="22" fillId="0" borderId="271" xfId="11" applyFont="1" applyBorder="1" applyAlignment="1">
      <alignment horizontal="center" vertical="center"/>
    </xf>
    <xf numFmtId="14" fontId="22" fillId="0" borderId="271" xfId="11" applyNumberFormat="1" applyFont="1" applyBorder="1" applyAlignment="1">
      <alignment horizontal="center" vertical="center"/>
    </xf>
    <xf numFmtId="0" fontId="63" fillId="0" borderId="156" xfId="0" applyFont="1" applyBorder="1" applyAlignment="1">
      <alignment horizontal="left" vertical="center"/>
    </xf>
    <xf numFmtId="0" fontId="23" fillId="16" borderId="0" xfId="11" applyFont="1" applyFill="1" applyAlignment="1">
      <alignment horizontal="left"/>
    </xf>
    <xf numFmtId="0" fontId="30" fillId="0" borderId="0" xfId="11" applyFont="1" applyAlignment="1">
      <alignment horizontal="left"/>
    </xf>
    <xf numFmtId="0" fontId="62" fillId="0" borderId="156" xfId="0" applyFont="1" applyBorder="1" applyAlignment="1">
      <alignment horizontal="left"/>
    </xf>
    <xf numFmtId="0" fontId="0" fillId="0" borderId="156" xfId="0" applyBorder="1" applyAlignment="1">
      <alignment horizontal="left"/>
    </xf>
    <xf numFmtId="0" fontId="63" fillId="28" borderId="156" xfId="0" applyFont="1" applyFill="1" applyBorder="1" applyAlignment="1">
      <alignment horizontal="left" vertical="center"/>
    </xf>
    <xf numFmtId="0" fontId="63" fillId="0" borderId="0" xfId="0" applyFont="1" applyAlignment="1">
      <alignment horizontal="left" vertical="center"/>
    </xf>
    <xf numFmtId="0" fontId="22" fillId="0" borderId="0" xfId="11" applyFont="1" applyAlignment="1">
      <alignment horizontal="left"/>
    </xf>
    <xf numFmtId="0" fontId="38" fillId="0" borderId="156" xfId="13" applyFill="1" applyBorder="1" applyAlignment="1">
      <alignment wrapText="1"/>
    </xf>
    <xf numFmtId="0" fontId="0" fillId="0" borderId="156" xfId="0" applyBorder="1" applyAlignment="1">
      <alignment vertical="top"/>
    </xf>
    <xf numFmtId="0" fontId="24" fillId="0" borderId="0" xfId="11" applyFont="1" applyAlignment="1">
      <alignment horizontal="center"/>
    </xf>
    <xf numFmtId="0" fontId="23" fillId="16" borderId="0" xfId="11" applyFont="1" applyFill="1" applyAlignment="1">
      <alignment horizontal="center"/>
    </xf>
    <xf numFmtId="14" fontId="22" fillId="0" borderId="142" xfId="11" applyNumberFormat="1" applyFont="1" applyBorder="1" applyAlignment="1">
      <alignment horizontal="center" vertical="center"/>
    </xf>
    <xf numFmtId="0" fontId="22" fillId="27" borderId="0" xfId="11" applyFont="1" applyFill="1"/>
    <xf numFmtId="0" fontId="22" fillId="27" borderId="300" xfId="11" applyFont="1" applyFill="1" applyBorder="1" applyAlignment="1">
      <alignment horizontal="center" vertical="center"/>
    </xf>
    <xf numFmtId="14" fontId="22" fillId="27" borderId="298" xfId="11" applyNumberFormat="1" applyFont="1" applyFill="1" applyBorder="1" applyAlignment="1">
      <alignment horizontal="center" vertical="center"/>
    </xf>
    <xf numFmtId="0" fontId="22" fillId="27" borderId="298" xfId="11" applyFont="1" applyFill="1" applyBorder="1" applyAlignment="1">
      <alignment horizontal="center" vertical="center"/>
    </xf>
    <xf numFmtId="0" fontId="0" fillId="27" borderId="156" xfId="0" applyFill="1" applyBorder="1" applyAlignment="1">
      <alignment horizontal="center"/>
    </xf>
    <xf numFmtId="0" fontId="0" fillId="27" borderId="156" xfId="0" applyFill="1" applyBorder="1" applyAlignment="1">
      <alignment vertical="top"/>
    </xf>
    <xf numFmtId="0" fontId="62" fillId="20" borderId="301" xfId="0" applyFont="1" applyFill="1" applyBorder="1" applyAlignment="1">
      <alignment vertical="center"/>
    </xf>
    <xf numFmtId="0" fontId="63" fillId="27" borderId="261" xfId="0" applyFont="1" applyFill="1" applyBorder="1" applyAlignment="1">
      <alignment horizontal="center" vertical="center"/>
    </xf>
    <xf numFmtId="0" fontId="38" fillId="27" borderId="156" xfId="13" applyFill="1" applyBorder="1"/>
    <xf numFmtId="0" fontId="63" fillId="27" borderId="260" xfId="0" applyFont="1" applyFill="1" applyBorder="1" applyAlignment="1">
      <alignment horizontal="center" vertical="center"/>
    </xf>
    <xf numFmtId="0" fontId="0" fillId="27" borderId="140" xfId="0" applyFill="1" applyBorder="1"/>
    <xf numFmtId="0" fontId="0" fillId="27" borderId="142" xfId="0" applyFill="1" applyBorder="1"/>
    <xf numFmtId="177" fontId="0" fillId="27" borderId="156" xfId="23" applyNumberFormat="1" applyFont="1" applyFill="1" applyBorder="1"/>
    <xf numFmtId="0" fontId="63" fillId="27" borderId="156" xfId="0" applyFont="1" applyFill="1" applyBorder="1" applyAlignment="1">
      <alignment horizontal="left" vertical="center"/>
    </xf>
    <xf numFmtId="0" fontId="63" fillId="27" borderId="156" xfId="0" applyFont="1" applyFill="1" applyBorder="1" applyAlignment="1">
      <alignment horizontal="center"/>
    </xf>
    <xf numFmtId="0" fontId="22" fillId="27" borderId="142" xfId="11" applyFont="1" applyFill="1" applyBorder="1" applyAlignment="1">
      <alignment horizontal="center"/>
    </xf>
    <xf numFmtId="0" fontId="22" fillId="27" borderId="156" xfId="11" applyFont="1" applyFill="1" applyBorder="1" applyAlignment="1">
      <alignment horizontal="center"/>
    </xf>
    <xf numFmtId="0" fontId="0" fillId="27" borderId="156" xfId="0" applyFill="1" applyBorder="1" applyAlignment="1">
      <alignment horizontal="right"/>
    </xf>
    <xf numFmtId="0" fontId="10" fillId="27" borderId="64" xfId="0" applyFont="1" applyFill="1" applyBorder="1" applyProtection="1">
      <protection locked="0"/>
    </xf>
    <xf numFmtId="0" fontId="9" fillId="27" borderId="34" xfId="0" applyFont="1" applyFill="1" applyBorder="1" applyAlignment="1" applyProtection="1">
      <alignment horizontal="center" vertical="center" wrapText="1"/>
      <protection locked="0"/>
    </xf>
    <xf numFmtId="0" fontId="9" fillId="27" borderId="34" xfId="0" applyFont="1" applyFill="1" applyBorder="1" applyAlignment="1" applyProtection="1">
      <alignment vertical="center"/>
      <protection locked="0"/>
    </xf>
    <xf numFmtId="0" fontId="9" fillId="27" borderId="34" xfId="0" applyFont="1" applyFill="1" applyBorder="1" applyProtection="1">
      <protection locked="0"/>
    </xf>
    <xf numFmtId="1" fontId="9" fillId="27" borderId="34" xfId="0" applyNumberFormat="1" applyFont="1" applyFill="1" applyBorder="1" applyProtection="1">
      <protection locked="0"/>
    </xf>
    <xf numFmtId="0" fontId="9" fillId="27" borderId="28" xfId="0" applyFont="1" applyFill="1" applyBorder="1" applyProtection="1">
      <protection locked="0"/>
    </xf>
    <xf numFmtId="0" fontId="9" fillId="27" borderId="30" xfId="0" applyFont="1" applyFill="1" applyBorder="1" applyProtection="1">
      <protection locked="0"/>
    </xf>
    <xf numFmtId="0" fontId="9" fillId="27" borderId="29" xfId="0" applyFont="1" applyFill="1" applyBorder="1" applyProtection="1">
      <protection locked="0"/>
    </xf>
    <xf numFmtId="0" fontId="10" fillId="27" borderId="34" xfId="0" applyFont="1" applyFill="1" applyBorder="1" applyProtection="1">
      <protection locked="0"/>
    </xf>
    <xf numFmtId="168" fontId="9" fillId="27" borderId="34" xfId="9" applyNumberFormat="1" applyFont="1" applyFill="1" applyBorder="1" applyProtection="1">
      <protection locked="0"/>
    </xf>
    <xf numFmtId="0" fontId="38" fillId="27" borderId="34" xfId="13" applyFill="1" applyBorder="1" applyAlignment="1" applyProtection="1">
      <alignment horizontal="left"/>
      <protection locked="0"/>
    </xf>
    <xf numFmtId="0" fontId="9" fillId="27" borderId="34" xfId="0" applyFont="1" applyFill="1" applyBorder="1" applyAlignment="1" applyProtection="1">
      <alignment horizontal="center"/>
      <protection locked="0"/>
    </xf>
    <xf numFmtId="0" fontId="10" fillId="27" borderId="28" xfId="0" applyFont="1" applyFill="1" applyBorder="1" applyProtection="1">
      <protection locked="0"/>
    </xf>
    <xf numFmtId="0" fontId="10" fillId="27" borderId="34" xfId="0" applyFont="1" applyFill="1" applyBorder="1" applyAlignment="1" applyProtection="1">
      <alignment horizontal="center"/>
      <protection locked="0"/>
    </xf>
    <xf numFmtId="0" fontId="9" fillId="27" borderId="35" xfId="1" applyFont="1" applyFill="1" applyBorder="1" applyAlignment="1" applyProtection="1">
      <alignment vertical="center" wrapText="1"/>
      <protection locked="0"/>
    </xf>
    <xf numFmtId="0" fontId="10" fillId="27" borderId="34" xfId="1" applyFont="1" applyFill="1" applyBorder="1" applyAlignment="1" applyProtection="1">
      <alignment horizontal="center" vertical="center" wrapText="1"/>
      <protection locked="0"/>
    </xf>
    <xf numFmtId="14" fontId="9" fillId="27" borderId="32" xfId="0" applyNumberFormat="1" applyFont="1" applyFill="1" applyBorder="1" applyProtection="1">
      <protection locked="0"/>
    </xf>
    <xf numFmtId="14" fontId="9" fillId="27" borderId="34" xfId="0" applyNumberFormat="1" applyFont="1" applyFill="1" applyBorder="1" applyProtection="1">
      <protection locked="0"/>
    </xf>
    <xf numFmtId="168" fontId="9" fillId="27" borderId="34" xfId="0" applyNumberFormat="1" applyFont="1" applyFill="1" applyBorder="1" applyProtection="1">
      <protection locked="0"/>
    </xf>
    <xf numFmtId="0" fontId="9" fillId="27" borderId="95" xfId="0" applyFont="1" applyFill="1" applyBorder="1" applyProtection="1">
      <protection locked="0"/>
    </xf>
    <xf numFmtId="0" fontId="9" fillId="27" borderId="126" xfId="0" applyFont="1" applyFill="1" applyBorder="1" applyProtection="1">
      <protection locked="0"/>
    </xf>
    <xf numFmtId="0" fontId="9" fillId="27" borderId="127" xfId="0" applyFont="1" applyFill="1" applyBorder="1" applyProtection="1">
      <protection locked="0"/>
    </xf>
    <xf numFmtId="0" fontId="9" fillId="27" borderId="125" xfId="0" applyFont="1" applyFill="1" applyBorder="1" applyProtection="1">
      <protection locked="0"/>
    </xf>
    <xf numFmtId="0" fontId="10" fillId="27" borderId="65" xfId="0" applyFont="1" applyFill="1" applyBorder="1" applyProtection="1">
      <protection locked="0"/>
    </xf>
    <xf numFmtId="0" fontId="10" fillId="27" borderId="0" xfId="0" applyFont="1" applyFill="1" applyProtection="1">
      <protection locked="0"/>
    </xf>
    <xf numFmtId="0" fontId="10" fillId="27" borderId="0" xfId="0" applyFont="1" applyFill="1" applyAlignment="1">
      <alignment vertical="center"/>
    </xf>
    <xf numFmtId="0" fontId="1" fillId="27" borderId="156" xfId="0" applyFont="1" applyFill="1" applyBorder="1" applyAlignment="1">
      <alignment vertical="top"/>
    </xf>
    <xf numFmtId="0" fontId="23" fillId="27" borderId="156" xfId="11" applyFont="1" applyFill="1" applyBorder="1" applyAlignment="1">
      <alignment horizontal="center" vertical="center" wrapText="1"/>
    </xf>
    <xf numFmtId="0" fontId="0" fillId="27" borderId="156" xfId="0" applyFill="1" applyBorder="1" applyAlignment="1">
      <alignment horizontal="left"/>
    </xf>
    <xf numFmtId="14" fontId="22" fillId="27" borderId="156" xfId="11" applyNumberFormat="1" applyFont="1" applyFill="1" applyBorder="1" applyAlignment="1">
      <alignment horizontal="center" vertical="center"/>
    </xf>
    <xf numFmtId="0" fontId="22" fillId="27" borderId="156" xfId="11" applyFont="1" applyFill="1" applyBorder="1" applyAlignment="1">
      <alignment horizontal="center" vertical="center"/>
    </xf>
    <xf numFmtId="0" fontId="65" fillId="0" borderId="156" xfId="0" applyFont="1" applyBorder="1" applyAlignment="1">
      <alignment horizontal="left"/>
    </xf>
    <xf numFmtId="0" fontId="61" fillId="27" borderId="34" xfId="13" applyFont="1" applyFill="1" applyBorder="1" applyAlignment="1" applyProtection="1">
      <alignment horizontal="left"/>
      <protection locked="0"/>
    </xf>
    <xf numFmtId="0" fontId="9" fillId="0" borderId="35" xfId="0" applyFont="1" applyBorder="1" applyProtection="1">
      <protection locked="0"/>
    </xf>
    <xf numFmtId="0" fontId="9" fillId="0" borderId="35" xfId="0" applyFont="1" applyBorder="1" applyAlignment="1" applyProtection="1">
      <alignment horizontal="center"/>
      <protection locked="0"/>
    </xf>
    <xf numFmtId="0" fontId="10" fillId="0" borderId="40" xfId="0" applyFont="1" applyBorder="1" applyProtection="1">
      <protection locked="0"/>
    </xf>
    <xf numFmtId="0" fontId="10" fillId="0" borderId="35" xfId="0" applyFont="1" applyBorder="1" applyAlignment="1" applyProtection="1">
      <alignment horizontal="center"/>
      <protection locked="0"/>
    </xf>
    <xf numFmtId="0" fontId="10" fillId="0" borderId="35" xfId="1" applyFont="1" applyBorder="1" applyAlignment="1" applyProtection="1">
      <alignment horizontal="center" vertical="center" wrapText="1"/>
      <protection locked="0"/>
    </xf>
    <xf numFmtId="14" fontId="0" fillId="0" borderId="271" xfId="0" applyNumberFormat="1" applyBorder="1"/>
    <xf numFmtId="168" fontId="9" fillId="0" borderId="35" xfId="0" applyNumberFormat="1" applyFont="1" applyBorder="1" applyProtection="1">
      <protection locked="0"/>
    </xf>
    <xf numFmtId="0" fontId="9" fillId="0" borderId="314" xfId="0" applyFont="1" applyBorder="1" applyProtection="1">
      <protection locked="0"/>
    </xf>
    <xf numFmtId="0" fontId="9" fillId="0" borderId="111" xfId="0" applyFont="1" applyBorder="1" applyProtection="1">
      <protection locked="0"/>
    </xf>
    <xf numFmtId="0" fontId="9" fillId="0" borderId="112" xfId="0" applyFont="1" applyBorder="1" applyProtection="1">
      <protection locked="0"/>
    </xf>
    <xf numFmtId="0" fontId="9" fillId="0" borderId="89" xfId="0" applyFont="1" applyBorder="1" applyProtection="1">
      <protection locked="0"/>
    </xf>
    <xf numFmtId="0" fontId="9" fillId="0" borderId="156" xfId="0" applyFont="1" applyBorder="1" applyProtection="1">
      <protection locked="0"/>
    </xf>
    <xf numFmtId="0" fontId="9" fillId="0" borderId="156" xfId="0" applyFont="1" applyBorder="1" applyAlignment="1" applyProtection="1">
      <alignment horizontal="center"/>
      <protection locked="0"/>
    </xf>
    <xf numFmtId="0" fontId="10" fillId="0" borderId="156" xfId="0" applyFont="1" applyBorder="1" applyProtection="1">
      <protection locked="0"/>
    </xf>
    <xf numFmtId="0" fontId="10" fillId="0" borderId="156" xfId="0" applyFont="1" applyBorder="1" applyAlignment="1" applyProtection="1">
      <alignment horizontal="center"/>
      <protection locked="0"/>
    </xf>
    <xf numFmtId="0" fontId="10" fillId="0" borderId="156" xfId="1" applyFont="1" applyBorder="1" applyAlignment="1" applyProtection="1">
      <alignment horizontal="center" vertical="center" wrapText="1"/>
      <protection locked="0"/>
    </xf>
    <xf numFmtId="168" fontId="9" fillId="0" borderId="156" xfId="0" applyNumberFormat="1" applyFont="1" applyBorder="1" applyProtection="1">
      <protection locked="0"/>
    </xf>
    <xf numFmtId="14" fontId="9" fillId="0" borderId="156" xfId="0" applyNumberFormat="1" applyFont="1" applyBorder="1" applyProtection="1">
      <protection locked="0"/>
    </xf>
    <xf numFmtId="0" fontId="9" fillId="0" borderId="35" xfId="0" applyFont="1" applyBorder="1" applyAlignment="1" applyProtection="1">
      <alignment horizontal="center" vertical="center" wrapText="1"/>
      <protection locked="0"/>
    </xf>
    <xf numFmtId="1" fontId="9" fillId="0" borderId="35" xfId="0" applyNumberFormat="1" applyFont="1" applyBorder="1" applyProtection="1">
      <protection locked="0"/>
    </xf>
    <xf numFmtId="0" fontId="9" fillId="0" borderId="40" xfId="0" applyFont="1" applyBorder="1" applyProtection="1">
      <protection locked="0"/>
    </xf>
    <xf numFmtId="0" fontId="9" fillId="0" borderId="41" xfId="0" applyFont="1" applyBorder="1" applyProtection="1">
      <protection locked="0"/>
    </xf>
    <xf numFmtId="0" fontId="9" fillId="0" borderId="42" xfId="0" applyFont="1" applyBorder="1" applyProtection="1">
      <protection locked="0"/>
    </xf>
    <xf numFmtId="0" fontId="10" fillId="0" borderId="35" xfId="0" applyFont="1" applyBorder="1" applyProtection="1">
      <protection locked="0"/>
    </xf>
    <xf numFmtId="168" fontId="9" fillId="0" borderId="35" xfId="9" applyNumberFormat="1" applyFont="1" applyBorder="1" applyProtection="1">
      <protection locked="0"/>
    </xf>
    <xf numFmtId="0" fontId="38" fillId="0" borderId="35" xfId="13" applyBorder="1" applyProtection="1">
      <protection locked="0"/>
    </xf>
    <xf numFmtId="0" fontId="9" fillId="0" borderId="156" xfId="0" applyFont="1" applyBorder="1" applyAlignment="1" applyProtection="1">
      <alignment horizontal="center" vertical="center" wrapText="1"/>
      <protection locked="0"/>
    </xf>
    <xf numFmtId="1" fontId="9" fillId="0" borderId="156" xfId="0" applyNumberFormat="1" applyFont="1" applyBorder="1" applyProtection="1">
      <protection locked="0"/>
    </xf>
    <xf numFmtId="168" fontId="9" fillId="0" borderId="156" xfId="9" applyNumberFormat="1" applyFont="1" applyBorder="1" applyProtection="1">
      <protection locked="0"/>
    </xf>
    <xf numFmtId="0" fontId="38" fillId="0" borderId="156" xfId="13" applyBorder="1" applyProtection="1">
      <protection locked="0"/>
    </xf>
    <xf numFmtId="0" fontId="0" fillId="27" borderId="271" xfId="0" applyFill="1" applyBorder="1" applyAlignment="1">
      <alignment horizontal="center"/>
    </xf>
    <xf numFmtId="0" fontId="1" fillId="27" borderId="271" xfId="0" applyFont="1" applyFill="1" applyBorder="1" applyAlignment="1">
      <alignment vertical="top"/>
    </xf>
    <xf numFmtId="0" fontId="1" fillId="27" borderId="156" xfId="0" applyFont="1" applyFill="1" applyBorder="1"/>
    <xf numFmtId="0" fontId="1" fillId="0" borderId="271" xfId="0" applyFont="1" applyBorder="1" applyAlignment="1">
      <alignment vertical="top"/>
    </xf>
    <xf numFmtId="0" fontId="0" fillId="27" borderId="271" xfId="0" applyFill="1" applyBorder="1"/>
    <xf numFmtId="0" fontId="38" fillId="27" borderId="271" xfId="13" applyFill="1" applyBorder="1" applyAlignment="1">
      <alignment wrapText="1"/>
    </xf>
    <xf numFmtId="0" fontId="63" fillId="0" borderId="270" xfId="0" applyFont="1" applyBorder="1" applyAlignment="1">
      <alignment horizontal="center" vertical="center"/>
    </xf>
    <xf numFmtId="0" fontId="0" fillId="0" borderId="315" xfId="0" applyBorder="1"/>
    <xf numFmtId="0" fontId="23" fillId="0" borderId="271" xfId="11" applyFont="1" applyBorder="1" applyAlignment="1">
      <alignment horizontal="center" vertical="center" wrapText="1"/>
    </xf>
    <xf numFmtId="0" fontId="0" fillId="0" borderId="316" xfId="0" applyBorder="1"/>
    <xf numFmtId="14" fontId="0" fillId="27" borderId="271" xfId="0" applyNumberFormat="1" applyFill="1" applyBorder="1"/>
    <xf numFmtId="177" fontId="0" fillId="27" borderId="271" xfId="30" applyNumberFormat="1" applyFont="1" applyFill="1" applyBorder="1"/>
    <xf numFmtId="177" fontId="0" fillId="27" borderId="315" xfId="30" applyNumberFormat="1" applyFont="1" applyFill="1" applyBorder="1"/>
    <xf numFmtId="0" fontId="63" fillId="0" borderId="271" xfId="0" applyFont="1" applyBorder="1" applyAlignment="1">
      <alignment horizontal="left" vertical="center"/>
    </xf>
    <xf numFmtId="0" fontId="63" fillId="0" borderId="271" xfId="0" applyFont="1" applyBorder="1" applyAlignment="1">
      <alignment horizontal="center"/>
    </xf>
    <xf numFmtId="0" fontId="22" fillId="0" borderId="316" xfId="11" applyFont="1" applyBorder="1" applyAlignment="1">
      <alignment horizontal="center"/>
    </xf>
    <xf numFmtId="0" fontId="22" fillId="0" borderId="271" xfId="11" applyFont="1" applyBorder="1" applyAlignment="1">
      <alignment horizontal="center"/>
    </xf>
    <xf numFmtId="0" fontId="22" fillId="28" borderId="156" xfId="11" applyFont="1" applyFill="1" applyBorder="1" applyAlignment="1">
      <alignment horizontal="center" vertical="center"/>
    </xf>
    <xf numFmtId="14" fontId="22" fillId="28" borderId="156" xfId="11" applyNumberFormat="1" applyFont="1" applyFill="1" applyBorder="1" applyAlignment="1">
      <alignment horizontal="center" vertical="center"/>
    </xf>
    <xf numFmtId="0" fontId="62" fillId="29" borderId="156" xfId="0" applyFont="1" applyFill="1" applyBorder="1" applyAlignment="1">
      <alignment vertical="center"/>
    </xf>
    <xf numFmtId="0" fontId="63" fillId="28" borderId="156" xfId="0" applyFont="1" applyFill="1" applyBorder="1" applyAlignment="1">
      <alignment horizontal="center" vertical="center"/>
    </xf>
    <xf numFmtId="177" fontId="0" fillId="28" borderId="156" xfId="23" applyNumberFormat="1" applyFont="1" applyFill="1" applyBorder="1" applyAlignment="1"/>
    <xf numFmtId="14" fontId="74" fillId="0" borderId="298" xfId="11" applyNumberFormat="1" applyFont="1" applyBorder="1" applyAlignment="1">
      <alignment horizontal="center" vertical="center"/>
    </xf>
    <xf numFmtId="14" fontId="76" fillId="2" borderId="13" xfId="0" applyNumberFormat="1" applyFont="1" applyFill="1" applyBorder="1" applyProtection="1">
      <protection hidden="1"/>
    </xf>
    <xf numFmtId="0" fontId="5" fillId="0" borderId="70" xfId="0" applyFont="1" applyBorder="1" applyAlignment="1">
      <alignment horizontal="center"/>
    </xf>
    <xf numFmtId="0" fontId="5" fillId="0" borderId="0" xfId="0" applyFont="1" applyAlignment="1">
      <alignment horizontal="center"/>
    </xf>
    <xf numFmtId="0" fontId="5" fillId="0" borderId="66" xfId="0" applyFont="1" applyBorder="1" applyAlignment="1">
      <alignment horizontal="center"/>
    </xf>
    <xf numFmtId="0" fontId="6" fillId="12" borderId="0" xfId="0" applyFont="1" applyFill="1" applyAlignment="1">
      <alignment horizontal="center" wrapText="1"/>
    </xf>
    <xf numFmtId="0" fontId="58" fillId="12" borderId="68" xfId="0" applyFont="1" applyFill="1" applyBorder="1" applyAlignment="1">
      <alignment horizontal="left" wrapText="1"/>
    </xf>
    <xf numFmtId="0" fontId="57" fillId="0" borderId="68" xfId="0" applyFont="1" applyBorder="1" applyAlignment="1">
      <alignment horizontal="left"/>
    </xf>
    <xf numFmtId="0" fontId="10" fillId="0" borderId="60" xfId="0" applyFont="1" applyBorder="1" applyAlignment="1">
      <alignment horizontal="right"/>
    </xf>
    <xf numFmtId="0" fontId="38" fillId="0" borderId="177" xfId="13" applyBorder="1" applyAlignment="1" applyProtection="1">
      <alignment horizontal="center" vertical="center"/>
      <protection locked="0"/>
    </xf>
    <xf numFmtId="0" fontId="10" fillId="0" borderId="178" xfId="0" applyFont="1" applyBorder="1" applyAlignment="1" applyProtection="1">
      <alignment horizontal="center" vertical="center"/>
      <protection locked="0"/>
    </xf>
    <xf numFmtId="0" fontId="10" fillId="0" borderId="179" xfId="0" applyFont="1" applyBorder="1" applyAlignment="1" applyProtection="1">
      <alignment horizontal="center" vertical="center"/>
      <protection locked="0"/>
    </xf>
    <xf numFmtId="0" fontId="10" fillId="2" borderId="26" xfId="0" applyFont="1" applyFill="1" applyBorder="1" applyAlignment="1">
      <alignment horizontal="left" vertical="center"/>
    </xf>
    <xf numFmtId="0" fontId="10" fillId="2" borderId="25" xfId="0" applyFont="1" applyFill="1" applyBorder="1" applyAlignment="1">
      <alignment horizontal="left" vertical="center"/>
    </xf>
    <xf numFmtId="0" fontId="10" fillId="2" borderId="22" xfId="0" applyFont="1" applyFill="1" applyBorder="1" applyAlignment="1">
      <alignment horizontal="left" vertical="center"/>
    </xf>
    <xf numFmtId="0" fontId="9" fillId="2" borderId="160" xfId="0" applyFont="1" applyFill="1" applyBorder="1" applyAlignment="1">
      <alignment horizontal="left" vertical="center" wrapText="1"/>
    </xf>
    <xf numFmtId="0" fontId="9" fillId="2" borderId="82" xfId="0" applyFont="1" applyFill="1" applyBorder="1" applyAlignment="1">
      <alignment horizontal="left" vertical="center" wrapText="1"/>
    </xf>
    <xf numFmtId="0" fontId="9" fillId="2" borderId="161" xfId="0" applyFont="1" applyFill="1" applyBorder="1" applyAlignment="1">
      <alignment horizontal="left" vertical="center" wrapText="1"/>
    </xf>
    <xf numFmtId="0" fontId="9" fillId="2" borderId="84" xfId="0" applyFont="1" applyFill="1" applyBorder="1" applyAlignment="1">
      <alignment horizontal="center" vertical="center"/>
    </xf>
    <xf numFmtId="0" fontId="9" fillId="2" borderId="85" xfId="0" applyFont="1" applyFill="1" applyBorder="1" applyAlignment="1">
      <alignment horizontal="center" vertical="center"/>
    </xf>
    <xf numFmtId="0" fontId="9" fillId="2" borderId="86" xfId="0" applyFont="1" applyFill="1" applyBorder="1" applyAlignment="1">
      <alignment horizontal="center" vertical="center"/>
    </xf>
    <xf numFmtId="0" fontId="9" fillId="0" borderId="174" xfId="0" applyFont="1" applyBorder="1" applyAlignment="1" applyProtection="1">
      <alignment horizontal="center" vertical="center"/>
      <protection locked="0"/>
    </xf>
    <xf numFmtId="0" fontId="9" fillId="0" borderId="175" xfId="0" applyFont="1" applyBorder="1" applyAlignment="1" applyProtection="1">
      <alignment horizontal="center" vertical="center"/>
      <protection locked="0"/>
    </xf>
    <xf numFmtId="0" fontId="9" fillId="0" borderId="176" xfId="0" applyFont="1" applyBorder="1" applyAlignment="1" applyProtection="1">
      <alignment horizontal="center" vertical="center"/>
      <protection locked="0"/>
    </xf>
    <xf numFmtId="0" fontId="9" fillId="2" borderId="64" xfId="0" applyFont="1" applyFill="1" applyBorder="1" applyAlignment="1">
      <alignment horizontal="center" vertical="center"/>
    </xf>
    <xf numFmtId="0" fontId="9" fillId="2" borderId="0" xfId="0" applyFont="1" applyFill="1" applyAlignment="1">
      <alignment horizontal="center" vertical="center"/>
    </xf>
    <xf numFmtId="1" fontId="9" fillId="0" borderId="81" xfId="9" applyNumberFormat="1" applyFont="1" applyBorder="1" applyAlignment="1" applyProtection="1">
      <alignment horizontal="center" vertical="center"/>
      <protection locked="0"/>
    </xf>
    <xf numFmtId="1" fontId="9" fillId="0" borderId="82" xfId="9" applyNumberFormat="1" applyFont="1" applyBorder="1" applyAlignment="1" applyProtection="1">
      <alignment horizontal="center" vertical="center"/>
      <protection locked="0"/>
    </xf>
    <xf numFmtId="1" fontId="9" fillId="0" borderId="83" xfId="9" applyNumberFormat="1" applyFont="1" applyBorder="1" applyAlignment="1" applyProtection="1">
      <alignment horizontal="center" vertical="center"/>
      <protection locked="0"/>
    </xf>
    <xf numFmtId="0" fontId="9" fillId="0" borderId="84" xfId="0" applyFont="1" applyBorder="1" applyAlignment="1" applyProtection="1">
      <alignment horizontal="center" vertical="center"/>
      <protection locked="0"/>
    </xf>
    <xf numFmtId="0" fontId="9" fillId="0" borderId="85" xfId="0" applyFont="1" applyBorder="1" applyAlignment="1" applyProtection="1">
      <alignment horizontal="center" vertical="center"/>
      <protection locked="0"/>
    </xf>
    <xf numFmtId="0" fontId="9" fillId="0" borderId="86" xfId="0" applyFont="1" applyBorder="1" applyAlignment="1" applyProtection="1">
      <alignment horizontal="center" vertical="center"/>
      <protection locked="0"/>
    </xf>
    <xf numFmtId="0" fontId="9" fillId="0" borderId="79" xfId="0" applyFont="1" applyBorder="1" applyAlignment="1" applyProtection="1">
      <alignment horizontal="center" vertical="center"/>
      <protection locked="0"/>
    </xf>
    <xf numFmtId="0" fontId="9" fillId="0" borderId="0" xfId="0" applyFont="1" applyAlignment="1" applyProtection="1">
      <alignment horizontal="center" vertical="center"/>
      <protection locked="0"/>
    </xf>
    <xf numFmtId="0" fontId="9" fillId="0" borderId="88" xfId="0" applyFont="1" applyBorder="1" applyAlignment="1" applyProtection="1">
      <alignment horizontal="center" vertical="center"/>
      <protection locked="0"/>
    </xf>
    <xf numFmtId="0" fontId="9" fillId="0" borderId="77" xfId="0" applyFont="1" applyBorder="1" applyAlignment="1" applyProtection="1">
      <alignment horizontal="center" vertical="center"/>
      <protection locked="0"/>
    </xf>
    <xf numFmtId="0" fontId="9" fillId="0" borderId="169" xfId="0" applyFont="1" applyBorder="1" applyAlignment="1" applyProtection="1">
      <alignment horizontal="center" vertical="center"/>
      <protection locked="0"/>
    </xf>
    <xf numFmtId="0" fontId="9" fillId="0" borderId="164" xfId="0" applyFont="1" applyBorder="1" applyAlignment="1" applyProtection="1">
      <alignment horizontal="center" vertical="center"/>
      <protection locked="0"/>
    </xf>
    <xf numFmtId="0" fontId="9" fillId="0" borderId="165" xfId="0" applyFont="1" applyBorder="1" applyAlignment="1" applyProtection="1">
      <alignment horizontal="center" vertical="center"/>
      <protection locked="0"/>
    </xf>
    <xf numFmtId="0" fontId="10" fillId="2" borderId="13" xfId="0" applyFont="1" applyFill="1" applyBorder="1" applyAlignment="1">
      <alignment horizontal="left" vertical="center" wrapText="1"/>
    </xf>
    <xf numFmtId="0" fontId="9" fillId="2" borderId="10" xfId="0" applyFont="1" applyFill="1" applyBorder="1" applyAlignment="1">
      <alignment horizontal="center" vertical="center"/>
    </xf>
    <xf numFmtId="0" fontId="9" fillId="2" borderId="23" xfId="0" applyFont="1" applyFill="1" applyBorder="1" applyAlignment="1">
      <alignment horizontal="center" vertical="center"/>
    </xf>
    <xf numFmtId="168" fontId="9" fillId="0" borderId="115" xfId="9" applyNumberFormat="1" applyFont="1" applyFill="1" applyBorder="1" applyAlignment="1" applyProtection="1">
      <alignment horizontal="center" vertical="center"/>
      <protection locked="0"/>
    </xf>
    <xf numFmtId="168" fontId="9" fillId="0" borderId="116" xfId="9" applyNumberFormat="1" applyFont="1" applyFill="1" applyBorder="1" applyAlignment="1" applyProtection="1">
      <alignment horizontal="center" vertical="center"/>
      <protection locked="0"/>
    </xf>
    <xf numFmtId="168" fontId="9" fillId="0" borderId="119" xfId="9" applyNumberFormat="1" applyFont="1" applyFill="1" applyBorder="1" applyAlignment="1" applyProtection="1">
      <alignment horizontal="center" vertical="center"/>
      <protection locked="0"/>
    </xf>
    <xf numFmtId="168" fontId="9" fillId="0" borderId="120" xfId="9" applyNumberFormat="1" applyFont="1" applyFill="1" applyBorder="1" applyAlignment="1" applyProtection="1">
      <alignment horizontal="center" vertical="center"/>
      <protection locked="0"/>
    </xf>
    <xf numFmtId="0" fontId="9" fillId="2" borderId="21" xfId="0" applyFont="1" applyFill="1" applyBorder="1" applyAlignment="1">
      <alignment horizontal="center" vertical="center" wrapText="1"/>
    </xf>
    <xf numFmtId="0" fontId="9" fillId="2" borderId="24" xfId="0" applyFont="1" applyFill="1" applyBorder="1" applyAlignment="1">
      <alignment horizontal="center" vertical="center" wrapText="1"/>
    </xf>
    <xf numFmtId="0" fontId="9" fillId="2" borderId="20" xfId="0" applyFont="1" applyFill="1" applyBorder="1" applyAlignment="1">
      <alignment horizontal="center" vertical="center" wrapText="1"/>
    </xf>
    <xf numFmtId="0" fontId="9" fillId="2" borderId="26" xfId="0" applyFont="1" applyFill="1" applyBorder="1" applyAlignment="1">
      <alignment horizontal="center" vertical="center" wrapText="1"/>
    </xf>
    <xf numFmtId="0" fontId="9" fillId="2" borderId="25" xfId="0" applyFont="1" applyFill="1" applyBorder="1" applyAlignment="1">
      <alignment horizontal="center" vertical="center" wrapText="1"/>
    </xf>
    <xf numFmtId="0" fontId="9" fillId="2" borderId="22" xfId="0" applyFont="1" applyFill="1" applyBorder="1" applyAlignment="1">
      <alignment horizontal="center" vertical="center" wrapText="1"/>
    </xf>
    <xf numFmtId="168" fontId="9" fillId="0" borderId="78" xfId="9" applyNumberFormat="1" applyFont="1" applyFill="1" applyBorder="1" applyAlignment="1" applyProtection="1">
      <alignment horizontal="center" vertical="center"/>
      <protection locked="0"/>
    </xf>
    <xf numFmtId="168" fontId="9" fillId="0" borderId="80" xfId="9" applyNumberFormat="1" applyFont="1" applyFill="1" applyBorder="1" applyAlignment="1" applyProtection="1">
      <alignment horizontal="center" vertical="center"/>
      <protection locked="0"/>
    </xf>
    <xf numFmtId="168" fontId="9" fillId="0" borderId="81" xfId="9" applyNumberFormat="1" applyFont="1" applyFill="1" applyBorder="1" applyAlignment="1" applyProtection="1">
      <alignment horizontal="center" vertical="center"/>
      <protection locked="0"/>
    </xf>
    <xf numFmtId="168" fontId="9" fillId="0" borderId="83" xfId="9" applyNumberFormat="1" applyFont="1" applyFill="1" applyBorder="1" applyAlignment="1" applyProtection="1">
      <alignment horizontal="center" vertical="center"/>
      <protection locked="0"/>
    </xf>
    <xf numFmtId="0" fontId="9" fillId="2" borderId="24" xfId="0" applyFont="1" applyFill="1" applyBorder="1" applyAlignment="1">
      <alignment horizontal="left" vertical="center" wrapText="1"/>
    </xf>
    <xf numFmtId="0" fontId="9" fillId="2" borderId="20" xfId="0" applyFont="1" applyFill="1" applyBorder="1" applyAlignment="1">
      <alignment horizontal="left" vertical="center" wrapText="1"/>
    </xf>
    <xf numFmtId="0" fontId="9" fillId="2" borderId="25" xfId="0" applyFont="1" applyFill="1" applyBorder="1" applyAlignment="1">
      <alignment horizontal="left" vertical="center" wrapText="1"/>
    </xf>
    <xf numFmtId="0" fontId="9" fillId="2" borderId="22" xfId="0" applyFont="1" applyFill="1" applyBorder="1" applyAlignment="1">
      <alignment horizontal="left" vertical="center" wrapText="1"/>
    </xf>
    <xf numFmtId="0" fontId="9" fillId="0" borderId="114" xfId="0" applyFont="1" applyBorder="1" applyAlignment="1" applyProtection="1">
      <alignment horizontal="center" vertical="center"/>
      <protection locked="0"/>
    </xf>
    <xf numFmtId="0" fontId="9" fillId="0" borderId="118" xfId="0" applyFont="1" applyBorder="1" applyAlignment="1" applyProtection="1">
      <alignment horizontal="center" vertical="center"/>
      <protection locked="0"/>
    </xf>
    <xf numFmtId="0" fontId="10" fillId="2" borderId="0" xfId="0" applyFont="1" applyFill="1" applyAlignment="1">
      <alignment horizontal="left" vertical="center" wrapText="1"/>
    </xf>
    <xf numFmtId="0" fontId="10" fillId="2" borderId="19" xfId="0" applyFont="1" applyFill="1" applyBorder="1" applyAlignment="1">
      <alignment horizontal="left" vertical="center" wrapText="1"/>
    </xf>
    <xf numFmtId="0" fontId="10" fillId="2" borderId="20" xfId="0" applyFont="1" applyFill="1" applyBorder="1" applyAlignment="1">
      <alignment horizontal="center" vertical="center"/>
    </xf>
    <xf numFmtId="0" fontId="10" fillId="2" borderId="10" xfId="0" applyFont="1" applyFill="1" applyBorder="1" applyAlignment="1">
      <alignment horizontal="center" vertical="center"/>
    </xf>
    <xf numFmtId="0" fontId="10" fillId="2" borderId="21" xfId="0" applyFont="1" applyFill="1" applyBorder="1" applyAlignment="1">
      <alignment horizontal="center" vertical="center"/>
    </xf>
    <xf numFmtId="0" fontId="9" fillId="5" borderId="22"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26" xfId="0" applyFont="1" applyFill="1" applyBorder="1" applyAlignment="1">
      <alignment horizontal="center" vertical="center"/>
    </xf>
    <xf numFmtId="0" fontId="16" fillId="2" borderId="84" xfId="0" applyFont="1" applyFill="1" applyBorder="1" applyAlignment="1">
      <alignment horizontal="center" wrapText="1"/>
    </xf>
    <xf numFmtId="0" fontId="18" fillId="2" borderId="85" xfId="0" applyFont="1" applyFill="1" applyBorder="1" applyAlignment="1">
      <alignment horizontal="center"/>
    </xf>
    <xf numFmtId="0" fontId="18" fillId="2" borderId="86" xfId="0" applyFont="1" applyFill="1" applyBorder="1" applyAlignment="1">
      <alignment horizontal="center"/>
    </xf>
    <xf numFmtId="0" fontId="9" fillId="5" borderId="24" xfId="0" applyFont="1" applyFill="1" applyBorder="1" applyAlignment="1">
      <alignment horizontal="center" vertical="center"/>
    </xf>
    <xf numFmtId="0" fontId="11" fillId="0" borderId="0" xfId="0" applyFont="1" applyAlignment="1">
      <alignment horizontal="center"/>
    </xf>
    <xf numFmtId="0" fontId="10" fillId="2" borderId="57" xfId="0" applyFont="1" applyFill="1" applyBorder="1" applyAlignment="1">
      <alignment horizontal="center" vertical="center" wrapText="1"/>
    </xf>
    <xf numFmtId="0" fontId="9" fillId="5" borderId="84" xfId="0" applyFont="1" applyFill="1" applyBorder="1" applyAlignment="1">
      <alignment horizontal="center" vertical="center"/>
    </xf>
    <xf numFmtId="0" fontId="9" fillId="5" borderId="85" xfId="0" applyFont="1" applyFill="1" applyBorder="1" applyAlignment="1">
      <alignment horizontal="center" vertical="center"/>
    </xf>
    <xf numFmtId="0" fontId="9" fillId="5" borderId="86" xfId="0" applyFont="1" applyFill="1" applyBorder="1" applyAlignment="1">
      <alignment horizontal="center" vertical="center"/>
    </xf>
    <xf numFmtId="0" fontId="10" fillId="0" borderId="22" xfId="0" applyFont="1" applyBorder="1" applyAlignment="1">
      <alignment horizontal="center" vertical="center"/>
    </xf>
    <xf numFmtId="0" fontId="10" fillId="0" borderId="23" xfId="0" applyFont="1" applyBorder="1" applyAlignment="1">
      <alignment horizontal="center" vertical="center"/>
    </xf>
    <xf numFmtId="0" fontId="10" fillId="0" borderId="0" xfId="0" applyFont="1" applyAlignment="1">
      <alignment horizontal="center" vertical="center"/>
    </xf>
    <xf numFmtId="0" fontId="10" fillId="0" borderId="19" xfId="0" applyFont="1" applyBorder="1" applyAlignment="1">
      <alignment horizontal="center" vertical="center"/>
    </xf>
    <xf numFmtId="0" fontId="9" fillId="5" borderId="97" xfId="0" applyFont="1" applyFill="1" applyBorder="1" applyAlignment="1">
      <alignment horizontal="center" vertical="center"/>
    </xf>
    <xf numFmtId="0" fontId="9" fillId="5" borderId="96" xfId="0" applyFont="1" applyFill="1" applyBorder="1" applyAlignment="1">
      <alignment horizontal="center" vertical="center"/>
    </xf>
    <xf numFmtId="0" fontId="9" fillId="5" borderId="98" xfId="0" applyFont="1" applyFill="1" applyBorder="1" applyAlignment="1">
      <alignment horizontal="center" vertical="center"/>
    </xf>
    <xf numFmtId="0" fontId="10" fillId="0" borderId="8" xfId="0" applyFont="1" applyBorder="1" applyAlignment="1" applyProtection="1">
      <alignment vertical="center"/>
      <protection locked="0"/>
    </xf>
    <xf numFmtId="0" fontId="10" fillId="0" borderId="9" xfId="0" applyFont="1" applyBorder="1" applyAlignment="1" applyProtection="1">
      <alignment vertical="center"/>
      <protection locked="0"/>
    </xf>
    <xf numFmtId="0" fontId="10" fillId="0" borderId="27" xfId="0" applyFont="1" applyBorder="1" applyAlignment="1" applyProtection="1">
      <alignment vertical="center"/>
      <protection locked="0"/>
    </xf>
    <xf numFmtId="0" fontId="10" fillId="2" borderId="0" xfId="0" applyFont="1" applyFill="1" applyAlignment="1">
      <alignment horizontal="center" vertical="center"/>
    </xf>
    <xf numFmtId="0" fontId="10" fillId="0" borderId="8" xfId="0" applyFont="1" applyBorder="1" applyAlignment="1" applyProtection="1">
      <alignment horizontal="center" vertical="center"/>
      <protection locked="0"/>
    </xf>
    <xf numFmtId="0" fontId="10" fillId="0" borderId="27" xfId="0" applyFont="1" applyBorder="1" applyAlignment="1" applyProtection="1">
      <alignment horizontal="center" vertical="center"/>
      <protection locked="0"/>
    </xf>
    <xf numFmtId="0" fontId="10" fillId="0" borderId="84" xfId="0" applyFont="1" applyBorder="1" applyAlignment="1">
      <alignment horizontal="center" vertical="center"/>
    </xf>
    <xf numFmtId="0" fontId="10" fillId="0" borderId="85" xfId="0" applyFont="1" applyBorder="1" applyAlignment="1">
      <alignment horizontal="center" vertical="center"/>
    </xf>
    <xf numFmtId="0" fontId="10" fillId="0" borderId="86" xfId="0" applyFont="1" applyBorder="1" applyAlignment="1">
      <alignment horizontal="center" vertical="center"/>
    </xf>
    <xf numFmtId="0" fontId="9" fillId="2" borderId="89" xfId="0" applyFont="1" applyFill="1" applyBorder="1" applyAlignment="1">
      <alignment horizontal="center" vertical="center" wrapText="1"/>
    </xf>
    <xf numFmtId="0" fontId="9" fillId="2" borderId="111" xfId="0" applyFont="1" applyFill="1" applyBorder="1" applyAlignment="1">
      <alignment horizontal="center" vertical="center" wrapText="1"/>
    </xf>
    <xf numFmtId="0" fontId="9" fillId="2" borderId="112" xfId="0" applyFont="1" applyFill="1" applyBorder="1" applyAlignment="1">
      <alignment horizontal="center" vertical="center" wrapText="1"/>
    </xf>
    <xf numFmtId="0" fontId="19" fillId="0" borderId="8" xfId="0" quotePrefix="1" applyFont="1" applyBorder="1" applyAlignment="1" applyProtection="1">
      <alignment horizontal="center" vertical="center"/>
      <protection locked="0"/>
    </xf>
    <xf numFmtId="0" fontId="19" fillId="0" borderId="9" xfId="0" applyFont="1" applyBorder="1" applyAlignment="1" applyProtection="1">
      <alignment horizontal="center" vertical="center"/>
      <protection locked="0"/>
    </xf>
    <xf numFmtId="0" fontId="19" fillId="0" borderId="27" xfId="0" applyFont="1" applyBorder="1" applyAlignment="1" applyProtection="1">
      <alignment horizontal="center" vertical="center"/>
      <protection locked="0"/>
    </xf>
    <xf numFmtId="1" fontId="10" fillId="0" borderId="117" xfId="0" applyNumberFormat="1" applyFont="1" applyBorder="1" applyAlignment="1" applyProtection="1">
      <alignment horizontal="center" vertical="center"/>
      <protection locked="0"/>
    </xf>
    <xf numFmtId="1" fontId="10" fillId="0" borderId="79" xfId="0" applyNumberFormat="1" applyFont="1" applyBorder="1" applyAlignment="1" applyProtection="1">
      <alignment horizontal="center" vertical="center"/>
      <protection locked="0"/>
    </xf>
    <xf numFmtId="1" fontId="10" fillId="0" borderId="138" xfId="0" applyNumberFormat="1" applyFont="1" applyBorder="1" applyAlignment="1" applyProtection="1">
      <alignment horizontal="center" vertical="center"/>
      <protection locked="0"/>
    </xf>
    <xf numFmtId="0" fontId="10" fillId="2" borderId="21" xfId="0" applyFont="1" applyFill="1" applyBorder="1" applyAlignment="1">
      <alignment horizontal="left" vertical="center"/>
    </xf>
    <xf numFmtId="0" fontId="10" fillId="2" borderId="24" xfId="0" applyFont="1" applyFill="1" applyBorder="1" applyAlignment="1">
      <alignment horizontal="left" vertical="center"/>
    </xf>
    <xf numFmtId="0" fontId="10" fillId="2" borderId="20" xfId="0" applyFont="1" applyFill="1" applyBorder="1" applyAlignment="1">
      <alignment horizontal="left" vertical="center"/>
    </xf>
    <xf numFmtId="0" fontId="9" fillId="2" borderId="45" xfId="0" applyFont="1" applyFill="1" applyBorder="1" applyAlignment="1">
      <alignment horizontal="left" vertical="center"/>
    </xf>
    <xf numFmtId="0" fontId="9" fillId="2" borderId="0" xfId="0" applyFont="1" applyFill="1" applyAlignment="1">
      <alignment horizontal="left" vertical="center"/>
    </xf>
    <xf numFmtId="0" fontId="9" fillId="2" borderId="20" xfId="0" applyFont="1" applyFill="1" applyBorder="1" applyAlignment="1">
      <alignment horizontal="left" vertical="center"/>
    </xf>
    <xf numFmtId="0" fontId="9" fillId="2" borderId="10" xfId="0" applyFont="1" applyFill="1" applyBorder="1" applyAlignment="1">
      <alignment horizontal="left" vertical="center"/>
    </xf>
    <xf numFmtId="0" fontId="9" fillId="2" borderId="45" xfId="0" applyFont="1" applyFill="1" applyBorder="1" applyAlignment="1">
      <alignment horizontal="center" vertical="center"/>
    </xf>
    <xf numFmtId="0" fontId="10" fillId="0" borderId="77" xfId="0" applyFont="1" applyBorder="1" applyAlignment="1" applyProtection="1">
      <alignment horizontal="center" vertical="center"/>
      <protection locked="0"/>
    </xf>
    <xf numFmtId="0" fontId="10" fillId="0" borderId="88" xfId="0" applyFont="1" applyBorder="1" applyAlignment="1" applyProtection="1">
      <alignment horizontal="center" vertical="center"/>
      <protection locked="0"/>
    </xf>
    <xf numFmtId="1" fontId="10" fillId="0" borderId="81" xfId="9" applyNumberFormat="1" applyFont="1" applyFill="1" applyBorder="1" applyAlignment="1" applyProtection="1">
      <alignment horizontal="center" vertical="center"/>
      <protection locked="0"/>
    </xf>
    <xf numFmtId="1" fontId="10" fillId="0" borderId="82" xfId="9" applyNumberFormat="1" applyFont="1" applyFill="1" applyBorder="1" applyAlignment="1" applyProtection="1">
      <alignment horizontal="center" vertical="center"/>
      <protection locked="0"/>
    </xf>
    <xf numFmtId="1" fontId="10" fillId="0" borderId="83" xfId="9" applyNumberFormat="1" applyFont="1" applyFill="1" applyBorder="1" applyAlignment="1" applyProtection="1">
      <alignment horizontal="center" vertical="center"/>
      <protection locked="0"/>
    </xf>
    <xf numFmtId="0" fontId="9" fillId="0" borderId="136" xfId="0" applyFont="1" applyBorder="1" applyAlignment="1" applyProtection="1">
      <alignment horizontal="center" vertical="center"/>
      <protection locked="0"/>
    </xf>
    <xf numFmtId="0" fontId="9" fillId="0" borderId="137" xfId="0" applyFont="1" applyBorder="1" applyAlignment="1" applyProtection="1">
      <alignment horizontal="center" vertical="center"/>
      <protection locked="0"/>
    </xf>
    <xf numFmtId="0" fontId="9" fillId="2" borderId="0" xfId="0" applyFont="1" applyFill="1" applyAlignment="1">
      <alignment horizontal="center" vertical="center" wrapText="1"/>
    </xf>
    <xf numFmtId="0" fontId="9" fillId="2" borderId="21"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10" xfId="0" applyFont="1" applyFill="1" applyBorder="1" applyAlignment="1">
      <alignment horizontal="center" vertical="center"/>
    </xf>
    <xf numFmtId="0" fontId="9" fillId="5" borderId="21" xfId="0" applyFont="1" applyFill="1" applyBorder="1" applyAlignment="1">
      <alignment horizontal="center" vertical="center"/>
    </xf>
    <xf numFmtId="168" fontId="9" fillId="0" borderId="121" xfId="9" applyNumberFormat="1" applyFont="1" applyBorder="1" applyAlignment="1" applyProtection="1">
      <alignment horizontal="center" vertical="center"/>
      <protection locked="0"/>
    </xf>
    <xf numFmtId="168" fontId="9" fillId="0" borderId="104" xfId="9" applyNumberFormat="1" applyFont="1" applyBorder="1" applyAlignment="1" applyProtection="1">
      <alignment horizontal="center" vertical="center"/>
      <protection locked="0"/>
    </xf>
    <xf numFmtId="0" fontId="9" fillId="2" borderId="88" xfId="0" applyFont="1" applyFill="1" applyBorder="1" applyAlignment="1">
      <alignment horizontal="center" vertical="center" wrapText="1"/>
    </xf>
    <xf numFmtId="0" fontId="9" fillId="2" borderId="44" xfId="0" applyFont="1" applyFill="1" applyBorder="1" applyAlignment="1">
      <alignment horizontal="center" vertical="center" wrapText="1"/>
    </xf>
    <xf numFmtId="0" fontId="9" fillId="2" borderId="106" xfId="0" applyFont="1" applyFill="1" applyBorder="1" applyAlignment="1">
      <alignment horizontal="center" vertical="center" wrapText="1"/>
    </xf>
    <xf numFmtId="168" fontId="9" fillId="0" borderId="75" xfId="9" applyNumberFormat="1" applyFont="1" applyFill="1" applyBorder="1" applyAlignment="1" applyProtection="1">
      <alignment horizontal="center" vertical="center"/>
      <protection locked="0"/>
    </xf>
    <xf numFmtId="168" fontId="9" fillId="0" borderId="101" xfId="9" applyNumberFormat="1" applyFont="1" applyFill="1" applyBorder="1" applyAlignment="1" applyProtection="1">
      <alignment horizontal="center" vertical="center"/>
      <protection locked="0"/>
    </xf>
    <xf numFmtId="168" fontId="9" fillId="0" borderId="76" xfId="9" applyNumberFormat="1" applyFont="1" applyFill="1" applyBorder="1" applyAlignment="1" applyProtection="1">
      <alignment horizontal="center" vertical="center"/>
      <protection locked="0"/>
    </xf>
    <xf numFmtId="168" fontId="9" fillId="0" borderId="102" xfId="9" applyNumberFormat="1" applyFont="1" applyFill="1" applyBorder="1" applyAlignment="1" applyProtection="1">
      <alignment horizontal="center" vertical="center"/>
      <protection locked="0"/>
    </xf>
    <xf numFmtId="0" fontId="9" fillId="2" borderId="88" xfId="0" applyFont="1" applyFill="1" applyBorder="1" applyAlignment="1">
      <alignment horizontal="center" vertical="center"/>
    </xf>
    <xf numFmtId="0" fontId="9" fillId="2" borderId="44" xfId="0" applyFont="1" applyFill="1" applyBorder="1" applyAlignment="1">
      <alignment horizontal="center" vertical="center"/>
    </xf>
    <xf numFmtId="0" fontId="9" fillId="2" borderId="106" xfId="0" applyFont="1" applyFill="1" applyBorder="1" applyAlignment="1">
      <alignment horizontal="center" vertical="center"/>
    </xf>
    <xf numFmtId="0" fontId="10" fillId="0" borderId="51" xfId="0" applyFont="1" applyBorder="1" applyAlignment="1" applyProtection="1">
      <alignment horizontal="center" vertical="center"/>
      <protection locked="0"/>
    </xf>
    <xf numFmtId="0" fontId="10" fillId="0" borderId="52" xfId="0" applyFont="1" applyBorder="1" applyAlignment="1" applyProtection="1">
      <alignment horizontal="center" vertical="center"/>
      <protection locked="0"/>
    </xf>
    <xf numFmtId="0" fontId="10" fillId="0" borderId="91" xfId="0" applyFont="1" applyBorder="1" applyAlignment="1" applyProtection="1">
      <alignment horizontal="center" vertical="center"/>
      <protection locked="0"/>
    </xf>
    <xf numFmtId="169" fontId="9" fillId="0" borderId="77" xfId="10" applyNumberFormat="1" applyFont="1" applyBorder="1" applyAlignment="1" applyProtection="1">
      <alignment horizontal="center" vertical="center" wrapText="1"/>
      <protection locked="0"/>
    </xf>
    <xf numFmtId="169" fontId="9" fillId="0" borderId="0" xfId="10" applyNumberFormat="1" applyFont="1" applyBorder="1" applyAlignment="1" applyProtection="1">
      <alignment horizontal="center" vertical="center" wrapText="1"/>
      <protection locked="0"/>
    </xf>
    <xf numFmtId="169" fontId="9" fillId="0" borderId="88" xfId="10" applyNumberFormat="1" applyFont="1" applyBorder="1" applyAlignment="1" applyProtection="1">
      <alignment horizontal="center" vertical="center" wrapText="1"/>
      <protection locked="0"/>
    </xf>
    <xf numFmtId="169" fontId="9" fillId="0" borderId="81" xfId="10" applyNumberFormat="1" applyFont="1" applyBorder="1" applyAlignment="1" applyProtection="1">
      <alignment horizontal="center" vertical="center" wrapText="1"/>
      <protection locked="0"/>
    </xf>
    <xf numFmtId="169" fontId="9" fillId="0" borderId="82" xfId="10" applyNumberFormat="1" applyFont="1" applyBorder="1" applyAlignment="1" applyProtection="1">
      <alignment horizontal="center" vertical="center" wrapText="1"/>
      <protection locked="0"/>
    </xf>
    <xf numFmtId="169" fontId="9" fillId="0" borderId="83" xfId="10" applyNumberFormat="1" applyFont="1" applyBorder="1" applyAlignment="1" applyProtection="1">
      <alignment horizontal="center" vertical="center" wrapText="1"/>
      <protection locked="0"/>
    </xf>
    <xf numFmtId="168" fontId="9" fillId="0" borderId="77" xfId="9" applyNumberFormat="1" applyFont="1" applyBorder="1" applyAlignment="1" applyProtection="1">
      <alignment horizontal="center" vertical="center" wrapText="1"/>
      <protection locked="0"/>
    </xf>
    <xf numFmtId="168" fontId="9" fillId="0" borderId="0" xfId="9" applyNumberFormat="1" applyFont="1" applyBorder="1" applyAlignment="1" applyProtection="1">
      <alignment horizontal="center" vertical="center" wrapText="1"/>
      <protection locked="0"/>
    </xf>
    <xf numFmtId="168" fontId="9" fillId="0" borderId="88" xfId="9" applyNumberFormat="1" applyFont="1" applyBorder="1" applyAlignment="1" applyProtection="1">
      <alignment horizontal="center" vertical="center" wrapText="1"/>
      <protection locked="0"/>
    </xf>
    <xf numFmtId="168" fontId="9" fillId="0" borderId="81" xfId="9" applyNumberFormat="1" applyFont="1" applyBorder="1" applyAlignment="1" applyProtection="1">
      <alignment horizontal="center" vertical="center" wrapText="1"/>
      <protection locked="0"/>
    </xf>
    <xf numFmtId="168" fontId="9" fillId="0" borderId="82" xfId="9" applyNumberFormat="1" applyFont="1" applyBorder="1" applyAlignment="1" applyProtection="1">
      <alignment horizontal="center" vertical="center" wrapText="1"/>
      <protection locked="0"/>
    </xf>
    <xf numFmtId="168" fontId="9" fillId="0" borderId="83" xfId="9" applyNumberFormat="1" applyFont="1" applyBorder="1" applyAlignment="1" applyProtection="1">
      <alignment horizontal="center" vertical="center" wrapText="1"/>
      <protection locked="0"/>
    </xf>
    <xf numFmtId="0" fontId="9" fillId="2" borderId="107" xfId="0" applyFont="1" applyFill="1" applyBorder="1" applyAlignment="1">
      <alignment horizontal="center" vertical="center"/>
    </xf>
    <xf numFmtId="0" fontId="9" fillId="2" borderId="100" xfId="0" applyFont="1" applyFill="1" applyBorder="1" applyAlignment="1">
      <alignment horizontal="center" vertical="center"/>
    </xf>
    <xf numFmtId="0" fontId="9" fillId="0" borderId="24" xfId="0" applyFont="1" applyBorder="1" applyAlignment="1">
      <alignment horizontal="left" vertical="center" wrapText="1"/>
    </xf>
    <xf numFmtId="0" fontId="9" fillId="0" borderId="20" xfId="0" applyFont="1" applyBorder="1" applyAlignment="1">
      <alignment horizontal="left" vertical="center" wrapText="1"/>
    </xf>
    <xf numFmtId="0" fontId="9" fillId="0" borderId="105" xfId="0" applyFont="1" applyBorder="1" applyAlignment="1">
      <alignment horizontal="left" vertical="center" wrapText="1"/>
    </xf>
    <xf numFmtId="0" fontId="9" fillId="0" borderId="25" xfId="0" applyFont="1" applyBorder="1" applyAlignment="1">
      <alignment horizontal="left" vertical="center" wrapText="1"/>
    </xf>
    <xf numFmtId="0" fontId="9" fillId="0" borderId="22" xfId="0" applyFont="1" applyBorder="1" applyAlignment="1">
      <alignment horizontal="left" vertical="center" wrapText="1"/>
    </xf>
    <xf numFmtId="0" fontId="9" fillId="0" borderId="81" xfId="0" applyFont="1" applyBorder="1" applyAlignment="1" applyProtection="1">
      <alignment horizontal="center" vertical="center"/>
      <protection locked="0"/>
    </xf>
    <xf numFmtId="0" fontId="9" fillId="0" borderId="82" xfId="0" applyFont="1" applyBorder="1" applyAlignment="1" applyProtection="1">
      <alignment horizontal="center" vertical="center"/>
      <protection locked="0"/>
    </xf>
    <xf numFmtId="0" fontId="9" fillId="0" borderId="83" xfId="0" applyFont="1" applyBorder="1" applyAlignment="1" applyProtection="1">
      <alignment horizontal="center" vertical="center"/>
      <protection locked="0"/>
    </xf>
    <xf numFmtId="0" fontId="9" fillId="2" borderId="78" xfId="0" applyFont="1" applyFill="1" applyBorder="1" applyAlignment="1">
      <alignment horizontal="center" vertical="center" wrapText="1"/>
    </xf>
    <xf numFmtId="0" fontId="9" fillId="2" borderId="79" xfId="0" applyFont="1" applyFill="1" applyBorder="1" applyAlignment="1">
      <alignment horizontal="center" vertical="center" wrapText="1"/>
    </xf>
    <xf numFmtId="0" fontId="9" fillId="2" borderId="81" xfId="0" applyFont="1" applyFill="1" applyBorder="1" applyAlignment="1">
      <alignment horizontal="center" vertical="center" wrapText="1"/>
    </xf>
    <xf numFmtId="0" fontId="9" fillId="2" borderId="82" xfId="0" applyFont="1" applyFill="1" applyBorder="1" applyAlignment="1">
      <alignment horizontal="center" vertical="center" wrapText="1"/>
    </xf>
    <xf numFmtId="0" fontId="12" fillId="0" borderId="78" xfId="0" applyFont="1" applyBorder="1" applyAlignment="1" applyProtection="1">
      <alignment horizontal="center" vertical="center"/>
      <protection locked="0"/>
    </xf>
    <xf numFmtId="0" fontId="12" fillId="0" borderId="79" xfId="0" applyFont="1" applyBorder="1" applyAlignment="1" applyProtection="1">
      <alignment horizontal="center" vertical="center"/>
      <protection locked="0"/>
    </xf>
    <xf numFmtId="0" fontId="12" fillId="0" borderId="80" xfId="0" applyFont="1" applyBorder="1" applyAlignment="1" applyProtection="1">
      <alignment horizontal="center" vertical="center"/>
      <protection locked="0"/>
    </xf>
    <xf numFmtId="0" fontId="12" fillId="0" borderId="81" xfId="0" applyFont="1" applyBorder="1" applyAlignment="1" applyProtection="1">
      <alignment horizontal="center" vertical="center"/>
      <protection locked="0"/>
    </xf>
    <xf numFmtId="0" fontId="12" fillId="0" borderId="82" xfId="0" applyFont="1" applyBorder="1" applyAlignment="1" applyProtection="1">
      <alignment horizontal="center" vertical="center"/>
      <protection locked="0"/>
    </xf>
    <xf numFmtId="0" fontId="12" fillId="0" borderId="83" xfId="0" applyFont="1" applyBorder="1" applyAlignment="1" applyProtection="1">
      <alignment horizontal="center" vertical="center"/>
      <protection locked="0"/>
    </xf>
    <xf numFmtId="0" fontId="9" fillId="2" borderId="22" xfId="0" applyFont="1" applyFill="1" applyBorder="1" applyAlignment="1">
      <alignment horizontal="left" vertical="center"/>
    </xf>
    <xf numFmtId="0" fontId="9" fillId="2" borderId="23" xfId="0" applyFont="1" applyFill="1" applyBorder="1" applyAlignment="1">
      <alignment horizontal="left" vertical="center"/>
    </xf>
    <xf numFmtId="0" fontId="9" fillId="2" borderId="113" xfId="0" applyFont="1" applyFill="1" applyBorder="1" applyAlignment="1">
      <alignment horizontal="left" vertical="center"/>
    </xf>
    <xf numFmtId="0" fontId="9" fillId="2" borderId="78" xfId="0" applyFont="1" applyFill="1" applyBorder="1" applyAlignment="1">
      <alignment horizontal="center" vertical="center"/>
    </xf>
    <xf numFmtId="0" fontId="9" fillId="2" borderId="79" xfId="0" applyFont="1" applyFill="1" applyBorder="1" applyAlignment="1">
      <alignment horizontal="center" vertical="center"/>
    </xf>
    <xf numFmtId="0" fontId="9" fillId="2" borderId="80" xfId="0" applyFont="1" applyFill="1" applyBorder="1" applyAlignment="1">
      <alignment horizontal="center" vertical="center"/>
    </xf>
    <xf numFmtId="0" fontId="9" fillId="0" borderId="49" xfId="0" applyFont="1" applyBorder="1" applyAlignment="1" applyProtection="1">
      <alignment horizontal="center" vertical="center"/>
      <protection locked="0"/>
    </xf>
    <xf numFmtId="0" fontId="9" fillId="0" borderId="54" xfId="0" applyFont="1" applyBorder="1" applyAlignment="1" applyProtection="1">
      <alignment horizontal="center" vertical="center"/>
      <protection locked="0"/>
    </xf>
    <xf numFmtId="0" fontId="9" fillId="0" borderId="50" xfId="0" applyFont="1" applyBorder="1" applyAlignment="1" applyProtection="1">
      <alignment horizontal="center" vertical="center"/>
      <protection locked="0"/>
    </xf>
    <xf numFmtId="1" fontId="9" fillId="0" borderId="49" xfId="9" applyNumberFormat="1" applyFont="1" applyFill="1" applyBorder="1" applyAlignment="1" applyProtection="1">
      <alignment horizontal="center" vertical="center"/>
      <protection locked="0"/>
    </xf>
    <xf numFmtId="1" fontId="9" fillId="0" borderId="54" xfId="9" applyNumberFormat="1" applyFont="1" applyFill="1" applyBorder="1" applyAlignment="1" applyProtection="1">
      <alignment horizontal="center" vertical="center"/>
      <protection locked="0"/>
    </xf>
    <xf numFmtId="1" fontId="9" fillId="0" borderId="50" xfId="9" applyNumberFormat="1" applyFont="1" applyFill="1" applyBorder="1" applyAlignment="1" applyProtection="1">
      <alignment horizontal="center" vertical="center"/>
      <protection locked="0"/>
    </xf>
    <xf numFmtId="0" fontId="10" fillId="0" borderId="92" xfId="0" applyFont="1" applyBorder="1" applyAlignment="1" applyProtection="1">
      <alignment horizontal="center" vertical="center"/>
      <protection locked="0"/>
    </xf>
    <xf numFmtId="0" fontId="10" fillId="0" borderId="93" xfId="0" applyFont="1" applyBorder="1" applyAlignment="1" applyProtection="1">
      <alignment horizontal="center" vertical="center"/>
      <protection locked="0"/>
    </xf>
    <xf numFmtId="0" fontId="10" fillId="0" borderId="122" xfId="0" applyFont="1" applyBorder="1" applyAlignment="1" applyProtection="1">
      <alignment horizontal="center" vertical="center"/>
      <protection locked="0"/>
    </xf>
    <xf numFmtId="0" fontId="9" fillId="2" borderId="13" xfId="0" applyFont="1" applyFill="1" applyBorder="1" applyAlignment="1">
      <alignment horizontal="left" vertical="center"/>
    </xf>
    <xf numFmtId="0" fontId="9" fillId="2" borderId="11" xfId="0" applyFont="1" applyFill="1" applyBorder="1" applyAlignment="1">
      <alignment horizontal="left" vertical="center"/>
    </xf>
    <xf numFmtId="0" fontId="9" fillId="2" borderId="12" xfId="0" applyFont="1" applyFill="1" applyBorder="1" applyAlignment="1">
      <alignment horizontal="left" vertical="center"/>
    </xf>
    <xf numFmtId="0" fontId="9" fillId="2" borderId="65" xfId="0" applyFont="1" applyFill="1" applyBorder="1" applyAlignment="1">
      <alignment horizontal="left" vertical="center"/>
    </xf>
    <xf numFmtId="0" fontId="9" fillId="2" borderId="158" xfId="0" applyFont="1" applyFill="1" applyBorder="1" applyAlignment="1">
      <alignment horizontal="left" vertical="center"/>
    </xf>
    <xf numFmtId="0" fontId="9" fillId="2" borderId="159" xfId="0" applyFont="1" applyFill="1" applyBorder="1" applyAlignment="1">
      <alignment horizontal="left" vertical="center"/>
    </xf>
    <xf numFmtId="0" fontId="9" fillId="2" borderId="159" xfId="0" applyFont="1" applyFill="1" applyBorder="1" applyAlignment="1">
      <alignment horizontal="center" vertical="center"/>
    </xf>
    <xf numFmtId="0" fontId="9" fillId="2" borderId="82" xfId="0" applyFont="1" applyFill="1" applyBorder="1" applyAlignment="1">
      <alignment horizontal="center" vertical="center"/>
    </xf>
    <xf numFmtId="1" fontId="9" fillId="0" borderId="84" xfId="9" applyNumberFormat="1" applyFont="1" applyBorder="1" applyAlignment="1" applyProtection="1">
      <alignment horizontal="center" vertical="center"/>
      <protection locked="0"/>
    </xf>
    <xf numFmtId="1" fontId="9" fillId="0" borderId="85" xfId="9" applyNumberFormat="1" applyFont="1" applyBorder="1" applyAlignment="1" applyProtection="1">
      <alignment horizontal="center" vertical="center"/>
      <protection locked="0"/>
    </xf>
    <xf numFmtId="1" fontId="9" fillId="0" borderId="86" xfId="9" applyNumberFormat="1" applyFont="1" applyBorder="1" applyAlignment="1" applyProtection="1">
      <alignment horizontal="center" vertical="center"/>
      <protection locked="0"/>
    </xf>
    <xf numFmtId="169" fontId="9" fillId="0" borderId="78" xfId="10" applyNumberFormat="1" applyFont="1" applyFill="1" applyBorder="1" applyAlignment="1" applyProtection="1">
      <alignment horizontal="center" vertical="center" wrapText="1"/>
      <protection locked="0"/>
    </xf>
    <xf numFmtId="169" fontId="9" fillId="0" borderId="79" xfId="10" applyNumberFormat="1" applyFont="1" applyFill="1" applyBorder="1" applyAlignment="1" applyProtection="1">
      <alignment horizontal="center" vertical="center" wrapText="1"/>
      <protection locked="0"/>
    </xf>
    <xf numFmtId="169" fontId="9" fillId="0" borderId="80" xfId="10" applyNumberFormat="1" applyFont="1" applyFill="1" applyBorder="1" applyAlignment="1" applyProtection="1">
      <alignment horizontal="center" vertical="center" wrapText="1"/>
      <protection locked="0"/>
    </xf>
    <xf numFmtId="169" fontId="9" fillId="0" borderId="81" xfId="10" applyNumberFormat="1" applyFont="1" applyFill="1" applyBorder="1" applyAlignment="1" applyProtection="1">
      <alignment horizontal="center" vertical="center" wrapText="1"/>
      <protection locked="0"/>
    </xf>
    <xf numFmtId="169" fontId="9" fillId="0" borderId="82" xfId="10" applyNumberFormat="1" applyFont="1" applyFill="1" applyBorder="1" applyAlignment="1" applyProtection="1">
      <alignment horizontal="center" vertical="center" wrapText="1"/>
      <protection locked="0"/>
    </xf>
    <xf numFmtId="169" fontId="9" fillId="0" borderId="83" xfId="10" applyNumberFormat="1" applyFont="1" applyFill="1" applyBorder="1" applyAlignment="1" applyProtection="1">
      <alignment horizontal="center" vertical="center" wrapText="1"/>
      <protection locked="0"/>
    </xf>
    <xf numFmtId="168" fontId="9" fillId="0" borderId="79" xfId="9" applyNumberFormat="1" applyFont="1" applyFill="1" applyBorder="1" applyAlignment="1" applyProtection="1">
      <alignment horizontal="center" vertical="center"/>
      <protection locked="0"/>
    </xf>
    <xf numFmtId="168" fontId="9" fillId="0" borderId="82" xfId="9" applyNumberFormat="1" applyFont="1" applyFill="1" applyBorder="1" applyAlignment="1" applyProtection="1">
      <alignment horizontal="center" vertical="center"/>
      <protection locked="0"/>
    </xf>
    <xf numFmtId="0" fontId="9" fillId="2" borderId="117" xfId="0" applyFont="1" applyFill="1" applyBorder="1" applyAlignment="1">
      <alignment horizontal="center" vertical="center" wrapText="1"/>
    </xf>
    <xf numFmtId="0" fontId="9" fillId="2" borderId="64" xfId="0" applyFont="1" applyFill="1" applyBorder="1" applyAlignment="1">
      <alignment horizontal="center" vertical="center" wrapText="1"/>
    </xf>
    <xf numFmtId="0" fontId="12" fillId="0" borderId="77" xfId="0" applyFont="1" applyBorder="1" applyAlignment="1" applyProtection="1">
      <alignment horizontal="center" vertical="center"/>
      <protection locked="0"/>
    </xf>
    <xf numFmtId="0" fontId="12" fillId="0" borderId="0" xfId="0" applyFont="1" applyAlignment="1" applyProtection="1">
      <alignment horizontal="center" vertical="center"/>
      <protection locked="0"/>
    </xf>
    <xf numFmtId="0" fontId="12" fillId="0" borderId="88" xfId="0" applyFont="1" applyBorder="1" applyAlignment="1" applyProtection="1">
      <alignment horizontal="center" vertical="center"/>
      <protection locked="0"/>
    </xf>
    <xf numFmtId="0" fontId="9" fillId="2" borderId="77" xfId="0" applyFont="1" applyFill="1" applyBorder="1" applyAlignment="1">
      <alignment horizontal="left" vertical="center" wrapText="1"/>
    </xf>
    <xf numFmtId="0" fontId="9" fillId="2" borderId="0" xfId="0" applyFont="1" applyFill="1" applyAlignment="1">
      <alignment horizontal="left" vertical="center" wrapText="1"/>
    </xf>
    <xf numFmtId="0" fontId="38" fillId="0" borderId="166" xfId="13" applyBorder="1" applyAlignment="1" applyProtection="1">
      <alignment horizontal="center" vertical="center" wrapText="1"/>
      <protection locked="0"/>
    </xf>
    <xf numFmtId="0" fontId="9" fillId="0" borderId="167" xfId="0" applyFont="1" applyBorder="1" applyAlignment="1" applyProtection="1">
      <alignment horizontal="center" vertical="center" wrapText="1"/>
      <protection locked="0"/>
    </xf>
    <xf numFmtId="0" fontId="9" fillId="0" borderId="168" xfId="0" applyFont="1" applyBorder="1" applyAlignment="1" applyProtection="1">
      <alignment horizontal="center" vertical="center" wrapText="1"/>
      <protection locked="0"/>
    </xf>
    <xf numFmtId="0" fontId="9" fillId="2" borderId="170" xfId="0" applyFont="1" applyFill="1" applyBorder="1" applyAlignment="1">
      <alignment horizontal="center" vertical="center" wrapText="1"/>
    </xf>
    <xf numFmtId="0" fontId="9" fillId="2" borderId="171" xfId="0" applyFont="1" applyFill="1" applyBorder="1" applyAlignment="1">
      <alignment horizontal="center" vertical="center" wrapText="1"/>
    </xf>
    <xf numFmtId="0" fontId="9" fillId="2" borderId="172" xfId="0" applyFont="1" applyFill="1" applyBorder="1" applyAlignment="1">
      <alignment horizontal="center" vertical="center" wrapText="1"/>
    </xf>
    <xf numFmtId="0" fontId="9" fillId="2" borderId="173" xfId="0" applyFont="1" applyFill="1" applyBorder="1" applyAlignment="1">
      <alignment horizontal="center" vertical="center" wrapText="1"/>
    </xf>
    <xf numFmtId="0" fontId="10" fillId="0" borderId="59" xfId="0" applyFont="1" applyBorder="1" applyAlignment="1" applyProtection="1">
      <alignment horizontal="center" vertical="center"/>
      <protection locked="0"/>
    </xf>
    <xf numFmtId="0" fontId="10" fillId="0" borderId="60" xfId="0" applyFont="1" applyBorder="1" applyAlignment="1" applyProtection="1">
      <alignment horizontal="center" vertical="center"/>
      <protection locked="0"/>
    </xf>
    <xf numFmtId="0" fontId="10" fillId="0" borderId="163" xfId="0" applyFont="1" applyBorder="1" applyAlignment="1" applyProtection="1">
      <alignment horizontal="center" vertical="center"/>
      <protection locked="0"/>
    </xf>
    <xf numFmtId="0" fontId="10" fillId="0" borderId="60" xfId="0" applyFont="1" applyBorder="1" applyAlignment="1">
      <alignment horizontal="center"/>
    </xf>
    <xf numFmtId="0" fontId="9" fillId="2" borderId="108" xfId="0" applyFont="1" applyFill="1" applyBorder="1" applyAlignment="1">
      <alignment horizontal="center" vertical="center" wrapText="1"/>
    </xf>
    <xf numFmtId="0" fontId="9" fillId="2" borderId="109" xfId="0" applyFont="1" applyFill="1" applyBorder="1" applyAlignment="1">
      <alignment horizontal="center" vertical="center" wrapText="1"/>
    </xf>
    <xf numFmtId="0" fontId="9" fillId="0" borderId="84" xfId="0" applyFont="1" applyBorder="1" applyAlignment="1" applyProtection="1">
      <alignment vertical="center" wrapText="1"/>
      <protection locked="0"/>
    </xf>
    <xf numFmtId="0" fontId="9" fillId="0" borderId="85" xfId="0" applyFont="1" applyBorder="1" applyAlignment="1" applyProtection="1">
      <alignment vertical="center" wrapText="1"/>
      <protection locked="0"/>
    </xf>
    <xf numFmtId="0" fontId="9" fillId="0" borderId="86" xfId="0" applyFont="1" applyBorder="1" applyAlignment="1" applyProtection="1">
      <alignment vertical="center" wrapText="1"/>
      <protection locked="0"/>
    </xf>
    <xf numFmtId="0" fontId="9" fillId="2" borderId="110" xfId="0" applyFont="1" applyFill="1" applyBorder="1" applyAlignment="1">
      <alignment horizontal="center" vertical="center"/>
    </xf>
    <xf numFmtId="0" fontId="9" fillId="2" borderId="84" xfId="0" applyFont="1" applyFill="1" applyBorder="1" applyAlignment="1">
      <alignment horizontal="center" vertical="center" wrapText="1"/>
    </xf>
    <xf numFmtId="0" fontId="9" fillId="2" borderId="85" xfId="0" applyFont="1" applyFill="1" applyBorder="1" applyAlignment="1">
      <alignment horizontal="center" vertical="center" wrapText="1"/>
    </xf>
    <xf numFmtId="0" fontId="9" fillId="2" borderId="86" xfId="0" applyFont="1" applyFill="1" applyBorder="1" applyAlignment="1">
      <alignment horizontal="center" vertical="center" wrapText="1"/>
    </xf>
    <xf numFmtId="0" fontId="5" fillId="5" borderId="79" xfId="0" applyFont="1" applyFill="1" applyBorder="1" applyAlignment="1">
      <alignment horizontal="center" vertical="center"/>
    </xf>
    <xf numFmtId="0" fontId="5" fillId="5" borderId="0" xfId="0" applyFont="1" applyFill="1" applyAlignment="1">
      <alignment horizontal="center" vertical="center"/>
    </xf>
    <xf numFmtId="0" fontId="10" fillId="0" borderId="49" xfId="0" applyFont="1" applyBorder="1" applyAlignment="1" applyProtection="1">
      <alignment horizontal="center" vertical="center"/>
      <protection locked="0"/>
    </xf>
    <xf numFmtId="0" fontId="10" fillId="0" borderId="54" xfId="0" applyFont="1" applyBorder="1" applyAlignment="1" applyProtection="1">
      <alignment horizontal="center" vertical="center"/>
      <protection locked="0"/>
    </xf>
    <xf numFmtId="0" fontId="10" fillId="0" borderId="50" xfId="0" applyFont="1" applyBorder="1" applyAlignment="1" applyProtection="1">
      <alignment horizontal="center" vertical="center"/>
      <protection locked="0"/>
    </xf>
    <xf numFmtId="0" fontId="10" fillId="2" borderId="12" xfId="0" applyFont="1" applyFill="1" applyBorder="1" applyAlignment="1">
      <alignment horizontal="center" vertical="center" wrapText="1"/>
    </xf>
    <xf numFmtId="0" fontId="10" fillId="2" borderId="0" xfId="0" applyFont="1" applyFill="1" applyAlignment="1">
      <alignment horizontal="center" vertical="center" wrapText="1"/>
    </xf>
    <xf numFmtId="0" fontId="10" fillId="0" borderId="117" xfId="0" applyFont="1" applyBorder="1" applyAlignment="1" applyProtection="1">
      <alignment horizontal="center" vertical="center"/>
      <protection locked="0"/>
    </xf>
    <xf numFmtId="0" fontId="10" fillId="0" borderId="79" xfId="0" applyFont="1" applyBorder="1" applyAlignment="1" applyProtection="1">
      <alignment horizontal="center" vertical="center"/>
      <protection locked="0"/>
    </xf>
    <xf numFmtId="0" fontId="10" fillId="0" borderId="138" xfId="0" applyFont="1" applyBorder="1" applyAlignment="1" applyProtection="1">
      <alignment horizontal="center" vertical="center"/>
      <protection locked="0"/>
    </xf>
    <xf numFmtId="0" fontId="10" fillId="0" borderId="64" xfId="0"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0" fillId="0" borderId="65" xfId="0" applyFont="1" applyBorder="1" applyAlignment="1" applyProtection="1">
      <alignment horizontal="center" vertical="center"/>
      <protection locked="0"/>
    </xf>
    <xf numFmtId="0" fontId="38" fillId="0" borderId="81" xfId="13" applyBorder="1" applyAlignment="1" applyProtection="1">
      <alignment horizontal="center" vertical="center" wrapText="1"/>
      <protection locked="0"/>
    </xf>
    <xf numFmtId="0" fontId="9" fillId="0" borderId="82" xfId="0" applyFont="1" applyBorder="1" applyAlignment="1" applyProtection="1">
      <alignment horizontal="center" vertical="center" wrapText="1"/>
      <protection locked="0"/>
    </xf>
    <xf numFmtId="0" fontId="9" fillId="0" borderId="85" xfId="0" applyFont="1" applyBorder="1" applyAlignment="1" applyProtection="1">
      <alignment horizontal="center" vertical="center" wrapText="1"/>
      <protection locked="0"/>
    </xf>
    <xf numFmtId="0" fontId="9" fillId="0" borderId="86" xfId="0" applyFont="1" applyBorder="1" applyAlignment="1" applyProtection="1">
      <alignment horizontal="center" vertical="center" wrapText="1"/>
      <protection locked="0"/>
    </xf>
    <xf numFmtId="14" fontId="10" fillId="0" borderId="8" xfId="0" applyNumberFormat="1" applyFont="1" applyBorder="1" applyAlignment="1" applyProtection="1">
      <alignment horizontal="center" vertical="center"/>
      <protection locked="0"/>
    </xf>
    <xf numFmtId="14" fontId="10" fillId="0" borderId="9" xfId="0" applyNumberFormat="1" applyFont="1" applyBorder="1" applyAlignment="1" applyProtection="1">
      <alignment horizontal="center" vertical="center"/>
      <protection locked="0"/>
    </xf>
    <xf numFmtId="14" fontId="10" fillId="0" borderId="27" xfId="0" applyNumberFormat="1" applyFont="1" applyBorder="1" applyAlignment="1" applyProtection="1">
      <alignment horizontal="center" vertical="center"/>
      <protection locked="0"/>
    </xf>
    <xf numFmtId="14" fontId="10" fillId="0" borderId="8" xfId="0" applyNumberFormat="1" applyFont="1" applyBorder="1" applyAlignment="1">
      <alignment horizontal="center" vertical="center"/>
    </xf>
    <xf numFmtId="14" fontId="10" fillId="0" borderId="9" xfId="0" applyNumberFormat="1" applyFont="1" applyBorder="1" applyAlignment="1">
      <alignment horizontal="center" vertical="center"/>
    </xf>
    <xf numFmtId="14" fontId="10" fillId="0" borderId="27" xfId="0" applyNumberFormat="1" applyFont="1" applyBorder="1" applyAlignment="1">
      <alignment horizontal="center" vertical="center"/>
    </xf>
    <xf numFmtId="0" fontId="9" fillId="2" borderId="12" xfId="0" applyFont="1" applyFill="1" applyBorder="1" applyAlignment="1">
      <alignment horizontal="left" vertical="center" wrapText="1"/>
    </xf>
    <xf numFmtId="0" fontId="9" fillId="2" borderId="19" xfId="0" applyFont="1" applyFill="1" applyBorder="1" applyAlignment="1">
      <alignment horizontal="left" vertical="center" wrapText="1"/>
    </xf>
    <xf numFmtId="0" fontId="9" fillId="2" borderId="10" xfId="0" applyFont="1" applyFill="1" applyBorder="1" applyAlignment="1">
      <alignment horizontal="left" vertical="center" wrapText="1"/>
    </xf>
    <xf numFmtId="0" fontId="9" fillId="2" borderId="87" xfId="0" applyFont="1" applyFill="1" applyBorder="1" applyAlignment="1">
      <alignment horizontal="center" vertical="center"/>
    </xf>
    <xf numFmtId="0" fontId="9" fillId="2" borderId="37" xfId="0" applyFont="1" applyFill="1" applyBorder="1" applyAlignment="1">
      <alignment horizontal="center" vertical="center"/>
    </xf>
    <xf numFmtId="0" fontId="9" fillId="2" borderId="99" xfId="0" applyFont="1" applyFill="1" applyBorder="1" applyAlignment="1">
      <alignment horizontal="center" vertical="center"/>
    </xf>
    <xf numFmtId="0" fontId="10" fillId="2" borderId="57" xfId="0" applyFont="1" applyFill="1" applyBorder="1" applyAlignment="1">
      <alignment horizontal="center" vertical="center"/>
    </xf>
    <xf numFmtId="0" fontId="15" fillId="0" borderId="0" xfId="0" applyFont="1" applyAlignment="1">
      <alignment horizontal="left"/>
    </xf>
    <xf numFmtId="0" fontId="15" fillId="0" borderId="0" xfId="0" applyFont="1"/>
    <xf numFmtId="0" fontId="15" fillId="0" borderId="0" xfId="0" applyFont="1" applyAlignment="1">
      <alignment vertical="center" wrapText="1"/>
    </xf>
    <xf numFmtId="0" fontId="6" fillId="0" borderId="11" xfId="0" applyFont="1" applyBorder="1"/>
    <xf numFmtId="0" fontId="6" fillId="0" borderId="14" xfId="0" applyFont="1" applyBorder="1"/>
    <xf numFmtId="0" fontId="6" fillId="0" borderId="15" xfId="0" applyFont="1" applyBorder="1"/>
    <xf numFmtId="0" fontId="5" fillId="0" borderId="13" xfId="0" applyFont="1" applyBorder="1" applyAlignment="1">
      <alignment horizontal="center"/>
    </xf>
    <xf numFmtId="0" fontId="5" fillId="0" borderId="0" xfId="0" applyFont="1" applyAlignment="1">
      <alignment horizontal="left" wrapText="1"/>
    </xf>
    <xf numFmtId="0" fontId="6" fillId="19" borderId="11" xfId="0" applyFont="1" applyFill="1" applyBorder="1"/>
    <xf numFmtId="0" fontId="6" fillId="19" borderId="14" xfId="0" applyFont="1" applyFill="1" applyBorder="1"/>
    <xf numFmtId="0" fontId="6" fillId="19" borderId="15" xfId="0" applyFont="1" applyFill="1" applyBorder="1"/>
    <xf numFmtId="0" fontId="6" fillId="0" borderId="0" xfId="0" applyFont="1" applyAlignment="1">
      <alignment vertical="center" wrapText="1"/>
    </xf>
    <xf numFmtId="0" fontId="6" fillId="0" borderId="0" xfId="0" applyFont="1" applyAlignment="1">
      <alignment horizontal="left" wrapText="1"/>
    </xf>
    <xf numFmtId="0" fontId="5" fillId="5" borderId="0" xfId="0" applyFont="1" applyFill="1" applyAlignment="1">
      <alignment horizontal="center"/>
    </xf>
    <xf numFmtId="0" fontId="6" fillId="0" borderId="0" xfId="0" applyFont="1" applyAlignment="1">
      <alignment horizontal="left" vertical="center" wrapText="1"/>
    </xf>
    <xf numFmtId="0" fontId="5" fillId="0" borderId="0" xfId="0" applyFont="1" applyAlignment="1">
      <alignment horizontal="left" vertical="center" wrapText="1"/>
    </xf>
    <xf numFmtId="0" fontId="6" fillId="0" borderId="11" xfId="0" applyFont="1" applyBorder="1" applyAlignment="1">
      <alignment horizontal="left" vertical="center" wrapText="1"/>
    </xf>
    <xf numFmtId="0" fontId="6" fillId="0" borderId="14" xfId="0" applyFont="1" applyBorder="1" applyAlignment="1">
      <alignment horizontal="left" vertical="center" wrapText="1"/>
    </xf>
    <xf numFmtId="0" fontId="6" fillId="0" borderId="15" xfId="0" applyFont="1" applyBorder="1" applyAlignment="1">
      <alignment horizontal="left" vertical="center" wrapText="1"/>
    </xf>
    <xf numFmtId="0" fontId="6" fillId="0" borderId="11" xfId="0" applyFont="1" applyBorder="1" applyAlignment="1">
      <alignment vertical="center" wrapText="1"/>
    </xf>
    <xf numFmtId="0" fontId="6" fillId="0" borderId="14" xfId="0" applyFont="1" applyBorder="1" applyAlignment="1">
      <alignment vertical="center" wrapText="1"/>
    </xf>
    <xf numFmtId="0" fontId="6" fillId="0" borderId="15" xfId="0" applyFont="1" applyBorder="1" applyAlignment="1">
      <alignment vertical="center" wrapText="1"/>
    </xf>
    <xf numFmtId="0" fontId="5" fillId="0" borderId="84" xfId="0" applyFont="1" applyBorder="1" applyAlignment="1">
      <alignment horizontal="center"/>
    </xf>
    <xf numFmtId="0" fontId="5" fillId="0" borderId="86" xfId="0" applyFont="1" applyBorder="1" applyAlignment="1">
      <alignment horizontal="center"/>
    </xf>
    <xf numFmtId="0" fontId="6" fillId="0" borderId="22" xfId="0" applyFont="1" applyBorder="1" applyAlignment="1">
      <alignment horizontal="left" vertical="center" wrapText="1"/>
    </xf>
    <xf numFmtId="0" fontId="6" fillId="0" borderId="23" xfId="0" applyFont="1" applyBorder="1" applyAlignment="1">
      <alignment horizontal="left" vertical="center" wrapText="1"/>
    </xf>
    <xf numFmtId="0" fontId="6" fillId="0" borderId="26" xfId="0" applyFont="1" applyBorder="1" applyAlignment="1">
      <alignment horizontal="left" vertical="center" wrapText="1"/>
    </xf>
    <xf numFmtId="0" fontId="6" fillId="0" borderId="13" xfId="0" applyFont="1" applyBorder="1" applyAlignment="1">
      <alignment horizontal="center"/>
    </xf>
    <xf numFmtId="0" fontId="6" fillId="0" borderId="24" xfId="0" applyFont="1" applyBorder="1" applyAlignment="1">
      <alignment horizontal="center"/>
    </xf>
    <xf numFmtId="0" fontId="6" fillId="0" borderId="0" xfId="0" applyFont="1"/>
    <xf numFmtId="0" fontId="5" fillId="0" borderId="51" xfId="0" applyFont="1" applyBorder="1" applyAlignment="1">
      <alignment horizontal="center"/>
    </xf>
    <xf numFmtId="0" fontId="5" fillId="0" borderId="52" xfId="0" applyFont="1" applyBorder="1" applyAlignment="1">
      <alignment horizontal="center"/>
    </xf>
    <xf numFmtId="0" fontId="5" fillId="0" borderId="53" xfId="0" applyFont="1" applyBorder="1" applyAlignment="1">
      <alignment horizontal="center"/>
    </xf>
    <xf numFmtId="0" fontId="9" fillId="0" borderId="84" xfId="0" applyFont="1" applyBorder="1" applyAlignment="1" applyProtection="1">
      <alignment horizontal="left" vertical="center" wrapText="1"/>
      <protection hidden="1"/>
    </xf>
    <xf numFmtId="0" fontId="9" fillId="0" borderId="85" xfId="0" applyFont="1" applyBorder="1" applyAlignment="1" applyProtection="1">
      <alignment horizontal="left" vertical="center" wrapText="1"/>
      <protection hidden="1"/>
    </xf>
    <xf numFmtId="0" fontId="9" fillId="0" borderId="86" xfId="0" applyFont="1" applyBorder="1" applyAlignment="1" applyProtection="1">
      <alignment horizontal="left" vertical="center" wrapText="1"/>
      <protection hidden="1"/>
    </xf>
    <xf numFmtId="0" fontId="10" fillId="0" borderId="108" xfId="0" applyFont="1" applyBorder="1" applyAlignment="1" applyProtection="1">
      <alignment horizontal="left" vertical="center" wrapText="1"/>
      <protection hidden="1"/>
    </xf>
    <xf numFmtId="0" fontId="10" fillId="0" borderId="109" xfId="0" applyFont="1" applyBorder="1" applyAlignment="1" applyProtection="1">
      <alignment horizontal="left" vertical="center" wrapText="1"/>
      <protection hidden="1"/>
    </xf>
    <xf numFmtId="0" fontId="10" fillId="0" borderId="131" xfId="0" applyFont="1" applyBorder="1" applyAlignment="1" applyProtection="1">
      <alignment horizontal="left" vertical="center" wrapText="1"/>
      <protection hidden="1"/>
    </xf>
    <xf numFmtId="0" fontId="9" fillId="5" borderId="28" xfId="0" applyFont="1" applyFill="1" applyBorder="1" applyAlignment="1" applyProtection="1">
      <alignment horizontal="center" vertical="center"/>
      <protection hidden="1"/>
    </xf>
    <xf numFmtId="0" fontId="9" fillId="5" borderId="30" xfId="0" applyFont="1" applyFill="1" applyBorder="1" applyAlignment="1" applyProtection="1">
      <alignment horizontal="center" vertical="center"/>
      <protection hidden="1"/>
    </xf>
    <xf numFmtId="0" fontId="9" fillId="0" borderId="37" xfId="0" applyFont="1" applyBorder="1" applyProtection="1">
      <protection hidden="1"/>
    </xf>
    <xf numFmtId="0" fontId="9" fillId="0" borderId="99" xfId="0" applyFont="1" applyBorder="1" applyProtection="1">
      <protection hidden="1"/>
    </xf>
    <xf numFmtId="0" fontId="9" fillId="5" borderId="0" xfId="0" applyFont="1" applyFill="1" applyAlignment="1">
      <alignment horizontal="center"/>
    </xf>
    <xf numFmtId="0" fontId="9" fillId="5" borderId="0" xfId="0" applyFont="1" applyFill="1" applyAlignment="1">
      <alignment horizontal="left" vertical="center" wrapText="1"/>
    </xf>
    <xf numFmtId="0" fontId="21" fillId="0" borderId="45" xfId="0" applyFont="1" applyBorder="1" applyAlignment="1">
      <alignment horizontal="center"/>
    </xf>
    <xf numFmtId="0" fontId="21" fillId="0" borderId="0" xfId="0" applyFont="1" applyAlignment="1">
      <alignment horizontal="center"/>
    </xf>
    <xf numFmtId="0" fontId="21" fillId="0" borderId="123" xfId="0" applyFont="1" applyBorder="1" applyAlignment="1">
      <alignment horizontal="center"/>
    </xf>
    <xf numFmtId="0" fontId="9" fillId="5" borderId="34" xfId="1" applyFont="1" applyFill="1" applyBorder="1" applyAlignment="1">
      <alignment horizontal="center" vertical="center" wrapText="1"/>
    </xf>
    <xf numFmtId="0" fontId="9" fillId="5" borderId="34" xfId="1" applyFont="1" applyFill="1" applyBorder="1" applyAlignment="1">
      <alignment horizontal="center" vertical="center"/>
    </xf>
    <xf numFmtId="0" fontId="9" fillId="5" borderId="34" xfId="0" applyFont="1" applyFill="1" applyBorder="1" applyAlignment="1">
      <alignment horizontal="center" vertical="center" wrapText="1"/>
    </xf>
    <xf numFmtId="37" fontId="9" fillId="5" borderId="34" xfId="2" applyNumberFormat="1" applyFont="1" applyFill="1" applyBorder="1" applyAlignment="1">
      <alignment horizontal="center" vertical="center" wrapText="1"/>
    </xf>
    <xf numFmtId="0" fontId="9" fillId="0" borderId="29" xfId="0" applyFont="1" applyBorder="1" applyProtection="1">
      <protection locked="0"/>
    </xf>
    <xf numFmtId="0" fontId="9" fillId="0" borderId="30" xfId="0" applyFont="1" applyBorder="1" applyProtection="1">
      <protection locked="0"/>
    </xf>
    <xf numFmtId="49" fontId="45" fillId="7" borderId="73" xfId="0" applyNumberFormat="1" applyFont="1" applyFill="1" applyBorder="1" applyAlignment="1">
      <alignment horizontal="center" vertical="center" wrapText="1"/>
    </xf>
    <xf numFmtId="0" fontId="11" fillId="0" borderId="0" xfId="0" applyFont="1" applyAlignment="1">
      <alignment horizontal="center" vertical="center" wrapText="1"/>
    </xf>
    <xf numFmtId="0" fontId="13" fillId="0" borderId="0" xfId="0" applyFont="1" applyAlignment="1">
      <alignment horizontal="center" vertical="center" wrapText="1"/>
    </xf>
    <xf numFmtId="0" fontId="9" fillId="0" borderId="183" xfId="0" applyFont="1" applyBorder="1" applyAlignment="1" applyProtection="1">
      <alignment horizontal="left"/>
      <protection hidden="1"/>
    </xf>
    <xf numFmtId="0" fontId="9" fillId="0" borderId="211" xfId="0" applyFont="1" applyBorder="1" applyAlignment="1" applyProtection="1">
      <alignment horizontal="left"/>
      <protection hidden="1"/>
    </xf>
    <xf numFmtId="0" fontId="10" fillId="0" borderId="30" xfId="0" applyFont="1" applyBorder="1" applyAlignment="1" applyProtection="1">
      <alignment horizontal="center"/>
      <protection hidden="1"/>
    </xf>
    <xf numFmtId="0" fontId="10" fillId="0" borderId="32" xfId="0" applyFont="1" applyBorder="1" applyAlignment="1" applyProtection="1">
      <alignment horizontal="center"/>
      <protection hidden="1"/>
    </xf>
    <xf numFmtId="0" fontId="10" fillId="0" borderId="190" xfId="0" applyFont="1" applyBorder="1" applyAlignment="1" applyProtection="1">
      <alignment horizontal="center"/>
      <protection hidden="1"/>
    </xf>
    <xf numFmtId="0" fontId="10" fillId="0" borderId="204" xfId="0" applyFont="1" applyBorder="1" applyAlignment="1" applyProtection="1">
      <alignment horizontal="center"/>
      <protection hidden="1"/>
    </xf>
    <xf numFmtId="0" fontId="9" fillId="0" borderId="34" xfId="0" applyFont="1" applyBorder="1" applyAlignment="1" applyProtection="1">
      <alignment horizontal="left"/>
      <protection hidden="1"/>
    </xf>
    <xf numFmtId="0" fontId="9" fillId="0" borderId="180" xfId="0" applyFont="1" applyBorder="1" applyAlignment="1" applyProtection="1">
      <alignment horizontal="left"/>
      <protection hidden="1"/>
    </xf>
    <xf numFmtId="0" fontId="9" fillId="0" borderId="212" xfId="0" applyFont="1" applyBorder="1" applyAlignment="1" applyProtection="1">
      <alignment horizontal="left"/>
      <protection hidden="1"/>
    </xf>
    <xf numFmtId="0" fontId="10" fillId="0" borderId="181" xfId="0" applyFont="1" applyBorder="1" applyAlignment="1" applyProtection="1">
      <alignment horizontal="center"/>
      <protection hidden="1"/>
    </xf>
    <xf numFmtId="0" fontId="9" fillId="4" borderId="184" xfId="0" applyFont="1" applyFill="1" applyBorder="1" applyAlignment="1" applyProtection="1">
      <alignment horizontal="center"/>
      <protection hidden="1"/>
    </xf>
    <xf numFmtId="0" fontId="9" fillId="4" borderId="185" xfId="0" applyFont="1" applyFill="1" applyBorder="1" applyAlignment="1" applyProtection="1">
      <alignment horizontal="center"/>
      <protection hidden="1"/>
    </xf>
    <xf numFmtId="0" fontId="9" fillId="4" borderId="186" xfId="0" applyFont="1" applyFill="1" applyBorder="1" applyAlignment="1" applyProtection="1">
      <alignment horizontal="center"/>
      <protection hidden="1"/>
    </xf>
    <xf numFmtId="0" fontId="9" fillId="4" borderId="28" xfId="0" applyFont="1" applyFill="1" applyBorder="1" applyAlignment="1" applyProtection="1">
      <alignment horizontal="center" vertical="center"/>
      <protection hidden="1"/>
    </xf>
    <xf numFmtId="0" fontId="9" fillId="4" borderId="29" xfId="0" applyFont="1" applyFill="1" applyBorder="1" applyAlignment="1" applyProtection="1">
      <alignment horizontal="center" vertical="center"/>
      <protection hidden="1"/>
    </xf>
    <xf numFmtId="0" fontId="9" fillId="4" borderId="30" xfId="0" applyFont="1" applyFill="1" applyBorder="1" applyAlignment="1" applyProtection="1">
      <alignment horizontal="center" vertical="center"/>
      <protection hidden="1"/>
    </xf>
    <xf numFmtId="0" fontId="9" fillId="0" borderId="207" xfId="0" applyFont="1" applyBorder="1" applyAlignment="1" applyProtection="1">
      <alignment horizontal="left"/>
      <protection hidden="1"/>
    </xf>
    <xf numFmtId="0" fontId="9" fillId="0" borderId="206" xfId="0" applyFont="1" applyBorder="1" applyAlignment="1" applyProtection="1">
      <alignment horizontal="left"/>
      <protection hidden="1"/>
    </xf>
    <xf numFmtId="0" fontId="10" fillId="0" borderId="187" xfId="0" applyFont="1" applyBorder="1" applyAlignment="1" applyProtection="1">
      <alignment horizontal="center"/>
      <protection hidden="1"/>
    </xf>
    <xf numFmtId="0" fontId="10" fillId="0" borderId="188" xfId="0" applyFont="1" applyBorder="1" applyAlignment="1" applyProtection="1">
      <alignment horizontal="center"/>
      <protection hidden="1"/>
    </xf>
    <xf numFmtId="0" fontId="10" fillId="0" borderId="197" xfId="0" applyFont="1" applyBorder="1" applyAlignment="1" applyProtection="1">
      <alignment horizontal="center" vertical="center"/>
      <protection hidden="1"/>
    </xf>
    <xf numFmtId="0" fontId="10" fillId="0" borderId="198" xfId="0" applyFont="1" applyBorder="1" applyAlignment="1" applyProtection="1">
      <alignment horizontal="center" vertical="center"/>
      <protection hidden="1"/>
    </xf>
    <xf numFmtId="0" fontId="10" fillId="0" borderId="45" xfId="0" applyFont="1" applyBorder="1" applyAlignment="1" applyProtection="1">
      <alignment horizontal="center" vertical="center"/>
      <protection hidden="1"/>
    </xf>
    <xf numFmtId="0" fontId="10" fillId="0" borderId="191" xfId="0" applyFont="1" applyBorder="1" applyAlignment="1" applyProtection="1">
      <alignment horizontal="center" vertical="center"/>
      <protection hidden="1"/>
    </xf>
    <xf numFmtId="0" fontId="9" fillId="2" borderId="34" xfId="0" applyFont="1" applyFill="1" applyBorder="1" applyAlignment="1">
      <alignment horizontal="center" vertical="center" wrapText="1"/>
    </xf>
    <xf numFmtId="1" fontId="10" fillId="0" borderId="199" xfId="0" applyNumberFormat="1" applyFont="1" applyBorder="1" applyAlignment="1" applyProtection="1">
      <alignment horizontal="center"/>
      <protection hidden="1"/>
    </xf>
    <xf numFmtId="0" fontId="38" fillId="0" borderId="34" xfId="13" applyBorder="1" applyAlignment="1" applyProtection="1">
      <alignment horizontal="center"/>
      <protection hidden="1"/>
    </xf>
    <xf numFmtId="0" fontId="10" fillId="0" borderId="34" xfId="0" applyFont="1" applyBorder="1" applyAlignment="1" applyProtection="1">
      <alignment horizontal="center"/>
      <protection hidden="1"/>
    </xf>
    <xf numFmtId="0" fontId="9" fillId="0" borderId="193" xfId="0" applyFont="1" applyBorder="1" applyAlignment="1" applyProtection="1">
      <alignment vertical="center" wrapText="1"/>
      <protection hidden="1"/>
    </xf>
    <xf numFmtId="0" fontId="9" fillId="0" borderId="194" xfId="0" applyFont="1" applyBorder="1" applyAlignment="1" applyProtection="1">
      <alignment vertical="center" wrapText="1"/>
      <protection hidden="1"/>
    </xf>
    <xf numFmtId="0" fontId="38" fillId="0" borderId="206" xfId="13" applyBorder="1" applyAlignment="1" applyProtection="1">
      <alignment horizontal="center"/>
      <protection hidden="1"/>
    </xf>
    <xf numFmtId="0" fontId="10" fillId="0" borderId="185" xfId="0" applyFont="1" applyBorder="1" applyAlignment="1" applyProtection="1">
      <alignment horizontal="center"/>
      <protection hidden="1"/>
    </xf>
    <xf numFmtId="0" fontId="10" fillId="0" borderId="186" xfId="0" applyFont="1" applyBorder="1" applyAlignment="1" applyProtection="1">
      <alignment horizontal="center"/>
      <protection hidden="1"/>
    </xf>
    <xf numFmtId="0" fontId="9" fillId="0" borderId="0" xfId="0" applyFont="1" applyAlignment="1">
      <alignment horizontal="left"/>
    </xf>
    <xf numFmtId="0" fontId="9" fillId="0" borderId="210" xfId="0" applyFont="1" applyBorder="1" applyAlignment="1" applyProtection="1">
      <alignment horizontal="center" vertical="center" wrapText="1"/>
      <protection hidden="1"/>
    </xf>
    <xf numFmtId="0" fontId="9" fillId="0" borderId="46" xfId="0" applyFont="1" applyBorder="1" applyAlignment="1" applyProtection="1">
      <alignment horizontal="center" vertical="center" wrapText="1"/>
      <protection hidden="1"/>
    </xf>
    <xf numFmtId="0" fontId="9" fillId="5" borderId="40" xfId="0" applyFont="1" applyFill="1" applyBorder="1" applyAlignment="1">
      <alignment horizontal="center" vertical="center" wrapText="1"/>
    </xf>
    <xf numFmtId="0" fontId="9" fillId="5" borderId="41" xfId="0" applyFont="1" applyFill="1" applyBorder="1" applyAlignment="1">
      <alignment horizontal="center" vertical="center" wrapText="1"/>
    </xf>
    <xf numFmtId="0" fontId="9" fillId="5" borderId="43" xfId="0" applyFont="1" applyFill="1" applyBorder="1" applyAlignment="1">
      <alignment horizontal="center" vertical="center" wrapText="1"/>
    </xf>
    <xf numFmtId="0" fontId="9" fillId="5" borderId="31" xfId="0" applyFont="1" applyFill="1" applyBorder="1" applyAlignment="1">
      <alignment horizontal="center" vertical="center" wrapText="1"/>
    </xf>
    <xf numFmtId="0" fontId="9" fillId="5" borderId="42" xfId="0" applyFont="1" applyFill="1" applyBorder="1" applyAlignment="1">
      <alignment horizontal="center" vertical="center" wrapText="1"/>
    </xf>
    <xf numFmtId="0" fontId="9" fillId="5" borderId="44" xfId="0" applyFont="1" applyFill="1" applyBorder="1" applyAlignment="1">
      <alignment horizontal="center" vertical="center" wrapText="1"/>
    </xf>
    <xf numFmtId="37" fontId="9" fillId="6" borderId="43" xfId="2" applyNumberFormat="1" applyFont="1" applyFill="1" applyBorder="1" applyAlignment="1">
      <alignment horizontal="center" vertical="center" wrapText="1"/>
    </xf>
    <xf numFmtId="37" fontId="9" fillId="6" borderId="44" xfId="2" applyNumberFormat="1" applyFont="1" applyFill="1" applyBorder="1" applyAlignment="1">
      <alignment horizontal="center" vertical="center" wrapText="1"/>
    </xf>
    <xf numFmtId="0" fontId="9" fillId="0" borderId="34" xfId="0" applyFont="1" applyBorder="1" applyAlignment="1" applyProtection="1">
      <alignment horizontal="center"/>
      <protection locked="0"/>
    </xf>
    <xf numFmtId="0" fontId="9" fillId="0" borderId="34" xfId="0" applyFont="1" applyBorder="1" applyProtection="1">
      <protection locked="0"/>
    </xf>
    <xf numFmtId="0" fontId="10" fillId="0" borderId="34" xfId="0" applyFont="1" applyBorder="1" applyAlignment="1" applyProtection="1">
      <alignment horizontal="center"/>
      <protection locked="0"/>
    </xf>
    <xf numFmtId="0" fontId="9" fillId="0" borderId="28" xfId="0" applyFont="1" applyBorder="1" applyProtection="1">
      <protection locked="0"/>
    </xf>
    <xf numFmtId="0" fontId="38" fillId="0" borderId="28" xfId="13" applyBorder="1" applyProtection="1">
      <protection locked="0"/>
    </xf>
    <xf numFmtId="0" fontId="45" fillId="6" borderId="74" xfId="1" applyFont="1" applyFill="1" applyBorder="1" applyAlignment="1">
      <alignment horizontal="center" vertical="center"/>
    </xf>
    <xf numFmtId="37" fontId="9" fillId="6" borderId="45" xfId="2" applyNumberFormat="1" applyFont="1" applyFill="1" applyBorder="1" applyAlignment="1">
      <alignment horizontal="center" vertical="center" wrapText="1"/>
    </xf>
    <xf numFmtId="37" fontId="9" fillId="6" borderId="0" xfId="2" applyNumberFormat="1" applyFont="1" applyFill="1" applyBorder="1" applyAlignment="1">
      <alignment horizontal="center" vertical="center" wrapText="1"/>
    </xf>
    <xf numFmtId="37" fontId="9" fillId="6" borderId="46" xfId="2" applyNumberFormat="1" applyFont="1" applyFill="1" applyBorder="1" applyAlignment="1">
      <alignment horizontal="center" vertical="center" wrapText="1"/>
    </xf>
    <xf numFmtId="37" fontId="9" fillId="5" borderId="28" xfId="2" applyNumberFormat="1" applyFont="1" applyFill="1" applyBorder="1" applyAlignment="1">
      <alignment horizontal="center" vertical="center" wrapText="1"/>
    </xf>
    <xf numFmtId="37" fontId="9" fillId="5" borderId="29" xfId="2" applyNumberFormat="1" applyFont="1" applyFill="1" applyBorder="1" applyAlignment="1">
      <alignment horizontal="center" vertical="center" wrapText="1"/>
    </xf>
    <xf numFmtId="0" fontId="9" fillId="5" borderId="40" xfId="1" applyFont="1" applyFill="1" applyBorder="1" applyAlignment="1">
      <alignment horizontal="center" vertical="center" wrapText="1"/>
    </xf>
    <xf numFmtId="0" fontId="9" fillId="5" borderId="43" xfId="1" applyFont="1" applyFill="1" applyBorder="1" applyAlignment="1">
      <alignment horizontal="center" vertical="center" wrapText="1"/>
    </xf>
    <xf numFmtId="0" fontId="9" fillId="2" borderId="73" xfId="1" applyFont="1" applyFill="1" applyBorder="1" applyAlignment="1">
      <alignment horizontal="center" vertical="center" wrapText="1"/>
    </xf>
    <xf numFmtId="0" fontId="45" fillId="6" borderId="73" xfId="1" applyFont="1" applyFill="1" applyBorder="1" applyAlignment="1">
      <alignment horizontal="center" vertical="center"/>
    </xf>
    <xf numFmtId="0" fontId="45" fillId="6" borderId="124" xfId="1" applyFont="1" applyFill="1" applyBorder="1" applyAlignment="1">
      <alignment horizontal="center" vertical="center"/>
    </xf>
    <xf numFmtId="0" fontId="45" fillId="6" borderId="157" xfId="1" applyFont="1" applyFill="1" applyBorder="1" applyAlignment="1">
      <alignment horizontal="center" vertical="center"/>
    </xf>
    <xf numFmtId="0" fontId="45" fillId="6" borderId="124" xfId="1" applyFont="1" applyFill="1" applyBorder="1" applyAlignment="1">
      <alignment horizontal="center" vertical="center" wrapText="1"/>
    </xf>
    <xf numFmtId="0" fontId="45" fillId="6" borderId="129" xfId="1" applyFont="1" applyFill="1" applyBorder="1" applyAlignment="1">
      <alignment horizontal="center" vertical="center" wrapText="1"/>
    </xf>
    <xf numFmtId="0" fontId="9" fillId="5" borderId="123" xfId="1" applyFont="1" applyFill="1" applyBorder="1" applyAlignment="1">
      <alignment horizontal="center" vertical="center" wrapText="1"/>
    </xf>
    <xf numFmtId="0" fontId="9" fillId="5" borderId="216" xfId="1" applyFont="1" applyFill="1" applyBorder="1" applyAlignment="1">
      <alignment horizontal="center" vertical="center" wrapText="1"/>
    </xf>
    <xf numFmtId="1" fontId="9" fillId="5" borderId="34" xfId="4" applyNumberFormat="1" applyFont="1" applyFill="1" applyBorder="1" applyAlignment="1">
      <alignment horizontal="center" vertical="center" wrapText="1"/>
    </xf>
    <xf numFmtId="1" fontId="9" fillId="5" borderId="34" xfId="4" applyNumberFormat="1" applyFont="1" applyFill="1" applyBorder="1" applyAlignment="1">
      <alignment horizontal="center" vertical="center"/>
    </xf>
    <xf numFmtId="0" fontId="9" fillId="5" borderId="43" xfId="0" applyFont="1" applyFill="1" applyBorder="1" applyAlignment="1">
      <alignment horizontal="center"/>
    </xf>
    <xf numFmtId="0" fontId="9" fillId="5" borderId="44" xfId="0" applyFont="1" applyFill="1" applyBorder="1" applyAlignment="1">
      <alignment horizontal="center"/>
    </xf>
    <xf numFmtId="0" fontId="9" fillId="0" borderId="36" xfId="0" applyFont="1" applyBorder="1" applyProtection="1">
      <protection hidden="1"/>
    </xf>
    <xf numFmtId="0" fontId="45" fillId="6" borderId="129" xfId="1" applyFont="1" applyFill="1" applyBorder="1" applyAlignment="1">
      <alignment horizontal="center" vertical="center"/>
    </xf>
    <xf numFmtId="0" fontId="9" fillId="5" borderId="28" xfId="1" applyFont="1" applyFill="1" applyBorder="1" applyAlignment="1">
      <alignment horizontal="center" vertical="center" wrapText="1"/>
    </xf>
    <xf numFmtId="37" fontId="9" fillId="5" borderId="40" xfId="2" applyNumberFormat="1" applyFont="1" applyFill="1" applyBorder="1" applyAlignment="1">
      <alignment horizontal="center" vertical="center" wrapText="1"/>
    </xf>
    <xf numFmtId="37" fontId="9" fillId="5" borderId="41" xfId="2" applyNumberFormat="1" applyFont="1" applyFill="1" applyBorder="1" applyAlignment="1">
      <alignment horizontal="center" vertical="center" wrapText="1"/>
    </xf>
    <xf numFmtId="37" fontId="9" fillId="5" borderId="43" xfId="2" applyNumberFormat="1" applyFont="1" applyFill="1" applyBorder="1" applyAlignment="1">
      <alignment horizontal="center" vertical="center" wrapText="1"/>
    </xf>
    <xf numFmtId="37" fontId="9" fillId="5" borderId="31" xfId="2" applyNumberFormat="1" applyFont="1" applyFill="1" applyBorder="1" applyAlignment="1">
      <alignment horizontal="center" vertical="center" wrapText="1"/>
    </xf>
    <xf numFmtId="0" fontId="10" fillId="0" borderId="28" xfId="0" applyFont="1" applyBorder="1" applyAlignment="1" applyProtection="1">
      <alignment horizontal="center"/>
      <protection locked="0"/>
    </xf>
    <xf numFmtId="0" fontId="10" fillId="0" borderId="30" xfId="0" applyFont="1" applyBorder="1" applyAlignment="1" applyProtection="1">
      <alignment horizontal="center"/>
      <protection locked="0"/>
    </xf>
    <xf numFmtId="0" fontId="9" fillId="0" borderId="192" xfId="0" applyFont="1" applyBorder="1" applyAlignment="1" applyProtection="1">
      <alignment horizontal="left"/>
      <protection hidden="1"/>
    </xf>
    <xf numFmtId="0" fontId="10" fillId="0" borderId="35" xfId="0" applyFont="1" applyBorder="1" applyAlignment="1" applyProtection="1">
      <alignment horizontal="center"/>
      <protection locked="0" hidden="1"/>
    </xf>
    <xf numFmtId="0" fontId="10" fillId="0" borderId="215" xfId="0" applyFont="1" applyBorder="1" applyAlignment="1" applyProtection="1">
      <alignment horizontal="center"/>
      <protection locked="0" hidden="1"/>
    </xf>
    <xf numFmtId="0" fontId="10" fillId="0" borderId="199" xfId="0" applyFont="1" applyBorder="1" applyAlignment="1" applyProtection="1">
      <alignment horizontal="center"/>
      <protection locked="0" hidden="1"/>
    </xf>
    <xf numFmtId="0" fontId="9" fillId="0" borderId="201" xfId="0" applyFont="1" applyBorder="1" applyAlignment="1" applyProtection="1">
      <alignment horizontal="left"/>
      <protection hidden="1"/>
    </xf>
    <xf numFmtId="0" fontId="10" fillId="0" borderId="182" xfId="0" applyFont="1" applyBorder="1" applyAlignment="1" applyProtection="1">
      <alignment horizontal="center"/>
      <protection locked="0" hidden="1"/>
    </xf>
    <xf numFmtId="0" fontId="10" fillId="0" borderId="188" xfId="0" applyFont="1" applyBorder="1" applyAlignment="1" applyProtection="1">
      <alignment horizontal="center"/>
      <protection locked="0" hidden="1"/>
    </xf>
    <xf numFmtId="0" fontId="9" fillId="0" borderId="195" xfId="0" applyFont="1" applyBorder="1" applyAlignment="1" applyProtection="1">
      <alignment horizontal="center" vertical="center" wrapText="1"/>
      <protection hidden="1"/>
    </xf>
    <xf numFmtId="0" fontId="9" fillId="0" borderId="0" xfId="0" applyFont="1" applyAlignment="1" applyProtection="1">
      <alignment horizontal="center" vertical="center" wrapText="1"/>
      <protection hidden="1"/>
    </xf>
    <xf numFmtId="0" fontId="10" fillId="0" borderId="200" xfId="0" applyFont="1" applyBorder="1" applyAlignment="1" applyProtection="1">
      <alignment horizontal="center" vertical="center"/>
      <protection locked="0" hidden="1"/>
    </xf>
    <xf numFmtId="0" fontId="10" fillId="0" borderId="198" xfId="0" applyFont="1" applyBorder="1" applyAlignment="1" applyProtection="1">
      <alignment horizontal="center" vertical="center"/>
      <protection locked="0" hidden="1"/>
    </xf>
    <xf numFmtId="0" fontId="10" fillId="0" borderId="203" xfId="0" applyFont="1" applyBorder="1" applyAlignment="1" applyProtection="1">
      <alignment horizontal="center" vertical="center"/>
      <protection locked="0" hidden="1"/>
    </xf>
    <xf numFmtId="0" fontId="10" fillId="0" borderId="191" xfId="0" applyFont="1" applyBorder="1" applyAlignment="1" applyProtection="1">
      <alignment horizontal="center" vertical="center"/>
      <protection locked="0" hidden="1"/>
    </xf>
    <xf numFmtId="0" fontId="9" fillId="0" borderId="29" xfId="0" applyFont="1" applyBorder="1" applyAlignment="1" applyProtection="1">
      <alignment horizontal="left"/>
      <protection hidden="1"/>
    </xf>
    <xf numFmtId="0" fontId="9" fillId="4" borderId="206" xfId="0" applyFont="1" applyFill="1" applyBorder="1" applyAlignment="1" applyProtection="1">
      <alignment horizontal="center"/>
      <protection hidden="1"/>
    </xf>
    <xf numFmtId="0" fontId="9" fillId="4" borderId="209" xfId="0" applyFont="1" applyFill="1" applyBorder="1" applyAlignment="1" applyProtection="1">
      <alignment horizontal="center"/>
      <protection hidden="1"/>
    </xf>
    <xf numFmtId="0" fontId="10" fillId="0" borderId="187" xfId="0" applyFont="1" applyBorder="1" applyAlignment="1" applyProtection="1">
      <alignment horizontal="center"/>
      <protection locked="0" hidden="1"/>
    </xf>
    <xf numFmtId="1" fontId="10" fillId="0" borderId="189" xfId="0" applyNumberFormat="1" applyFont="1" applyBorder="1" applyAlignment="1" applyProtection="1">
      <alignment horizontal="center"/>
      <protection locked="0" hidden="1"/>
    </xf>
    <xf numFmtId="0" fontId="10" fillId="0" borderId="204" xfId="0" applyFont="1" applyBorder="1" applyAlignment="1" applyProtection="1">
      <alignment horizontal="center"/>
      <protection locked="0" hidden="1"/>
    </xf>
    <xf numFmtId="0" fontId="10" fillId="0" borderId="34" xfId="0" applyFont="1" applyBorder="1" applyAlignment="1" applyProtection="1">
      <alignment horizontal="center"/>
      <protection locked="0" hidden="1"/>
    </xf>
    <xf numFmtId="0" fontId="9" fillId="0" borderId="202" xfId="0" applyFont="1" applyBorder="1" applyAlignment="1" applyProtection="1">
      <alignment vertical="center" wrapText="1"/>
      <protection hidden="1"/>
    </xf>
    <xf numFmtId="0" fontId="10" fillId="0" borderId="184" xfId="0" applyFont="1" applyBorder="1" applyAlignment="1" applyProtection="1">
      <alignment horizontal="center"/>
      <protection locked="0" hidden="1"/>
    </xf>
    <xf numFmtId="0" fontId="10" fillId="0" borderId="185" xfId="0" applyFont="1" applyBorder="1" applyAlignment="1" applyProtection="1">
      <alignment horizontal="center"/>
      <protection locked="0" hidden="1"/>
    </xf>
    <xf numFmtId="0" fontId="10" fillId="0" borderId="186" xfId="0" applyFont="1" applyBorder="1" applyAlignment="1" applyProtection="1">
      <alignment horizontal="center"/>
      <protection locked="0" hidden="1"/>
    </xf>
    <xf numFmtId="37" fontId="5" fillId="5" borderId="0" xfId="2" applyNumberFormat="1" applyFont="1" applyFill="1" applyBorder="1" applyAlignment="1">
      <alignment horizontal="center" vertical="center"/>
    </xf>
    <xf numFmtId="0" fontId="6" fillId="19" borderId="0" xfId="0" applyFont="1" applyFill="1" applyAlignment="1">
      <alignment horizontal="left" vertical="center" wrapText="1"/>
    </xf>
    <xf numFmtId="37" fontId="6" fillId="0" borderId="0" xfId="2" applyNumberFormat="1" applyFont="1" applyFill="1" applyBorder="1" applyAlignment="1">
      <alignment horizontal="left" vertical="center" wrapText="1"/>
    </xf>
    <xf numFmtId="37" fontId="5" fillId="0" borderId="0" xfId="2" applyNumberFormat="1" applyFont="1" applyFill="1" applyBorder="1" applyAlignment="1">
      <alignment horizontal="left" vertical="center" wrapText="1"/>
    </xf>
    <xf numFmtId="0" fontId="6" fillId="0" borderId="0" xfId="0" applyFont="1" applyAlignment="1">
      <alignment horizontal="center"/>
    </xf>
    <xf numFmtId="49" fontId="35" fillId="18" borderId="286" xfId="11" applyNumberFormat="1" applyFont="1" applyFill="1" applyBorder="1" applyAlignment="1">
      <alignment horizontal="center" vertical="top" wrapText="1"/>
    </xf>
    <xf numFmtId="49" fontId="35" fillId="18" borderId="297" xfId="11" applyNumberFormat="1" applyFont="1" applyFill="1" applyBorder="1" applyAlignment="1">
      <alignment horizontal="center" vertical="top" wrapText="1"/>
    </xf>
    <xf numFmtId="49" fontId="35" fillId="18" borderId="281" xfId="11" applyNumberFormat="1" applyFont="1" applyFill="1" applyBorder="1" applyAlignment="1">
      <alignment horizontal="center" vertical="center" wrapText="1"/>
    </xf>
    <xf numFmtId="49" fontId="35" fillId="18" borderId="292" xfId="11" applyNumberFormat="1" applyFont="1" applyFill="1" applyBorder="1" applyAlignment="1">
      <alignment horizontal="center" vertical="center" wrapText="1"/>
    </xf>
    <xf numFmtId="49" fontId="35" fillId="18" borderId="277" xfId="11" applyNumberFormat="1" applyFont="1" applyFill="1" applyBorder="1" applyAlignment="1">
      <alignment horizontal="center" vertical="center" wrapText="1"/>
    </xf>
    <xf numFmtId="49" fontId="35" fillId="18" borderId="288" xfId="11" applyNumberFormat="1" applyFont="1" applyFill="1" applyBorder="1" applyAlignment="1">
      <alignment horizontal="center" vertical="center" wrapText="1"/>
    </xf>
    <xf numFmtId="49" fontId="35" fillId="26" borderId="277" xfId="11" applyNumberFormat="1" applyFont="1" applyFill="1" applyBorder="1" applyAlignment="1">
      <alignment horizontal="center" vertical="center" wrapText="1"/>
    </xf>
    <xf numFmtId="49" fontId="35" fillId="26" borderId="288" xfId="11" applyNumberFormat="1" applyFont="1" applyFill="1" applyBorder="1" applyAlignment="1">
      <alignment horizontal="center" vertical="center" wrapText="1"/>
    </xf>
    <xf numFmtId="49" fontId="35" fillId="25" borderId="277" xfId="11" applyNumberFormat="1" applyFont="1" applyFill="1" applyBorder="1" applyAlignment="1">
      <alignment horizontal="center" vertical="center" wrapText="1"/>
    </xf>
    <xf numFmtId="49" fontId="35" fillId="25" borderId="288" xfId="11" applyNumberFormat="1" applyFont="1" applyFill="1" applyBorder="1" applyAlignment="1">
      <alignment horizontal="center" vertical="center" wrapText="1"/>
    </xf>
    <xf numFmtId="49" fontId="35" fillId="25" borderId="281" xfId="11" applyNumberFormat="1" applyFont="1" applyFill="1" applyBorder="1" applyAlignment="1">
      <alignment horizontal="center" vertical="center" wrapText="1"/>
    </xf>
    <xf numFmtId="49" fontId="35" fillId="25" borderId="299" xfId="11" applyNumberFormat="1" applyFont="1" applyFill="1" applyBorder="1" applyAlignment="1">
      <alignment horizontal="center" vertical="center" wrapText="1"/>
    </xf>
    <xf numFmtId="49" fontId="35" fillId="17" borderId="282" xfId="11" applyNumberFormat="1" applyFont="1" applyFill="1" applyBorder="1" applyAlignment="1">
      <alignment horizontal="center" vertical="center" wrapText="1"/>
    </xf>
    <xf numFmtId="49" fontId="35" fillId="17" borderId="283" xfId="11" applyNumberFormat="1" applyFont="1" applyFill="1" applyBorder="1" applyAlignment="1">
      <alignment horizontal="center" vertical="center" wrapText="1"/>
    </xf>
    <xf numFmtId="49" fontId="35" fillId="17" borderId="284" xfId="11" applyNumberFormat="1" applyFont="1" applyFill="1" applyBorder="1" applyAlignment="1">
      <alignment horizontal="center" vertical="center" wrapText="1"/>
    </xf>
    <xf numFmtId="49" fontId="35" fillId="17" borderId="285" xfId="11" applyNumberFormat="1" applyFont="1" applyFill="1" applyBorder="1" applyAlignment="1">
      <alignment horizontal="center" vertical="center" wrapText="1"/>
    </xf>
    <xf numFmtId="49" fontId="35" fillId="18" borderId="276" xfId="11" applyNumberFormat="1" applyFont="1" applyFill="1" applyBorder="1" applyAlignment="1">
      <alignment horizontal="center" vertical="center" wrapText="1"/>
    </xf>
    <xf numFmtId="49" fontId="35" fillId="18" borderId="296" xfId="11" applyNumberFormat="1" applyFont="1" applyFill="1" applyBorder="1" applyAlignment="1">
      <alignment horizontal="center" vertical="center" wrapText="1"/>
    </xf>
    <xf numFmtId="49" fontId="35" fillId="17" borderId="277" xfId="11" applyNumberFormat="1" applyFont="1" applyFill="1" applyBorder="1" applyAlignment="1">
      <alignment horizontal="center" vertical="center" wrapText="1"/>
    </xf>
    <xf numFmtId="49" fontId="35" fillId="17" borderId="288" xfId="11" applyNumberFormat="1" applyFont="1" applyFill="1" applyBorder="1" applyAlignment="1">
      <alignment horizontal="center" vertical="center" wrapText="1"/>
    </xf>
    <xf numFmtId="49" fontId="35" fillId="17" borderId="277" xfId="11" applyNumberFormat="1" applyFont="1" applyFill="1" applyBorder="1" applyAlignment="1">
      <alignment horizontal="left" vertical="center" wrapText="1"/>
    </xf>
    <xf numFmtId="49" fontId="35" fillId="17" borderId="288" xfId="11" applyNumberFormat="1" applyFont="1" applyFill="1" applyBorder="1" applyAlignment="1">
      <alignment horizontal="left" vertical="center" wrapText="1"/>
    </xf>
    <xf numFmtId="49" fontId="35" fillId="23" borderId="277" xfId="11" applyNumberFormat="1" applyFont="1" applyFill="1" applyBorder="1" applyAlignment="1">
      <alignment horizontal="center" vertical="center" wrapText="1"/>
    </xf>
    <xf numFmtId="49" fontId="35" fillId="23" borderId="288" xfId="11" applyNumberFormat="1" applyFont="1" applyFill="1" applyBorder="1" applyAlignment="1">
      <alignment horizontal="center" vertical="center" wrapText="1"/>
    </xf>
    <xf numFmtId="0" fontId="22" fillId="0" borderId="154" xfId="11" applyFont="1" applyBorder="1" applyAlignment="1">
      <alignment horizontal="left" vertical="top" wrapText="1"/>
    </xf>
    <xf numFmtId="0" fontId="22" fillId="0" borderId="0" xfId="11" applyFont="1" applyAlignment="1">
      <alignment horizontal="left" vertical="top" wrapText="1"/>
    </xf>
    <xf numFmtId="49" fontId="35" fillId="22" borderId="277" xfId="11" applyNumberFormat="1" applyFont="1" applyFill="1" applyBorder="1" applyAlignment="1">
      <alignment horizontal="center" vertical="center" wrapText="1"/>
    </xf>
    <xf numFmtId="49" fontId="35" fillId="22" borderId="288" xfId="11" applyNumberFormat="1" applyFont="1" applyFill="1" applyBorder="1" applyAlignment="1">
      <alignment horizontal="center" vertical="center" wrapText="1"/>
    </xf>
    <xf numFmtId="49" fontId="35" fillId="22" borderId="276" xfId="11" applyNumberFormat="1" applyFont="1" applyFill="1" applyBorder="1" applyAlignment="1">
      <alignment horizontal="center" vertical="center" wrapText="1"/>
    </xf>
    <xf numFmtId="49" fontId="35" fillId="22" borderId="287" xfId="11" applyNumberFormat="1" applyFont="1" applyFill="1" applyBorder="1" applyAlignment="1">
      <alignment horizontal="center" vertical="center" wrapText="1"/>
    </xf>
    <xf numFmtId="0" fontId="9" fillId="0" borderId="0" xfId="0" applyFont="1" applyAlignment="1">
      <alignment horizontal="right"/>
    </xf>
    <xf numFmtId="0" fontId="22" fillId="0" borderId="153" xfId="11" applyFont="1" applyBorder="1" applyAlignment="1">
      <alignment horizontal="center"/>
    </xf>
    <xf numFmtId="0" fontId="22" fillId="0" borderId="155" xfId="11" applyFont="1" applyBorder="1" applyAlignment="1">
      <alignment horizontal="center"/>
    </xf>
    <xf numFmtId="49" fontId="35" fillId="23" borderId="298" xfId="11" applyNumberFormat="1" applyFont="1" applyFill="1" applyBorder="1" applyAlignment="1">
      <alignment horizontal="center" vertical="center" wrapText="1"/>
    </xf>
    <xf numFmtId="49" fontId="35" fillId="23" borderId="278" xfId="11" applyNumberFormat="1" applyFont="1" applyFill="1" applyBorder="1" applyAlignment="1">
      <alignment horizontal="center" vertical="center" wrapText="1"/>
    </xf>
    <xf numFmtId="49" fontId="35" fillId="23" borderId="289" xfId="11" applyNumberFormat="1" applyFont="1" applyFill="1" applyBorder="1" applyAlignment="1">
      <alignment horizontal="center" vertical="center" wrapText="1"/>
    </xf>
    <xf numFmtId="0" fontId="22" fillId="0" borderId="154" xfId="11" applyFont="1" applyBorder="1" applyAlignment="1">
      <alignment horizontal="left" vertical="center" wrapText="1"/>
    </xf>
    <xf numFmtId="0" fontId="22" fillId="0" borderId="0" xfId="11" applyFont="1" applyAlignment="1">
      <alignment horizontal="left" vertical="center" wrapText="1"/>
    </xf>
    <xf numFmtId="0" fontId="22" fillId="0" borderId="0" xfId="11" applyFont="1" applyAlignment="1">
      <alignment horizontal="center"/>
    </xf>
    <xf numFmtId="0" fontId="22" fillId="0" borderId="153" xfId="11" applyFont="1" applyBorder="1" applyAlignment="1">
      <alignment horizontal="center" vertical="center"/>
    </xf>
    <xf numFmtId="0" fontId="22" fillId="0" borderId="155" xfId="11" applyFont="1" applyBorder="1" applyAlignment="1">
      <alignment horizontal="center" vertical="center"/>
    </xf>
    <xf numFmtId="49" fontId="35" fillId="24" borderId="279" xfId="11" applyNumberFormat="1" applyFont="1" applyFill="1" applyBorder="1" applyAlignment="1">
      <alignment horizontal="center" vertical="center" wrapText="1"/>
    </xf>
    <xf numFmtId="49" fontId="35" fillId="24" borderId="290" xfId="11" applyNumberFormat="1" applyFont="1" applyFill="1" applyBorder="1" applyAlignment="1">
      <alignment horizontal="center" vertical="center" wrapText="1"/>
    </xf>
    <xf numFmtId="49" fontId="35" fillId="17" borderId="280" xfId="11" applyNumberFormat="1" applyFont="1" applyFill="1" applyBorder="1" applyAlignment="1">
      <alignment horizontal="center" vertical="center" wrapText="1"/>
    </xf>
    <xf numFmtId="49" fontId="35" fillId="17" borderId="291" xfId="11" applyNumberFormat="1" applyFont="1" applyFill="1" applyBorder="1" applyAlignment="1">
      <alignment horizontal="center" vertical="center" wrapText="1"/>
    </xf>
    <xf numFmtId="49" fontId="33" fillId="15" borderId="148" xfId="11" applyNumberFormat="1" applyFont="1" applyFill="1" applyBorder="1" applyAlignment="1">
      <alignment horizontal="center" vertical="center"/>
    </xf>
    <xf numFmtId="49" fontId="33" fillId="15" borderId="149" xfId="11" applyNumberFormat="1" applyFont="1" applyFill="1" applyBorder="1" applyAlignment="1">
      <alignment horizontal="center" vertical="center"/>
    </xf>
    <xf numFmtId="49" fontId="33" fillId="15" borderId="150" xfId="11" applyNumberFormat="1" applyFont="1" applyFill="1" applyBorder="1" applyAlignment="1">
      <alignment horizontal="center" vertical="center"/>
    </xf>
    <xf numFmtId="0" fontId="25" fillId="0" borderId="140" xfId="11" applyFont="1" applyBorder="1" applyAlignment="1">
      <alignment horizontal="center" vertical="center" wrapText="1"/>
    </xf>
    <xf numFmtId="0" fontId="25" fillId="0" borderId="141" xfId="11" applyFont="1" applyBorder="1" applyAlignment="1">
      <alignment horizontal="center" vertical="center"/>
    </xf>
    <xf numFmtId="0" fontId="25" fillId="0" borderId="142" xfId="11" applyFont="1" applyBorder="1" applyAlignment="1">
      <alignment horizontal="center" vertical="center"/>
    </xf>
    <xf numFmtId="0" fontId="31" fillId="0" borderId="143" xfId="11" applyFont="1" applyBorder="1" applyAlignment="1">
      <alignment horizontal="left" wrapText="1"/>
    </xf>
    <xf numFmtId="49" fontId="33" fillId="14" borderId="143" xfId="11" applyNumberFormat="1" applyFont="1" applyFill="1" applyBorder="1" applyAlignment="1">
      <alignment horizontal="center" vertical="center" wrapText="1"/>
    </xf>
    <xf numFmtId="49" fontId="35" fillId="14" borderId="145" xfId="11" applyNumberFormat="1" applyFont="1" applyFill="1" applyBorder="1" applyAlignment="1">
      <alignment horizontal="center" vertical="center" wrapText="1"/>
    </xf>
    <xf numFmtId="0" fontId="30" fillId="0" borderId="147" xfId="11" applyFont="1" applyBorder="1" applyAlignment="1">
      <alignment horizontal="center" vertical="center"/>
    </xf>
    <xf numFmtId="0" fontId="30" fillId="17" borderId="217" xfId="11" applyFont="1" applyFill="1" applyBorder="1" applyAlignment="1">
      <alignment horizontal="center"/>
    </xf>
    <xf numFmtId="0" fontId="30" fillId="17" borderId="143" xfId="11" applyFont="1" applyFill="1" applyBorder="1" applyAlignment="1">
      <alignment horizontal="center"/>
    </xf>
    <xf numFmtId="49" fontId="33" fillId="18" borderId="143" xfId="11" applyNumberFormat="1" applyFont="1" applyFill="1" applyBorder="1" applyAlignment="1">
      <alignment horizontal="center"/>
    </xf>
    <xf numFmtId="49" fontId="35" fillId="15" borderId="144" xfId="11" applyNumberFormat="1" applyFont="1" applyFill="1" applyBorder="1" applyAlignment="1">
      <alignment horizontal="center" vertical="center" wrapText="1"/>
    </xf>
    <xf numFmtId="0" fontId="30" fillId="0" borderId="146" xfId="11" applyFont="1" applyBorder="1" applyAlignment="1">
      <alignment horizontal="center" wrapText="1"/>
    </xf>
    <xf numFmtId="49" fontId="33" fillId="21" borderId="148" xfId="11" applyNumberFormat="1" applyFont="1" applyFill="1" applyBorder="1" applyAlignment="1">
      <alignment horizontal="center"/>
    </xf>
    <xf numFmtId="49" fontId="33" fillId="21" borderId="149" xfId="11" applyNumberFormat="1" applyFont="1" applyFill="1" applyBorder="1" applyAlignment="1">
      <alignment horizontal="center"/>
    </xf>
    <xf numFmtId="49" fontId="33" fillId="21" borderId="150" xfId="11" applyNumberFormat="1" applyFont="1" applyFill="1" applyBorder="1" applyAlignment="1">
      <alignment horizontal="center"/>
    </xf>
    <xf numFmtId="0" fontId="5" fillId="5" borderId="16" xfId="1" applyFont="1" applyFill="1" applyBorder="1" applyAlignment="1">
      <alignment horizontal="center" vertical="center"/>
    </xf>
    <xf numFmtId="0" fontId="5" fillId="5" borderId="17" xfId="1" applyFont="1" applyFill="1" applyBorder="1" applyAlignment="1">
      <alignment horizontal="center" vertical="center"/>
    </xf>
    <xf numFmtId="0" fontId="5" fillId="5" borderId="18" xfId="1" applyFont="1" applyFill="1" applyBorder="1" applyAlignment="1">
      <alignment horizontal="center" vertical="center"/>
    </xf>
    <xf numFmtId="0" fontId="5" fillId="0" borderId="0" xfId="0" applyFont="1" applyAlignment="1">
      <alignment horizontal="center" wrapText="1"/>
    </xf>
    <xf numFmtId="0" fontId="5" fillId="5" borderId="5"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5" fillId="0" borderId="5" xfId="3" quotePrefix="1" applyFont="1" applyBorder="1" applyAlignment="1">
      <alignment horizontal="center" vertical="center" wrapText="1"/>
    </xf>
    <xf numFmtId="0" fontId="5" fillId="0" borderId="5" xfId="3" applyFont="1" applyBorder="1" applyAlignment="1">
      <alignment horizontal="center" vertical="center"/>
    </xf>
    <xf numFmtId="0" fontId="6" fillId="19" borderId="5" xfId="3" quotePrefix="1" applyFont="1" applyFill="1" applyBorder="1" applyAlignment="1">
      <alignment horizontal="center"/>
    </xf>
    <xf numFmtId="0" fontId="6" fillId="0" borderId="5" xfId="3" applyFont="1" applyBorder="1"/>
    <xf numFmtId="0" fontId="6" fillId="0" borderId="5" xfId="3" quotePrefix="1" applyFont="1" applyBorder="1" applyAlignment="1">
      <alignment horizontal="center"/>
    </xf>
    <xf numFmtId="0" fontId="6" fillId="0" borderId="5" xfId="3" applyFont="1" applyBorder="1" applyAlignment="1">
      <alignment horizontal="center"/>
    </xf>
    <xf numFmtId="0" fontId="6" fillId="19" borderId="5" xfId="3" applyFont="1" applyFill="1" applyBorder="1"/>
    <xf numFmtId="0" fontId="9" fillId="5" borderId="45" xfId="0" applyFont="1" applyFill="1" applyBorder="1" applyAlignment="1">
      <alignment horizontal="center" vertical="center" wrapText="1"/>
    </xf>
    <xf numFmtId="0" fontId="5" fillId="5" borderId="5" xfId="3" quotePrefix="1" applyFont="1" applyFill="1" applyBorder="1" applyAlignment="1">
      <alignment horizontal="center"/>
    </xf>
    <xf numFmtId="0" fontId="5" fillId="5" borderId="5" xfId="1" applyFont="1" applyFill="1" applyBorder="1" applyAlignment="1">
      <alignment horizontal="center" vertical="center"/>
    </xf>
    <xf numFmtId="0" fontId="5" fillId="5" borderId="1" xfId="1" applyFont="1" applyFill="1" applyBorder="1" applyAlignment="1">
      <alignment horizontal="center" vertical="center"/>
    </xf>
    <xf numFmtId="0" fontId="5" fillId="5" borderId="2" xfId="1" applyFont="1" applyFill="1" applyBorder="1" applyAlignment="1">
      <alignment horizontal="center" vertical="center"/>
    </xf>
    <xf numFmtId="0" fontId="5" fillId="5" borderId="3" xfId="1" applyFont="1" applyFill="1" applyBorder="1" applyAlignment="1">
      <alignment horizontal="center" vertical="center"/>
    </xf>
    <xf numFmtId="0" fontId="5" fillId="5" borderId="6" xfId="1" applyFont="1" applyFill="1" applyBorder="1" applyAlignment="1">
      <alignment horizontal="center" vertical="center"/>
    </xf>
    <xf numFmtId="0" fontId="5" fillId="5" borderId="4" xfId="1" applyFont="1" applyFill="1" applyBorder="1" applyAlignment="1">
      <alignment horizontal="center" vertical="center"/>
    </xf>
    <xf numFmtId="0" fontId="5" fillId="5" borderId="7" xfId="1" applyFont="1" applyFill="1" applyBorder="1" applyAlignment="1">
      <alignment horizontal="center" vertical="center"/>
    </xf>
    <xf numFmtId="0" fontId="6" fillId="0" borderId="5" xfId="3" applyFont="1" applyBorder="1" applyAlignment="1">
      <alignment vertical="center" wrapText="1"/>
    </xf>
    <xf numFmtId="0" fontId="5" fillId="6" borderId="5" xfId="1" applyFont="1" applyFill="1" applyBorder="1" applyAlignment="1">
      <alignment horizontal="center" wrapText="1"/>
    </xf>
    <xf numFmtId="0" fontId="5" fillId="5" borderId="5" xfId="1" applyFont="1" applyFill="1" applyBorder="1" applyAlignment="1">
      <alignment horizontal="center"/>
    </xf>
    <xf numFmtId="0" fontId="10" fillId="0" borderId="5" xfId="1" applyFont="1" applyBorder="1" applyAlignment="1">
      <alignment vertical="center"/>
    </xf>
    <xf numFmtId="0" fontId="6" fillId="0" borderId="5" xfId="3" applyFont="1" applyBorder="1" applyAlignment="1">
      <alignment vertical="center"/>
    </xf>
    <xf numFmtId="0" fontId="10" fillId="0" borderId="16" xfId="1" applyFont="1" applyBorder="1" applyAlignment="1">
      <alignment horizontal="left"/>
    </xf>
    <xf numFmtId="0" fontId="10" fillId="0" borderId="17" xfId="1" applyFont="1" applyBorder="1" applyAlignment="1">
      <alignment horizontal="left"/>
    </xf>
    <xf numFmtId="0" fontId="10" fillId="0" borderId="18" xfId="1" applyFont="1" applyBorder="1" applyAlignment="1">
      <alignment horizontal="left"/>
    </xf>
    <xf numFmtId="0" fontId="10" fillId="0" borderId="16" xfId="1" applyFont="1" applyBorder="1" applyAlignment="1">
      <alignment horizontal="left" wrapText="1"/>
    </xf>
    <xf numFmtId="0" fontId="10" fillId="0" borderId="17" xfId="1" applyFont="1" applyBorder="1" applyAlignment="1">
      <alignment horizontal="left" wrapText="1"/>
    </xf>
    <xf numFmtId="0" fontId="10" fillId="0" borderId="18" xfId="1" applyFont="1" applyBorder="1" applyAlignment="1">
      <alignment horizontal="left" wrapText="1"/>
    </xf>
    <xf numFmtId="0" fontId="12" fillId="0" borderId="0" xfId="0" applyFont="1" applyAlignment="1">
      <alignment horizontal="center" wrapText="1"/>
    </xf>
    <xf numFmtId="0" fontId="9" fillId="0" borderId="60" xfId="0" applyFont="1" applyBorder="1" applyAlignment="1">
      <alignment horizontal="right"/>
    </xf>
    <xf numFmtId="0" fontId="9" fillId="0" borderId="13" xfId="0" applyFont="1" applyBorder="1" applyAlignment="1" applyProtection="1">
      <alignment horizontal="center" vertical="center"/>
      <protection locked="0"/>
    </xf>
    <xf numFmtId="0" fontId="9" fillId="0" borderId="228" xfId="0" applyFont="1" applyBorder="1" applyAlignment="1" applyProtection="1">
      <alignment horizontal="center" vertical="center"/>
      <protection locked="0"/>
    </xf>
    <xf numFmtId="0" fontId="10" fillId="2" borderId="13" xfId="0" applyFont="1" applyFill="1" applyBorder="1" applyAlignment="1">
      <alignment horizontal="center" vertical="center"/>
    </xf>
    <xf numFmtId="0" fontId="10" fillId="2" borderId="225" xfId="0" applyFont="1" applyFill="1" applyBorder="1" applyAlignment="1">
      <alignment horizontal="center" vertical="center"/>
    </xf>
    <xf numFmtId="0" fontId="9" fillId="0" borderId="225" xfId="0" applyFont="1" applyBorder="1" applyAlignment="1" applyProtection="1">
      <alignment horizontal="center" vertical="center"/>
      <protection locked="0"/>
    </xf>
    <xf numFmtId="0" fontId="9" fillId="0" borderId="0" xfId="0" applyFont="1" applyAlignment="1">
      <alignment horizontal="center" vertical="center"/>
    </xf>
    <xf numFmtId="0" fontId="9" fillId="5" borderId="48" xfId="0" applyFont="1" applyFill="1" applyBorder="1" applyAlignment="1">
      <alignment horizontal="center" vertical="center"/>
    </xf>
    <xf numFmtId="0" fontId="10" fillId="2" borderId="0" xfId="0" applyFont="1" applyFill="1" applyAlignment="1">
      <alignment horizontal="left" vertical="top" wrapText="1"/>
    </xf>
    <xf numFmtId="0" fontId="16" fillId="0" borderId="48" xfId="0" applyFont="1" applyBorder="1" applyAlignment="1">
      <alignment horizontal="center" wrapText="1"/>
    </xf>
    <xf numFmtId="0" fontId="10" fillId="0" borderId="48" xfId="0" applyFont="1" applyBorder="1" applyAlignment="1" applyProtection="1">
      <alignment horizontal="center" vertical="center"/>
      <protection locked="0"/>
    </xf>
    <xf numFmtId="0" fontId="9" fillId="5" borderId="218" xfId="0" applyFont="1" applyFill="1" applyBorder="1" applyAlignment="1">
      <alignment horizontal="center" vertical="center"/>
    </xf>
    <xf numFmtId="0" fontId="9" fillId="5" borderId="79" xfId="0" applyFont="1" applyFill="1" applyBorder="1" applyAlignment="1">
      <alignment horizontal="center" vertical="center"/>
    </xf>
    <xf numFmtId="0" fontId="10" fillId="2" borderId="65" xfId="0" applyFont="1" applyFill="1" applyBorder="1" applyAlignment="1">
      <alignment horizontal="left" vertical="center" wrapText="1"/>
    </xf>
    <xf numFmtId="0" fontId="10" fillId="2" borderId="65" xfId="0" applyFont="1" applyFill="1" applyBorder="1" applyAlignment="1">
      <alignment horizontal="left" vertical="top" wrapText="1"/>
    </xf>
    <xf numFmtId="0" fontId="9" fillId="5" borderId="78" xfId="0" applyFont="1" applyFill="1" applyBorder="1" applyAlignment="1">
      <alignment horizontal="left" vertical="center"/>
    </xf>
    <xf numFmtId="0" fontId="9" fillId="5" borderId="79" xfId="0" applyFont="1" applyFill="1" applyBorder="1" applyAlignment="1">
      <alignment horizontal="left" vertical="center"/>
    </xf>
    <xf numFmtId="0" fontId="9" fillId="5" borderId="80" xfId="0" applyFont="1" applyFill="1" applyBorder="1" applyAlignment="1">
      <alignment horizontal="left" vertical="center"/>
    </xf>
    <xf numFmtId="0" fontId="5" fillId="0" borderId="236" xfId="0" applyFont="1" applyBorder="1" applyAlignment="1">
      <alignment horizontal="center" vertical="center" wrapText="1"/>
    </xf>
    <xf numFmtId="0" fontId="5" fillId="0" borderId="237" xfId="0" applyFont="1" applyBorder="1" applyAlignment="1">
      <alignment horizontal="center" vertical="center" wrapText="1"/>
    </xf>
    <xf numFmtId="0" fontId="5" fillId="0" borderId="238" xfId="0" applyFont="1" applyBorder="1" applyAlignment="1">
      <alignment horizontal="center" vertical="center" wrapText="1"/>
    </xf>
    <xf numFmtId="0" fontId="5" fillId="0" borderId="223" xfId="0" applyFont="1" applyBorder="1" applyAlignment="1">
      <alignment horizontal="center" vertical="center" wrapText="1"/>
    </xf>
    <xf numFmtId="0" fontId="5" fillId="0" borderId="0" xfId="0" applyFont="1" applyAlignment="1">
      <alignment horizontal="center" vertical="center" wrapText="1"/>
    </xf>
    <xf numFmtId="0" fontId="5" fillId="0" borderId="19" xfId="0" applyFont="1" applyBorder="1" applyAlignment="1">
      <alignment horizontal="center" vertical="center" wrapText="1"/>
    </xf>
    <xf numFmtId="0" fontId="5" fillId="0" borderId="239" xfId="0" applyFont="1" applyBorder="1" applyAlignment="1">
      <alignment horizontal="center" vertical="center" wrapText="1"/>
    </xf>
    <xf numFmtId="0" fontId="5" fillId="0" borderId="82" xfId="0" applyFont="1" applyBorder="1" applyAlignment="1">
      <alignment horizontal="center" vertical="center" wrapText="1"/>
    </xf>
    <xf numFmtId="0" fontId="5" fillId="0" borderId="161" xfId="0" applyFont="1" applyBorder="1" applyAlignment="1">
      <alignment horizontal="center" vertical="center" wrapText="1"/>
    </xf>
    <xf numFmtId="0" fontId="9" fillId="0" borderId="229" xfId="0" applyFont="1" applyBorder="1" applyAlignment="1" applyProtection="1">
      <alignment horizontal="center" vertical="center"/>
      <protection locked="0"/>
    </xf>
    <xf numFmtId="0" fontId="9" fillId="0" borderId="13" xfId="0" applyFont="1" applyBorder="1" applyAlignment="1" applyProtection="1">
      <alignment horizontal="left" vertical="center"/>
      <protection locked="0"/>
    </xf>
    <xf numFmtId="0" fontId="9" fillId="0" borderId="228" xfId="0" applyFont="1" applyBorder="1" applyAlignment="1" applyProtection="1">
      <alignment horizontal="left" vertical="center"/>
      <protection locked="0"/>
    </xf>
    <xf numFmtId="0" fontId="9" fillId="2" borderId="243" xfId="0" applyFont="1" applyFill="1" applyBorder="1" applyAlignment="1">
      <alignment horizontal="center" vertical="center"/>
    </xf>
    <xf numFmtId="0" fontId="9" fillId="2" borderId="219" xfId="0" applyFont="1" applyFill="1" applyBorder="1" applyAlignment="1">
      <alignment horizontal="center" vertical="center"/>
    </xf>
    <xf numFmtId="0" fontId="9" fillId="2" borderId="244" xfId="0" applyFont="1" applyFill="1" applyBorder="1" applyAlignment="1">
      <alignment horizontal="center" vertical="center"/>
    </xf>
    <xf numFmtId="0" fontId="9" fillId="2" borderId="93" xfId="0" applyFont="1" applyFill="1" applyBorder="1" applyAlignment="1">
      <alignment horizontal="left" vertical="center" wrapText="1"/>
    </xf>
    <xf numFmtId="0" fontId="9" fillId="0" borderId="84" xfId="0" applyFont="1" applyBorder="1" applyAlignment="1" applyProtection="1">
      <alignment horizontal="center" vertical="center" wrapText="1"/>
      <protection locked="0"/>
    </xf>
    <xf numFmtId="0" fontId="9" fillId="2" borderId="245" xfId="0" applyFont="1" applyFill="1" applyBorder="1" applyAlignment="1">
      <alignment horizontal="left" vertical="center"/>
    </xf>
    <xf numFmtId="0" fontId="9" fillId="2" borderId="246" xfId="0" applyFont="1" applyFill="1" applyBorder="1" applyAlignment="1">
      <alignment horizontal="left" vertical="center"/>
    </xf>
    <xf numFmtId="0" fontId="9" fillId="0" borderId="246" xfId="0" applyFont="1" applyBorder="1" applyAlignment="1" applyProtection="1">
      <alignment horizontal="center" vertical="center"/>
      <protection locked="0"/>
    </xf>
    <xf numFmtId="0" fontId="10" fillId="2" borderId="246" xfId="0" applyFont="1" applyFill="1" applyBorder="1" applyAlignment="1">
      <alignment horizontal="center" vertical="center"/>
    </xf>
    <xf numFmtId="0" fontId="10" fillId="2" borderId="160" xfId="0" applyFont="1" applyFill="1" applyBorder="1" applyAlignment="1">
      <alignment horizontal="center" vertical="center"/>
    </xf>
    <xf numFmtId="0" fontId="10" fillId="2" borderId="82" xfId="0" applyFont="1" applyFill="1" applyBorder="1" applyAlignment="1">
      <alignment horizontal="center" vertical="center"/>
    </xf>
    <xf numFmtId="0" fontId="9" fillId="2" borderId="246" xfId="0" applyFont="1" applyFill="1" applyBorder="1" applyAlignment="1">
      <alignment horizontal="center" vertical="center" wrapText="1"/>
    </xf>
    <xf numFmtId="0" fontId="9" fillId="0" borderId="246" xfId="0" applyFont="1" applyBorder="1" applyAlignment="1" applyProtection="1">
      <alignment horizontal="center" vertical="center" wrapText="1"/>
      <protection locked="0"/>
    </xf>
    <xf numFmtId="0" fontId="9" fillId="5" borderId="84" xfId="0" applyFont="1" applyFill="1" applyBorder="1" applyAlignment="1">
      <alignment horizontal="left" vertical="center"/>
    </xf>
    <xf numFmtId="0" fontId="9" fillId="5" borderId="85" xfId="0" applyFont="1" applyFill="1" applyBorder="1" applyAlignment="1">
      <alignment horizontal="left" vertical="center"/>
    </xf>
    <xf numFmtId="0" fontId="9" fillId="2" borderId="92" xfId="0" applyFont="1" applyFill="1" applyBorder="1" applyAlignment="1">
      <alignment horizontal="left" vertical="center"/>
    </xf>
    <xf numFmtId="0" fontId="9" fillId="2" borderId="93" xfId="0" applyFont="1" applyFill="1" applyBorder="1" applyAlignment="1">
      <alignment horizontal="left" vertical="center"/>
    </xf>
    <xf numFmtId="0" fontId="9" fillId="0" borderId="93" xfId="0" applyFont="1" applyBorder="1" applyAlignment="1" applyProtection="1">
      <alignment horizontal="center" vertical="center"/>
      <protection locked="0"/>
    </xf>
    <xf numFmtId="0" fontId="9" fillId="2" borderId="93" xfId="0" applyFont="1" applyFill="1" applyBorder="1" applyAlignment="1">
      <alignment horizontal="center" vertical="center" wrapText="1"/>
    </xf>
    <xf numFmtId="0" fontId="9" fillId="2" borderId="122" xfId="0" applyFont="1" applyFill="1" applyBorder="1" applyAlignment="1">
      <alignment horizontal="center" vertical="center" wrapText="1"/>
    </xf>
    <xf numFmtId="1" fontId="10" fillId="0" borderId="248" xfId="0" applyNumberFormat="1" applyFont="1" applyBorder="1" applyAlignment="1" applyProtection="1">
      <alignment horizontal="center" vertical="center"/>
      <protection locked="0"/>
    </xf>
    <xf numFmtId="1" fontId="10" fillId="0" borderId="85" xfId="0" applyNumberFormat="1" applyFont="1" applyBorder="1" applyAlignment="1" applyProtection="1">
      <alignment horizontal="center" vertical="center"/>
      <protection locked="0"/>
    </xf>
    <xf numFmtId="1" fontId="10" fillId="0" borderId="240" xfId="0" applyNumberFormat="1" applyFont="1" applyBorder="1" applyAlignment="1" applyProtection="1">
      <alignment horizontal="center" vertical="center"/>
      <protection locked="0"/>
    </xf>
    <xf numFmtId="0" fontId="9" fillId="0" borderId="247" xfId="0" applyFont="1" applyBorder="1" applyAlignment="1" applyProtection="1">
      <alignment horizontal="center" vertical="center" wrapText="1"/>
      <protection locked="0"/>
    </xf>
    <xf numFmtId="0" fontId="9" fillId="2" borderId="232" xfId="0" applyFont="1" applyFill="1" applyBorder="1" applyAlignment="1">
      <alignment horizontal="left" vertical="center" wrapText="1"/>
    </xf>
    <xf numFmtId="0" fontId="9" fillId="0" borderId="233" xfId="0" applyFont="1" applyBorder="1" applyAlignment="1" applyProtection="1">
      <alignment horizontal="center" vertical="center"/>
      <protection locked="0"/>
    </xf>
    <xf numFmtId="0" fontId="9" fillId="0" borderId="10" xfId="0" applyFont="1" applyBorder="1" applyAlignment="1" applyProtection="1">
      <alignment horizontal="center" vertical="center"/>
      <protection locked="0"/>
    </xf>
    <xf numFmtId="0" fontId="9" fillId="0" borderId="234" xfId="0" applyFont="1" applyBorder="1" applyAlignment="1" applyProtection="1">
      <alignment horizontal="center" vertical="center"/>
      <protection locked="0"/>
    </xf>
    <xf numFmtId="0" fontId="9" fillId="2" borderId="77" xfId="0" applyFont="1" applyFill="1" applyBorder="1" applyAlignment="1">
      <alignment horizontal="center" vertical="center" wrapText="1"/>
    </xf>
    <xf numFmtId="0" fontId="9" fillId="0" borderId="10" xfId="0" applyFont="1" applyBorder="1" applyAlignment="1" applyProtection="1">
      <alignment horizontal="center" vertical="center" wrapText="1"/>
      <protection locked="0"/>
    </xf>
    <xf numFmtId="0" fontId="9" fillId="2" borderId="231" xfId="0" applyFont="1" applyFill="1" applyBorder="1" applyAlignment="1">
      <alignment horizontal="center" vertical="center" wrapText="1"/>
    </xf>
    <xf numFmtId="0" fontId="9" fillId="2" borderId="232" xfId="0" applyFont="1" applyFill="1" applyBorder="1" applyAlignment="1">
      <alignment horizontal="center" vertical="center" wrapText="1"/>
    </xf>
    <xf numFmtId="0" fontId="9" fillId="2" borderId="231" xfId="0" applyFont="1" applyFill="1" applyBorder="1" applyAlignment="1">
      <alignment horizontal="left" vertical="center"/>
    </xf>
    <xf numFmtId="0" fontId="9" fillId="2" borderId="232" xfId="0" applyFont="1" applyFill="1" applyBorder="1" applyAlignment="1">
      <alignment horizontal="left" vertical="center"/>
    </xf>
    <xf numFmtId="0" fontId="51" fillId="0" borderId="232" xfId="0" applyFont="1" applyBorder="1" applyAlignment="1" applyProtection="1">
      <alignment horizontal="center" vertical="center"/>
      <protection locked="0"/>
    </xf>
    <xf numFmtId="1" fontId="10" fillId="0" borderId="241" xfId="0" applyNumberFormat="1" applyFont="1" applyBorder="1" applyAlignment="1" applyProtection="1">
      <alignment horizontal="center" vertical="center"/>
      <protection locked="0"/>
    </xf>
    <xf numFmtId="1" fontId="10" fillId="0" borderId="219" xfId="0" applyNumberFormat="1" applyFont="1" applyBorder="1" applyAlignment="1" applyProtection="1">
      <alignment horizontal="center" vertical="center"/>
      <protection locked="0"/>
    </xf>
    <xf numFmtId="1" fontId="10" fillId="0" borderId="242" xfId="0" applyNumberFormat="1" applyFont="1" applyBorder="1" applyAlignment="1" applyProtection="1">
      <alignment horizontal="center" vertical="center"/>
      <protection locked="0"/>
    </xf>
    <xf numFmtId="0" fontId="9" fillId="0" borderId="232" xfId="0" applyFont="1" applyBorder="1" applyAlignment="1" applyProtection="1">
      <alignment horizontal="center" vertical="center" wrapText="1"/>
      <protection locked="0"/>
    </xf>
    <xf numFmtId="0" fontId="9" fillId="2" borderId="252" xfId="0" applyFont="1" applyFill="1" applyBorder="1" applyAlignment="1">
      <alignment horizontal="left" vertical="center"/>
    </xf>
    <xf numFmtId="0" fontId="9" fillId="2" borderId="253" xfId="0" applyFont="1" applyFill="1" applyBorder="1" applyAlignment="1">
      <alignment horizontal="left" vertical="center"/>
    </xf>
    <xf numFmtId="0" fontId="9" fillId="2" borderId="254" xfId="0" applyFont="1" applyFill="1" applyBorder="1" applyAlignment="1">
      <alignment horizontal="center" vertical="center"/>
    </xf>
    <xf numFmtId="1" fontId="9" fillId="0" borderId="81" xfId="9" applyNumberFormat="1" applyFont="1" applyFill="1" applyBorder="1" applyAlignment="1" applyProtection="1">
      <alignment horizontal="center" vertical="center"/>
      <protection locked="0"/>
    </xf>
    <xf numFmtId="1" fontId="9" fillId="0" borderId="82" xfId="9" applyNumberFormat="1" applyFont="1" applyFill="1" applyBorder="1" applyAlignment="1" applyProtection="1">
      <alignment horizontal="center" vertical="center"/>
      <protection locked="0"/>
    </xf>
    <xf numFmtId="1" fontId="9" fillId="0" borderId="83" xfId="9" applyNumberFormat="1" applyFont="1" applyFill="1" applyBorder="1" applyAlignment="1" applyProtection="1">
      <alignment horizontal="center" vertical="center"/>
      <protection locked="0"/>
    </xf>
    <xf numFmtId="0" fontId="9" fillId="2" borderId="81" xfId="0" applyFont="1" applyFill="1" applyBorder="1" applyAlignment="1">
      <alignment horizontal="left" vertical="center" wrapText="1"/>
    </xf>
    <xf numFmtId="0" fontId="9" fillId="2" borderId="84" xfId="0" applyFont="1" applyFill="1" applyBorder="1" applyAlignment="1">
      <alignment horizontal="left" vertical="center" wrapText="1"/>
    </xf>
    <xf numFmtId="0" fontId="9" fillId="2" borderId="85" xfId="0" applyFont="1" applyFill="1" applyBorder="1" applyAlignment="1">
      <alignment horizontal="left" vertical="center" wrapText="1"/>
    </xf>
    <xf numFmtId="0" fontId="9" fillId="2" borderId="86" xfId="0" applyFont="1" applyFill="1" applyBorder="1" applyAlignment="1">
      <alignment horizontal="left" vertical="center" wrapText="1"/>
    </xf>
    <xf numFmtId="0" fontId="9" fillId="0" borderId="240" xfId="0" applyFont="1" applyBorder="1" applyAlignment="1" applyProtection="1">
      <alignment horizontal="center" vertical="center" wrapText="1"/>
      <protection locked="0"/>
    </xf>
    <xf numFmtId="0" fontId="9" fillId="19" borderId="84" xfId="0" applyFont="1" applyFill="1" applyBorder="1" applyAlignment="1" applyProtection="1">
      <alignment horizontal="center" vertical="center" wrapText="1"/>
      <protection locked="0"/>
    </xf>
    <xf numFmtId="0" fontId="9" fillId="19" borderId="85" xfId="0" applyFont="1" applyFill="1" applyBorder="1" applyAlignment="1" applyProtection="1">
      <alignment horizontal="center" vertical="center" wrapText="1"/>
      <protection locked="0"/>
    </xf>
    <xf numFmtId="0" fontId="9" fillId="2" borderId="240" xfId="0" applyFont="1" applyFill="1" applyBorder="1" applyAlignment="1">
      <alignment horizontal="center" vertical="center" wrapText="1"/>
    </xf>
    <xf numFmtId="0" fontId="9" fillId="0" borderId="60" xfId="0" applyFont="1" applyBorder="1" applyAlignment="1">
      <alignment horizontal="center" wrapText="1"/>
    </xf>
    <xf numFmtId="0" fontId="9" fillId="0" borderId="60" xfId="0" applyFont="1" applyBorder="1" applyAlignment="1">
      <alignment horizontal="center"/>
    </xf>
    <xf numFmtId="0" fontId="9" fillId="5" borderId="249" xfId="0" applyFont="1" applyFill="1" applyBorder="1" applyAlignment="1">
      <alignment horizontal="center" vertical="center"/>
    </xf>
    <xf numFmtId="0" fontId="9" fillId="5" borderId="250" xfId="0" applyFont="1" applyFill="1" applyBorder="1" applyAlignment="1">
      <alignment horizontal="center" vertical="center"/>
    </xf>
    <xf numFmtId="0" fontId="9" fillId="5" borderId="251" xfId="0" applyFont="1" applyFill="1" applyBorder="1" applyAlignment="1">
      <alignment horizontal="center" vertical="center"/>
    </xf>
    <xf numFmtId="0" fontId="9" fillId="5" borderId="92" xfId="0" applyFont="1" applyFill="1" applyBorder="1" applyAlignment="1">
      <alignment horizontal="center" vertical="center"/>
    </xf>
    <xf numFmtId="0" fontId="9" fillId="5" borderId="93" xfId="0" applyFont="1" applyFill="1" applyBorder="1" applyAlignment="1">
      <alignment horizontal="center" vertical="center"/>
    </xf>
    <xf numFmtId="0" fontId="9" fillId="5" borderId="122" xfId="0" applyFont="1" applyFill="1" applyBorder="1" applyAlignment="1">
      <alignment horizontal="center" vertical="center"/>
    </xf>
    <xf numFmtId="0" fontId="9" fillId="5" borderId="235" xfId="0" applyFont="1" applyFill="1" applyBorder="1" applyAlignment="1">
      <alignment horizontal="center" vertical="center"/>
    </xf>
    <xf numFmtId="0" fontId="10" fillId="2" borderId="77" xfId="0" applyFont="1" applyFill="1" applyBorder="1" applyAlignment="1">
      <alignment horizontal="center" vertical="center"/>
    </xf>
    <xf numFmtId="0" fontId="10" fillId="2" borderId="88" xfId="0" applyFont="1" applyFill="1" applyBorder="1" applyAlignment="1">
      <alignment horizontal="center" vertical="center"/>
    </xf>
    <xf numFmtId="0" fontId="9" fillId="0" borderId="248" xfId="0" applyFont="1" applyBorder="1" applyAlignment="1" applyProtection="1">
      <alignment horizontal="center" vertical="center" wrapText="1"/>
      <protection locked="0"/>
    </xf>
    <xf numFmtId="0" fontId="9" fillId="5" borderId="81" xfId="0" applyFont="1" applyFill="1" applyBorder="1" applyAlignment="1">
      <alignment horizontal="center" vertical="center"/>
    </xf>
    <xf numFmtId="0" fontId="9" fillId="5" borderId="82" xfId="0" applyFont="1" applyFill="1" applyBorder="1" applyAlignment="1">
      <alignment horizontal="center" vertical="center"/>
    </xf>
    <xf numFmtId="0" fontId="9" fillId="5" borderId="83" xfId="0" applyFont="1" applyFill="1" applyBorder="1" applyAlignment="1">
      <alignment horizontal="center" vertical="center"/>
    </xf>
    <xf numFmtId="0" fontId="9" fillId="2" borderId="78" xfId="0" applyFont="1" applyFill="1" applyBorder="1" applyAlignment="1">
      <alignment horizontal="left" vertical="center"/>
    </xf>
    <xf numFmtId="0" fontId="9" fillId="2" borderId="79" xfId="0" applyFont="1" applyFill="1" applyBorder="1" applyAlignment="1">
      <alignment horizontal="left" vertical="center"/>
    </xf>
    <xf numFmtId="0" fontId="9" fillId="2" borderId="80" xfId="0" applyFont="1" applyFill="1" applyBorder="1" applyAlignment="1">
      <alignment horizontal="left" vertical="center"/>
    </xf>
    <xf numFmtId="0" fontId="9" fillId="5" borderId="86" xfId="0" applyFont="1" applyFill="1" applyBorder="1" applyAlignment="1">
      <alignment horizontal="left" vertical="center"/>
    </xf>
    <xf numFmtId="0" fontId="9" fillId="0" borderId="232" xfId="0" applyFont="1" applyBorder="1" applyAlignment="1" applyProtection="1">
      <alignment horizontal="center" vertical="center"/>
      <protection locked="0"/>
    </xf>
    <xf numFmtId="0" fontId="6" fillId="0" borderId="13" xfId="0" applyFont="1" applyBorder="1" applyAlignment="1">
      <alignment horizontal="justify" vertical="center" wrapText="1"/>
    </xf>
    <xf numFmtId="0" fontId="6" fillId="0" borderId="0" xfId="0" applyFont="1" applyAlignment="1">
      <alignment horizontal="justify" vertical="center" wrapText="1"/>
    </xf>
    <xf numFmtId="0" fontId="6" fillId="0" borderId="13" xfId="0" applyFont="1" applyBorder="1" applyAlignment="1">
      <alignment horizontal="left" vertical="center" wrapText="1"/>
    </xf>
    <xf numFmtId="0" fontId="6" fillId="19" borderId="13" xfId="0" applyFont="1" applyFill="1" applyBorder="1" applyAlignment="1">
      <alignment horizontal="left" vertical="center" wrapText="1"/>
    </xf>
    <xf numFmtId="0" fontId="5" fillId="5" borderId="0" xfId="0" applyFont="1" applyFill="1" applyAlignment="1">
      <alignment horizontal="center" vertical="center" wrapText="1"/>
    </xf>
    <xf numFmtId="0" fontId="5" fillId="5" borderId="0" xfId="0" applyFont="1" applyFill="1" applyAlignment="1">
      <alignment horizontal="left"/>
    </xf>
    <xf numFmtId="0" fontId="6" fillId="0" borderId="0" xfId="0" applyFont="1" applyAlignment="1">
      <alignment horizontal="justify" wrapText="1"/>
    </xf>
    <xf numFmtId="0" fontId="5" fillId="0" borderId="0" xfId="0" applyFont="1" applyAlignment="1">
      <alignment horizontal="justify" vertical="center" wrapText="1"/>
    </xf>
    <xf numFmtId="0" fontId="6" fillId="0" borderId="13" xfId="0" applyFont="1" applyBorder="1" applyAlignment="1">
      <alignment horizontal="left" vertical="center"/>
    </xf>
    <xf numFmtId="0" fontId="52" fillId="0" borderId="156" xfId="11" applyFont="1" applyBorder="1" applyAlignment="1">
      <alignment horizontal="center" wrapText="1"/>
    </xf>
    <xf numFmtId="0" fontId="52" fillId="0" borderId="156" xfId="11" applyFont="1" applyBorder="1" applyAlignment="1">
      <alignment horizontal="center" vertical="center" wrapText="1"/>
    </xf>
  </cellXfs>
  <cellStyles count="31">
    <cellStyle name="Hipervínculo" xfId="13" builtinId="8"/>
    <cellStyle name="Hipervínculo 2" xfId="16" xr:uid="{00000000-0005-0000-0000-000001000000}"/>
    <cellStyle name="Hipervínculo 3" xfId="22" xr:uid="{00000000-0005-0000-0000-000002000000}"/>
    <cellStyle name="Millares" xfId="9" builtinId="3"/>
    <cellStyle name="Millares [0] 2" xfId="17" xr:uid="{00000000-0005-0000-0000-000004000000}"/>
    <cellStyle name="Millares [0] 2 2" xfId="18" xr:uid="{00000000-0005-0000-0000-000005000000}"/>
    <cellStyle name="Millares 10" xfId="30" xr:uid="{00000000-0005-0000-0000-000006000000}"/>
    <cellStyle name="Millares 2" xfId="5" xr:uid="{00000000-0005-0000-0000-000007000000}"/>
    <cellStyle name="Millares 2 2" xfId="26" xr:uid="{00000000-0005-0000-0000-000008000000}"/>
    <cellStyle name="Millares 3" xfId="6" xr:uid="{00000000-0005-0000-0000-000009000000}"/>
    <cellStyle name="Millares 4" xfId="4" xr:uid="{00000000-0005-0000-0000-00000A000000}"/>
    <cellStyle name="Millares 4 2" xfId="25" xr:uid="{00000000-0005-0000-0000-00000B000000}"/>
    <cellStyle name="Millares 5" xfId="19" xr:uid="{00000000-0005-0000-0000-00000C000000}"/>
    <cellStyle name="Millares 6" xfId="23" xr:uid="{00000000-0005-0000-0000-00000D000000}"/>
    <cellStyle name="Millares 6 2" xfId="29" xr:uid="{00000000-0005-0000-0000-00000E000000}"/>
    <cellStyle name="Millares 7" xfId="27" xr:uid="{00000000-0005-0000-0000-00000F000000}"/>
    <cellStyle name="Millares 8" xfId="24" xr:uid="{00000000-0005-0000-0000-000010000000}"/>
    <cellStyle name="Millares 9" xfId="28" xr:uid="{00000000-0005-0000-0000-000011000000}"/>
    <cellStyle name="Moneda" xfId="10" builtinId="4"/>
    <cellStyle name="Moneda [0] 2" xfId="20" xr:uid="{00000000-0005-0000-0000-000013000000}"/>
    <cellStyle name="Moneda 2" xfId="7" xr:uid="{00000000-0005-0000-0000-000014000000}"/>
    <cellStyle name="Moneda 3" xfId="2" xr:uid="{00000000-0005-0000-0000-000015000000}"/>
    <cellStyle name="Normal" xfId="0" builtinId="0"/>
    <cellStyle name="Normal 2" xfId="8" xr:uid="{00000000-0005-0000-0000-000017000000}"/>
    <cellStyle name="Normal 2 2" xfId="14" xr:uid="{00000000-0005-0000-0000-000018000000}"/>
    <cellStyle name="Normal 3" xfId="1" xr:uid="{00000000-0005-0000-0000-000019000000}"/>
    <cellStyle name="Normal 3 2" xfId="3" xr:uid="{00000000-0005-0000-0000-00001A000000}"/>
    <cellStyle name="Normal 3 3" xfId="15" xr:uid="{00000000-0005-0000-0000-00001B000000}"/>
    <cellStyle name="Normal 4" xfId="11" xr:uid="{00000000-0005-0000-0000-00001C000000}"/>
    <cellStyle name="Normal 5" xfId="21" xr:uid="{00000000-0005-0000-0000-00001D000000}"/>
    <cellStyle name="Normal_AFILIACIÓN" xfId="12" xr:uid="{00000000-0005-0000-0000-00001E000000}"/>
  </cellStyles>
  <dxfs count="18">
    <dxf>
      <font>
        <color rgb="FF9C0006"/>
      </font>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FFFF00"/>
        </patternFill>
      </fill>
    </dxf>
    <dxf>
      <fill>
        <patternFill>
          <bgColor rgb="FF92D050"/>
        </patternFill>
      </fill>
    </dxf>
    <dxf>
      <font>
        <color rgb="FF9C0006"/>
      </font>
      <fill>
        <patternFill>
          <bgColor rgb="FFFFC7CE"/>
        </patternFill>
      </fill>
    </dxf>
    <dxf>
      <fill>
        <patternFill>
          <bgColor theme="3"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CCECFF"/>
      <color rgb="FF388D9F"/>
      <color rgb="FFFFDC97"/>
      <color rgb="FFFFCC66"/>
      <color rgb="FFFBF45F"/>
      <color rgb="FFF5DC8B"/>
      <color rgb="FFFFDA9D"/>
      <color rgb="FFFFD961"/>
      <color rgb="FFFEE57A"/>
      <color rgb="FFFFDD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hyperlink" Target="#'INDEPENDIENTES 723'!A1"/><Relationship Id="rId3" Type="http://schemas.openxmlformats.org/officeDocument/2006/relationships/hyperlink" Target="#'Sede 01 - Trabajadores'!A1"/><Relationship Id="rId7" Type="http://schemas.openxmlformats.org/officeDocument/2006/relationships/image" Target="../media/image1.png"/><Relationship Id="rId2" Type="http://schemas.openxmlformats.org/officeDocument/2006/relationships/hyperlink" Target="#'Instructivo Formulario Afili.'!A1"/><Relationship Id="rId1" Type="http://schemas.openxmlformats.org/officeDocument/2006/relationships/hyperlink" Target="#'Formulario de Afiliaci&#243;n'!A1"/><Relationship Id="rId6" Type="http://schemas.openxmlformats.org/officeDocument/2006/relationships/hyperlink" Target="#'Listado Actividades Economicas'!A1"/><Relationship Id="rId11" Type="http://schemas.openxmlformats.org/officeDocument/2006/relationships/hyperlink" Target="#'Instructivo ind Volu '!A1"/><Relationship Id="rId5" Type="http://schemas.openxmlformats.org/officeDocument/2006/relationships/hyperlink" Target="#'C&#243;d. Tipo de trabajador cotz'!A1"/><Relationship Id="rId10" Type="http://schemas.openxmlformats.org/officeDocument/2006/relationships/hyperlink" Target="#'Formulario Afil Ind Voluntario'!A1"/><Relationship Id="rId4" Type="http://schemas.openxmlformats.org/officeDocument/2006/relationships/hyperlink" Target="#'Instructivo Sedes'!A1"/><Relationship Id="rId9" Type="http://schemas.openxmlformats.org/officeDocument/2006/relationships/image" Target="../media/image2.png"/></Relationships>
</file>

<file path=xl/drawings/_rels/drawing10.xml.rels><?xml version="1.0" encoding="UTF-8" standalone="yes"?>
<Relationships xmlns="http://schemas.openxmlformats.org/package/2006/relationships"><Relationship Id="rId3" Type="http://schemas.openxmlformats.org/officeDocument/2006/relationships/hyperlink" Target="#Indice!A1"/><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hyperlink" Target="#'Codigos ORP'!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Formulario Afil Ind Voluntario'!A1"/></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Indice!A1"/><Relationship Id="rId1" Type="http://schemas.openxmlformats.org/officeDocument/2006/relationships/hyperlink" Target="#'Listado Actividades Economicas'!A1"/><Relationship Id="rId5" Type="http://schemas.openxmlformats.org/officeDocument/2006/relationships/image" Target="../media/image4.png"/><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3" Type="http://schemas.openxmlformats.org/officeDocument/2006/relationships/hyperlink" Target="#'Listado Actividades Economicas'!A1"/><Relationship Id="rId2" Type="http://schemas.openxmlformats.org/officeDocument/2006/relationships/hyperlink" Target="#Indice!A1"/><Relationship Id="rId1" Type="http://schemas.openxmlformats.org/officeDocument/2006/relationships/image" Target="../media/image5.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hyperlink" Target="#'Listado Actividades Economicas'!A1"/><Relationship Id="rId2" Type="http://schemas.openxmlformats.org/officeDocument/2006/relationships/hyperlink" Target="#Indice!A1"/><Relationship Id="rId1" Type="http://schemas.openxmlformats.org/officeDocument/2006/relationships/image" Target="../media/image5.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2" Type="http://schemas.openxmlformats.org/officeDocument/2006/relationships/hyperlink" Target="#'Formulario de Afiliaci&#243;n'!A1"/><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xdr:from>
      <xdr:col>4</xdr:col>
      <xdr:colOff>676275</xdr:colOff>
      <xdr:row>12</xdr:row>
      <xdr:rowOff>162790</xdr:rowOff>
    </xdr:from>
    <xdr:to>
      <xdr:col>8</xdr:col>
      <xdr:colOff>561975</xdr:colOff>
      <xdr:row>15</xdr:row>
      <xdr:rowOff>172315</xdr:rowOff>
    </xdr:to>
    <xdr:sp macro="" textlink="">
      <xdr:nvSpPr>
        <xdr:cNvPr id="4" name="3 Rectángulo redondeado">
          <a:hlinkClick xmlns:r="http://schemas.openxmlformats.org/officeDocument/2006/relationships" r:id="rId1"/>
          <a:extLst>
            <a:ext uri="{FF2B5EF4-FFF2-40B4-BE49-F238E27FC236}">
              <a16:creationId xmlns:a16="http://schemas.microsoft.com/office/drawing/2014/main" id="{00000000-0008-0000-0000-000004000000}"/>
            </a:ext>
          </a:extLst>
        </xdr:cNvPr>
        <xdr:cNvSpPr/>
      </xdr:nvSpPr>
      <xdr:spPr>
        <a:xfrm>
          <a:off x="2962275" y="2526722"/>
          <a:ext cx="2933700" cy="563707"/>
        </a:xfrm>
        <a:prstGeom prst="roundRect">
          <a:avLst/>
        </a:prstGeom>
        <a:solidFill>
          <a:srgbClr val="388D9F"/>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Formulario</a:t>
          </a:r>
          <a:r>
            <a:rPr lang="es-CO" sz="1400" b="1" baseline="0">
              <a:solidFill>
                <a:schemeClr val="accent1">
                  <a:lumMod val="50000"/>
                </a:schemeClr>
              </a:solidFill>
              <a:latin typeface="Gill Sans MT" pitchFamily="34" charset="0"/>
            </a:rPr>
            <a:t> de afiliación</a:t>
          </a:r>
          <a:endParaRPr lang="es-CO" sz="1400" b="1">
            <a:solidFill>
              <a:schemeClr val="accent1">
                <a:lumMod val="50000"/>
              </a:schemeClr>
            </a:solidFill>
            <a:latin typeface="Gill Sans MT" pitchFamily="34" charset="0"/>
          </a:endParaRPr>
        </a:p>
      </xdr:txBody>
    </xdr:sp>
    <xdr:clientData/>
  </xdr:twoCellAnchor>
  <xdr:twoCellAnchor>
    <xdr:from>
      <xdr:col>4</xdr:col>
      <xdr:colOff>676275</xdr:colOff>
      <xdr:row>16</xdr:row>
      <xdr:rowOff>85725</xdr:rowOff>
    </xdr:from>
    <xdr:to>
      <xdr:col>8</xdr:col>
      <xdr:colOff>561975</xdr:colOff>
      <xdr:row>19</xdr:row>
      <xdr:rowOff>95250</xdr:rowOff>
    </xdr:to>
    <xdr:sp macro="" textlink="">
      <xdr:nvSpPr>
        <xdr:cNvPr id="5" name="4 Rectángulo redondeado">
          <a:hlinkClick xmlns:r="http://schemas.openxmlformats.org/officeDocument/2006/relationships" r:id="rId2"/>
          <a:extLst>
            <a:ext uri="{FF2B5EF4-FFF2-40B4-BE49-F238E27FC236}">
              <a16:creationId xmlns:a16="http://schemas.microsoft.com/office/drawing/2014/main" id="{00000000-0008-0000-0000-000005000000}"/>
            </a:ext>
          </a:extLst>
        </xdr:cNvPr>
        <xdr:cNvSpPr/>
      </xdr:nvSpPr>
      <xdr:spPr>
        <a:xfrm>
          <a:off x="2962275" y="3194339"/>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Instructivo diligenciamiento del formulario</a:t>
          </a:r>
          <a:r>
            <a:rPr lang="es-CO" sz="1400" b="1" baseline="0">
              <a:solidFill>
                <a:schemeClr val="accent1">
                  <a:lumMod val="50000"/>
                </a:schemeClr>
              </a:solidFill>
              <a:latin typeface="Gill Sans MT" pitchFamily="34" charset="0"/>
            </a:rPr>
            <a:t> de afiliación</a:t>
          </a:r>
          <a:endParaRPr lang="es-CO" sz="1400" b="1">
            <a:solidFill>
              <a:schemeClr val="accent1">
                <a:lumMod val="50000"/>
              </a:schemeClr>
            </a:solidFill>
            <a:latin typeface="Gill Sans MT" pitchFamily="34" charset="0"/>
          </a:endParaRPr>
        </a:p>
      </xdr:txBody>
    </xdr:sp>
    <xdr:clientData/>
  </xdr:twoCellAnchor>
  <xdr:twoCellAnchor>
    <xdr:from>
      <xdr:col>4</xdr:col>
      <xdr:colOff>685800</xdr:colOff>
      <xdr:row>20</xdr:row>
      <xdr:rowOff>19050</xdr:rowOff>
    </xdr:from>
    <xdr:to>
      <xdr:col>8</xdr:col>
      <xdr:colOff>571500</xdr:colOff>
      <xdr:row>23</xdr:row>
      <xdr:rowOff>28575</xdr:rowOff>
    </xdr:to>
    <xdr:sp macro="" textlink="">
      <xdr:nvSpPr>
        <xdr:cNvPr id="6" name="5 Rectángulo redondeado">
          <a:hlinkClick xmlns:r="http://schemas.openxmlformats.org/officeDocument/2006/relationships" r:id="rId3"/>
          <a:extLst>
            <a:ext uri="{FF2B5EF4-FFF2-40B4-BE49-F238E27FC236}">
              <a16:creationId xmlns:a16="http://schemas.microsoft.com/office/drawing/2014/main" id="{00000000-0008-0000-0000-000006000000}"/>
            </a:ext>
          </a:extLst>
        </xdr:cNvPr>
        <xdr:cNvSpPr/>
      </xdr:nvSpPr>
      <xdr:spPr>
        <a:xfrm>
          <a:off x="1628775" y="2505075"/>
          <a:ext cx="2933700" cy="581025"/>
        </a:xfrm>
        <a:prstGeom prst="roundRect">
          <a:avLst/>
        </a:prstGeom>
        <a:solidFill>
          <a:srgbClr val="0097AE"/>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Anexo de sedes y trabajadores</a:t>
          </a:r>
        </a:p>
      </xdr:txBody>
    </xdr:sp>
    <xdr:clientData/>
  </xdr:twoCellAnchor>
  <xdr:twoCellAnchor>
    <xdr:from>
      <xdr:col>4</xdr:col>
      <xdr:colOff>695325</xdr:colOff>
      <xdr:row>23</xdr:row>
      <xdr:rowOff>152400</xdr:rowOff>
    </xdr:from>
    <xdr:to>
      <xdr:col>8</xdr:col>
      <xdr:colOff>581025</xdr:colOff>
      <xdr:row>26</xdr:row>
      <xdr:rowOff>161925</xdr:rowOff>
    </xdr:to>
    <xdr:sp macro="" textlink="">
      <xdr:nvSpPr>
        <xdr:cNvPr id="7" name="6 Rectángulo redondeado">
          <a:hlinkClick xmlns:r="http://schemas.openxmlformats.org/officeDocument/2006/relationships" r:id="rId4"/>
          <a:extLst>
            <a:ext uri="{FF2B5EF4-FFF2-40B4-BE49-F238E27FC236}">
              <a16:creationId xmlns:a16="http://schemas.microsoft.com/office/drawing/2014/main" id="{00000000-0008-0000-0000-000007000000}"/>
            </a:ext>
          </a:extLst>
        </xdr:cNvPr>
        <xdr:cNvSpPr/>
      </xdr:nvSpPr>
      <xdr:spPr>
        <a:xfrm>
          <a:off x="1638300" y="3209925"/>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Instructivo diligenciamiento anexo de sedes y trabajadores</a:t>
          </a:r>
        </a:p>
      </xdr:txBody>
    </xdr:sp>
    <xdr:clientData/>
  </xdr:twoCellAnchor>
  <xdr:twoCellAnchor>
    <xdr:from>
      <xdr:col>4</xdr:col>
      <xdr:colOff>714375</xdr:colOff>
      <xdr:row>31</xdr:row>
      <xdr:rowOff>95250</xdr:rowOff>
    </xdr:from>
    <xdr:to>
      <xdr:col>8</xdr:col>
      <xdr:colOff>600075</xdr:colOff>
      <xdr:row>34</xdr:row>
      <xdr:rowOff>104775</xdr:rowOff>
    </xdr:to>
    <xdr:sp macro="" textlink="">
      <xdr:nvSpPr>
        <xdr:cNvPr id="8" name="7 Rectángulo redondeado">
          <a:hlinkClick xmlns:r="http://schemas.openxmlformats.org/officeDocument/2006/relationships" r:id="rId5"/>
          <a:extLst>
            <a:ext uri="{FF2B5EF4-FFF2-40B4-BE49-F238E27FC236}">
              <a16:creationId xmlns:a16="http://schemas.microsoft.com/office/drawing/2014/main" id="{00000000-0008-0000-0000-000008000000}"/>
            </a:ext>
          </a:extLst>
        </xdr:cNvPr>
        <xdr:cNvSpPr/>
      </xdr:nvSpPr>
      <xdr:spPr>
        <a:xfrm>
          <a:off x="1657350" y="3914775"/>
          <a:ext cx="2933700" cy="581025"/>
        </a:xfrm>
        <a:prstGeom prst="roundRect">
          <a:avLst/>
        </a:prstGeom>
        <a:solidFill>
          <a:srgbClr val="0097AE"/>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Instructivo códigos tipo</a:t>
          </a:r>
          <a:r>
            <a:rPr lang="es-CO" sz="1400" b="1" baseline="0">
              <a:solidFill>
                <a:schemeClr val="accent1">
                  <a:lumMod val="50000"/>
                </a:schemeClr>
              </a:solidFill>
              <a:latin typeface="Gill Sans MT" pitchFamily="34" charset="0"/>
            </a:rPr>
            <a:t> de trabajador y cotizante</a:t>
          </a:r>
          <a:endParaRPr lang="es-CO" sz="1400" b="1">
            <a:solidFill>
              <a:schemeClr val="accent1">
                <a:lumMod val="50000"/>
              </a:schemeClr>
            </a:solidFill>
            <a:latin typeface="Gill Sans MT" pitchFamily="34" charset="0"/>
          </a:endParaRPr>
        </a:p>
      </xdr:txBody>
    </xdr:sp>
    <xdr:clientData/>
  </xdr:twoCellAnchor>
  <xdr:twoCellAnchor>
    <xdr:from>
      <xdr:col>4</xdr:col>
      <xdr:colOff>721694</xdr:colOff>
      <xdr:row>35</xdr:row>
      <xdr:rowOff>43973</xdr:rowOff>
    </xdr:from>
    <xdr:to>
      <xdr:col>8</xdr:col>
      <xdr:colOff>607394</xdr:colOff>
      <xdr:row>38</xdr:row>
      <xdr:rowOff>53498</xdr:rowOff>
    </xdr:to>
    <xdr:sp macro="" textlink="">
      <xdr:nvSpPr>
        <xdr:cNvPr id="9" name="8 Rectángulo redondeado">
          <a:hlinkClick xmlns:r="http://schemas.openxmlformats.org/officeDocument/2006/relationships" r:id="rId6"/>
          <a:extLst>
            <a:ext uri="{FF2B5EF4-FFF2-40B4-BE49-F238E27FC236}">
              <a16:creationId xmlns:a16="http://schemas.microsoft.com/office/drawing/2014/main" id="{00000000-0008-0000-0000-000009000000}"/>
            </a:ext>
          </a:extLst>
        </xdr:cNvPr>
        <xdr:cNvSpPr/>
      </xdr:nvSpPr>
      <xdr:spPr>
        <a:xfrm>
          <a:off x="1664669" y="4625498"/>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Listado códigos de</a:t>
          </a:r>
          <a:r>
            <a:rPr lang="es-CO" sz="1400" b="1" baseline="0">
              <a:solidFill>
                <a:schemeClr val="accent1">
                  <a:lumMod val="50000"/>
                </a:schemeClr>
              </a:solidFill>
              <a:latin typeface="Gill Sans MT" pitchFamily="34" charset="0"/>
            </a:rPr>
            <a:t> actividad económica</a:t>
          </a:r>
          <a:endParaRPr lang="es-CO" sz="1400" b="1">
            <a:solidFill>
              <a:schemeClr val="accent1">
                <a:lumMod val="50000"/>
              </a:schemeClr>
            </a:solidFill>
            <a:latin typeface="Gill Sans MT" pitchFamily="34" charset="0"/>
          </a:endParaRPr>
        </a:p>
      </xdr:txBody>
    </xdr:sp>
    <xdr:clientData/>
  </xdr:twoCellAnchor>
  <xdr:twoCellAnchor>
    <xdr:from>
      <xdr:col>4</xdr:col>
      <xdr:colOff>122116</xdr:colOff>
      <xdr:row>13</xdr:row>
      <xdr:rowOff>73269</xdr:rowOff>
    </xdr:from>
    <xdr:to>
      <xdr:col>4</xdr:col>
      <xdr:colOff>525097</xdr:colOff>
      <xdr:row>15</xdr:row>
      <xdr:rowOff>61058</xdr:rowOff>
    </xdr:to>
    <xdr:sp macro="" textlink="">
      <xdr:nvSpPr>
        <xdr:cNvPr id="10" name="9 Elipse">
          <a:extLst>
            <a:ext uri="{FF2B5EF4-FFF2-40B4-BE49-F238E27FC236}">
              <a16:creationId xmlns:a16="http://schemas.microsoft.com/office/drawing/2014/main" id="{00000000-0008-0000-0000-00000A000000}"/>
            </a:ext>
          </a:extLst>
        </xdr:cNvPr>
        <xdr:cNvSpPr/>
      </xdr:nvSpPr>
      <xdr:spPr>
        <a:xfrm>
          <a:off x="1062404" y="1245577"/>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1</a:t>
          </a:r>
        </a:p>
      </xdr:txBody>
    </xdr:sp>
    <xdr:clientData/>
  </xdr:twoCellAnchor>
  <xdr:twoCellAnchor>
    <xdr:from>
      <xdr:col>4</xdr:col>
      <xdr:colOff>127972</xdr:colOff>
      <xdr:row>16</xdr:row>
      <xdr:rowOff>176843</xdr:rowOff>
    </xdr:from>
    <xdr:to>
      <xdr:col>4</xdr:col>
      <xdr:colOff>530953</xdr:colOff>
      <xdr:row>18</xdr:row>
      <xdr:rowOff>164632</xdr:rowOff>
    </xdr:to>
    <xdr:sp macro="" textlink="">
      <xdr:nvSpPr>
        <xdr:cNvPr id="11" name="10 Elipse">
          <a:extLst>
            <a:ext uri="{FF2B5EF4-FFF2-40B4-BE49-F238E27FC236}">
              <a16:creationId xmlns:a16="http://schemas.microsoft.com/office/drawing/2014/main" id="{00000000-0008-0000-0000-00000B000000}"/>
            </a:ext>
          </a:extLst>
        </xdr:cNvPr>
        <xdr:cNvSpPr/>
      </xdr:nvSpPr>
      <xdr:spPr>
        <a:xfrm>
          <a:off x="1068260" y="1935305"/>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2</a:t>
          </a:r>
        </a:p>
      </xdr:txBody>
    </xdr:sp>
    <xdr:clientData/>
  </xdr:twoCellAnchor>
  <xdr:twoCellAnchor>
    <xdr:from>
      <xdr:col>4</xdr:col>
      <xdr:colOff>122120</xdr:colOff>
      <xdr:row>20</xdr:row>
      <xdr:rowOff>136960</xdr:rowOff>
    </xdr:from>
    <xdr:to>
      <xdr:col>4</xdr:col>
      <xdr:colOff>525101</xdr:colOff>
      <xdr:row>22</xdr:row>
      <xdr:rowOff>124749</xdr:rowOff>
    </xdr:to>
    <xdr:sp macro="" textlink="">
      <xdr:nvSpPr>
        <xdr:cNvPr id="12" name="11 Elipse">
          <a:extLst>
            <a:ext uri="{FF2B5EF4-FFF2-40B4-BE49-F238E27FC236}">
              <a16:creationId xmlns:a16="http://schemas.microsoft.com/office/drawing/2014/main" id="{00000000-0008-0000-0000-00000C000000}"/>
            </a:ext>
          </a:extLst>
        </xdr:cNvPr>
        <xdr:cNvSpPr/>
      </xdr:nvSpPr>
      <xdr:spPr>
        <a:xfrm>
          <a:off x="1062408" y="2676960"/>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3</a:t>
          </a:r>
        </a:p>
      </xdr:txBody>
    </xdr:sp>
    <xdr:clientData/>
  </xdr:twoCellAnchor>
  <xdr:twoCellAnchor>
    <xdr:from>
      <xdr:col>4</xdr:col>
      <xdr:colOff>140188</xdr:colOff>
      <xdr:row>24</xdr:row>
      <xdr:rowOff>79099</xdr:rowOff>
    </xdr:from>
    <xdr:to>
      <xdr:col>4</xdr:col>
      <xdr:colOff>543169</xdr:colOff>
      <xdr:row>26</xdr:row>
      <xdr:rowOff>66887</xdr:rowOff>
    </xdr:to>
    <xdr:sp macro="" textlink="">
      <xdr:nvSpPr>
        <xdr:cNvPr id="13" name="12 Elipse">
          <a:extLst>
            <a:ext uri="{FF2B5EF4-FFF2-40B4-BE49-F238E27FC236}">
              <a16:creationId xmlns:a16="http://schemas.microsoft.com/office/drawing/2014/main" id="{00000000-0008-0000-0000-00000D000000}"/>
            </a:ext>
          </a:extLst>
        </xdr:cNvPr>
        <xdr:cNvSpPr/>
      </xdr:nvSpPr>
      <xdr:spPr>
        <a:xfrm>
          <a:off x="1080476" y="3400637"/>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4</a:t>
          </a:r>
        </a:p>
      </xdr:txBody>
    </xdr:sp>
    <xdr:clientData/>
  </xdr:twoCellAnchor>
  <xdr:twoCellAnchor>
    <xdr:from>
      <xdr:col>4</xdr:col>
      <xdr:colOff>146488</xdr:colOff>
      <xdr:row>32</xdr:row>
      <xdr:rowOff>18</xdr:rowOff>
    </xdr:from>
    <xdr:to>
      <xdr:col>4</xdr:col>
      <xdr:colOff>549469</xdr:colOff>
      <xdr:row>33</xdr:row>
      <xdr:rowOff>183191</xdr:rowOff>
    </xdr:to>
    <xdr:sp macro="" textlink="">
      <xdr:nvSpPr>
        <xdr:cNvPr id="14" name="13 Elipse">
          <a:extLst>
            <a:ext uri="{FF2B5EF4-FFF2-40B4-BE49-F238E27FC236}">
              <a16:creationId xmlns:a16="http://schemas.microsoft.com/office/drawing/2014/main" id="{00000000-0008-0000-0000-00000E000000}"/>
            </a:ext>
          </a:extLst>
        </xdr:cNvPr>
        <xdr:cNvSpPr/>
      </xdr:nvSpPr>
      <xdr:spPr>
        <a:xfrm>
          <a:off x="1086776" y="4103095"/>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6</a:t>
          </a:r>
        </a:p>
      </xdr:txBody>
    </xdr:sp>
    <xdr:clientData/>
  </xdr:twoCellAnchor>
  <xdr:twoCellAnchor>
    <xdr:from>
      <xdr:col>4</xdr:col>
      <xdr:colOff>152344</xdr:colOff>
      <xdr:row>35</xdr:row>
      <xdr:rowOff>115804</xdr:rowOff>
    </xdr:from>
    <xdr:to>
      <xdr:col>4</xdr:col>
      <xdr:colOff>555325</xdr:colOff>
      <xdr:row>37</xdr:row>
      <xdr:rowOff>103593</xdr:rowOff>
    </xdr:to>
    <xdr:sp macro="" textlink="">
      <xdr:nvSpPr>
        <xdr:cNvPr id="15" name="14 Elipse">
          <a:extLst>
            <a:ext uri="{FF2B5EF4-FFF2-40B4-BE49-F238E27FC236}">
              <a16:creationId xmlns:a16="http://schemas.microsoft.com/office/drawing/2014/main" id="{00000000-0008-0000-0000-00000F000000}"/>
            </a:ext>
          </a:extLst>
        </xdr:cNvPr>
        <xdr:cNvSpPr/>
      </xdr:nvSpPr>
      <xdr:spPr>
        <a:xfrm>
          <a:off x="1092632" y="4805035"/>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7</a:t>
          </a:r>
        </a:p>
      </xdr:txBody>
    </xdr:sp>
    <xdr:clientData/>
  </xdr:twoCellAnchor>
  <xdr:twoCellAnchor editAs="oneCell">
    <xdr:from>
      <xdr:col>4</xdr:col>
      <xdr:colOff>4479</xdr:colOff>
      <xdr:row>0</xdr:row>
      <xdr:rowOff>0</xdr:rowOff>
    </xdr:from>
    <xdr:to>
      <xdr:col>9</xdr:col>
      <xdr:colOff>3855</xdr:colOff>
      <xdr:row>6</xdr:row>
      <xdr:rowOff>204966</xdr:rowOff>
    </xdr:to>
    <xdr:pic>
      <xdr:nvPicPr>
        <xdr:cNvPr id="16" name="Imagen 15">
          <a:extLst>
            <a:ext uri="{FF2B5EF4-FFF2-40B4-BE49-F238E27FC236}">
              <a16:creationId xmlns:a16="http://schemas.microsoft.com/office/drawing/2014/main" id="{00000000-0008-0000-0000-000010000000}"/>
            </a:ext>
          </a:extLst>
        </xdr:cNvPr>
        <xdr:cNvPicPr>
          <a:picLocks noChangeAspect="1"/>
        </xdr:cNvPicPr>
      </xdr:nvPicPr>
      <xdr:blipFill rotWithShape="1">
        <a:blip xmlns:r="http://schemas.openxmlformats.org/officeDocument/2006/relationships" r:embed="rId7"/>
        <a:srcRect t="11277" b="12060"/>
        <a:stretch/>
      </xdr:blipFill>
      <xdr:spPr>
        <a:xfrm>
          <a:off x="3538521" y="0"/>
          <a:ext cx="3991152" cy="1219779"/>
        </a:xfrm>
        <a:prstGeom prst="rect">
          <a:avLst/>
        </a:prstGeom>
      </xdr:spPr>
    </xdr:pic>
    <xdr:clientData/>
  </xdr:twoCellAnchor>
  <xdr:twoCellAnchor>
    <xdr:from>
      <xdr:col>4</xdr:col>
      <xdr:colOff>714375</xdr:colOff>
      <xdr:row>27</xdr:row>
      <xdr:rowOff>142875</xdr:rowOff>
    </xdr:from>
    <xdr:to>
      <xdr:col>8</xdr:col>
      <xdr:colOff>600075</xdr:colOff>
      <xdr:row>30</xdr:row>
      <xdr:rowOff>152400</xdr:rowOff>
    </xdr:to>
    <xdr:sp macro="" textlink="">
      <xdr:nvSpPr>
        <xdr:cNvPr id="17" name="16 Rectángulo redondeado">
          <a:hlinkClick xmlns:r="http://schemas.openxmlformats.org/officeDocument/2006/relationships" r:id="rId8"/>
          <a:extLst>
            <a:ext uri="{FF2B5EF4-FFF2-40B4-BE49-F238E27FC236}">
              <a16:creationId xmlns:a16="http://schemas.microsoft.com/office/drawing/2014/main" id="{00000000-0008-0000-0000-000011000000}"/>
            </a:ext>
          </a:extLst>
        </xdr:cNvPr>
        <xdr:cNvSpPr/>
      </xdr:nvSpPr>
      <xdr:spPr>
        <a:xfrm>
          <a:off x="4248150" y="5238750"/>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Estructura</a:t>
          </a:r>
          <a:r>
            <a:rPr lang="es-CO" sz="1400" b="1" baseline="0">
              <a:solidFill>
                <a:schemeClr val="accent1">
                  <a:lumMod val="50000"/>
                </a:schemeClr>
              </a:solidFill>
              <a:latin typeface="Gill Sans MT" pitchFamily="34" charset="0"/>
            </a:rPr>
            <a:t> independientes Dto.</a:t>
          </a:r>
        </a:p>
        <a:p>
          <a:pPr algn="ctr"/>
          <a:r>
            <a:rPr lang="es-CO" sz="1400" b="1" baseline="0">
              <a:solidFill>
                <a:schemeClr val="accent1">
                  <a:lumMod val="50000"/>
                </a:schemeClr>
              </a:solidFill>
              <a:latin typeface="Gill Sans MT" pitchFamily="34" charset="0"/>
            </a:rPr>
            <a:t>723</a:t>
          </a:r>
          <a:endParaRPr lang="es-CO" sz="1400" b="1">
            <a:solidFill>
              <a:schemeClr val="accent1">
                <a:lumMod val="50000"/>
              </a:schemeClr>
            </a:solidFill>
            <a:latin typeface="Gill Sans MT" pitchFamily="34" charset="0"/>
          </a:endParaRPr>
        </a:p>
      </xdr:txBody>
    </xdr:sp>
    <xdr:clientData/>
  </xdr:twoCellAnchor>
  <xdr:twoCellAnchor>
    <xdr:from>
      <xdr:col>4</xdr:col>
      <xdr:colOff>124751</xdr:colOff>
      <xdr:row>28</xdr:row>
      <xdr:rowOff>35920</xdr:rowOff>
    </xdr:from>
    <xdr:to>
      <xdr:col>4</xdr:col>
      <xdr:colOff>527732</xdr:colOff>
      <xdr:row>30</xdr:row>
      <xdr:rowOff>28593</xdr:rowOff>
    </xdr:to>
    <xdr:sp macro="" textlink="">
      <xdr:nvSpPr>
        <xdr:cNvPr id="19" name="18 Elipse">
          <a:extLst>
            <a:ext uri="{FF2B5EF4-FFF2-40B4-BE49-F238E27FC236}">
              <a16:creationId xmlns:a16="http://schemas.microsoft.com/office/drawing/2014/main" id="{00000000-0008-0000-0000-000013000000}"/>
            </a:ext>
          </a:extLst>
        </xdr:cNvPr>
        <xdr:cNvSpPr/>
      </xdr:nvSpPr>
      <xdr:spPr>
        <a:xfrm>
          <a:off x="3658526" y="5322295"/>
          <a:ext cx="402981" cy="373673"/>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5</a:t>
          </a:r>
        </a:p>
      </xdr:txBody>
    </xdr:sp>
    <xdr:clientData/>
  </xdr:twoCellAnchor>
  <xdr:twoCellAnchor editAs="oneCell">
    <xdr:from>
      <xdr:col>0</xdr:col>
      <xdr:colOff>355859</xdr:colOff>
      <xdr:row>6</xdr:row>
      <xdr:rowOff>225165</xdr:rowOff>
    </xdr:from>
    <xdr:to>
      <xdr:col>0</xdr:col>
      <xdr:colOff>800100</xdr:colOff>
      <xdr:row>38</xdr:row>
      <xdr:rowOff>112453</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rot="16200000">
          <a:off x="-2449383" y="4078157"/>
          <a:ext cx="6054726" cy="444241"/>
        </a:xfrm>
        <a:prstGeom prst="rect">
          <a:avLst/>
        </a:prstGeom>
      </xdr:spPr>
    </xdr:pic>
    <xdr:clientData/>
  </xdr:twoCellAnchor>
  <xdr:twoCellAnchor>
    <xdr:from>
      <xdr:col>4</xdr:col>
      <xdr:colOff>117708</xdr:colOff>
      <xdr:row>39</xdr:row>
      <xdr:rowOff>133122</xdr:rowOff>
    </xdr:from>
    <xdr:to>
      <xdr:col>4</xdr:col>
      <xdr:colOff>520689</xdr:colOff>
      <xdr:row>41</xdr:row>
      <xdr:rowOff>120911</xdr:rowOff>
    </xdr:to>
    <xdr:sp macro="" textlink="">
      <xdr:nvSpPr>
        <xdr:cNvPr id="3" name="14 Elipse">
          <a:extLst>
            <a:ext uri="{FF2B5EF4-FFF2-40B4-BE49-F238E27FC236}">
              <a16:creationId xmlns:a16="http://schemas.microsoft.com/office/drawing/2014/main" id="{00000000-0008-0000-0000-000003000000}"/>
            </a:ext>
          </a:extLst>
        </xdr:cNvPr>
        <xdr:cNvSpPr/>
      </xdr:nvSpPr>
      <xdr:spPr>
        <a:xfrm>
          <a:off x="3096435" y="7527986"/>
          <a:ext cx="402981" cy="368789"/>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8</a:t>
          </a:r>
        </a:p>
      </xdr:txBody>
    </xdr:sp>
    <xdr:clientData/>
  </xdr:twoCellAnchor>
  <xdr:twoCellAnchor>
    <xdr:from>
      <xdr:col>4</xdr:col>
      <xdr:colOff>739012</xdr:colOff>
      <xdr:row>38</xdr:row>
      <xdr:rowOff>123265</xdr:rowOff>
    </xdr:from>
    <xdr:to>
      <xdr:col>8</xdr:col>
      <xdr:colOff>624712</xdr:colOff>
      <xdr:row>42</xdr:row>
      <xdr:rowOff>89647</xdr:rowOff>
    </xdr:to>
    <xdr:sp macro="" textlink="">
      <xdr:nvSpPr>
        <xdr:cNvPr id="18" name="8 Rectángulo redondeado">
          <a:hlinkClick xmlns:r="http://schemas.openxmlformats.org/officeDocument/2006/relationships" r:id="rId10" tooltip="IR"/>
          <a:extLst>
            <a:ext uri="{FF2B5EF4-FFF2-40B4-BE49-F238E27FC236}">
              <a16:creationId xmlns:a16="http://schemas.microsoft.com/office/drawing/2014/main" id="{00000000-0008-0000-0000-000012000000}"/>
            </a:ext>
          </a:extLst>
        </xdr:cNvPr>
        <xdr:cNvSpPr/>
      </xdr:nvSpPr>
      <xdr:spPr>
        <a:xfrm>
          <a:off x="3708571" y="7328647"/>
          <a:ext cx="2933700" cy="728382"/>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a:solidFill>
                <a:schemeClr val="accent1">
                  <a:lumMod val="50000"/>
                </a:schemeClr>
              </a:solidFill>
              <a:latin typeface="Gill Sans MT" pitchFamily="34" charset="0"/>
            </a:rPr>
            <a:t>Formulario</a:t>
          </a:r>
          <a:r>
            <a:rPr lang="es-CO" sz="1200" b="1" baseline="0">
              <a:solidFill>
                <a:schemeClr val="accent1">
                  <a:lumMod val="50000"/>
                </a:schemeClr>
              </a:solidFill>
              <a:latin typeface="Gill Sans MT" pitchFamily="34" charset="0"/>
            </a:rPr>
            <a:t> de Afiliación de Trabajadores Independientes Voluntarios</a:t>
          </a:r>
          <a:endParaRPr lang="es-CO" sz="1200" b="1">
            <a:solidFill>
              <a:schemeClr val="accent1">
                <a:lumMod val="50000"/>
              </a:schemeClr>
            </a:solidFill>
            <a:latin typeface="Gill Sans MT" pitchFamily="34" charset="0"/>
          </a:endParaRPr>
        </a:p>
      </xdr:txBody>
    </xdr:sp>
    <xdr:clientData/>
  </xdr:twoCellAnchor>
  <xdr:twoCellAnchor>
    <xdr:from>
      <xdr:col>4</xdr:col>
      <xdr:colOff>117708</xdr:colOff>
      <xdr:row>43</xdr:row>
      <xdr:rowOff>133122</xdr:rowOff>
    </xdr:from>
    <xdr:to>
      <xdr:col>4</xdr:col>
      <xdr:colOff>520689</xdr:colOff>
      <xdr:row>45</xdr:row>
      <xdr:rowOff>120911</xdr:rowOff>
    </xdr:to>
    <xdr:sp macro="" textlink="">
      <xdr:nvSpPr>
        <xdr:cNvPr id="20" name="14 Elipse">
          <a:extLst>
            <a:ext uri="{FF2B5EF4-FFF2-40B4-BE49-F238E27FC236}">
              <a16:creationId xmlns:a16="http://schemas.microsoft.com/office/drawing/2014/main" id="{00000000-0008-0000-0000-000014000000}"/>
            </a:ext>
          </a:extLst>
        </xdr:cNvPr>
        <xdr:cNvSpPr/>
      </xdr:nvSpPr>
      <xdr:spPr>
        <a:xfrm>
          <a:off x="3087267" y="8291004"/>
          <a:ext cx="402981" cy="368789"/>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9</a:t>
          </a:r>
        </a:p>
      </xdr:txBody>
    </xdr:sp>
    <xdr:clientData/>
  </xdr:twoCellAnchor>
  <xdr:twoCellAnchor>
    <xdr:from>
      <xdr:col>4</xdr:col>
      <xdr:colOff>732900</xdr:colOff>
      <xdr:row>43</xdr:row>
      <xdr:rowOff>32767</xdr:rowOff>
    </xdr:from>
    <xdr:to>
      <xdr:col>8</xdr:col>
      <xdr:colOff>618600</xdr:colOff>
      <xdr:row>46</xdr:row>
      <xdr:rowOff>42292</xdr:rowOff>
    </xdr:to>
    <xdr:sp macro="" textlink="">
      <xdr:nvSpPr>
        <xdr:cNvPr id="22" name="8 Rectángulo redondeado">
          <a:hlinkClick xmlns:r="http://schemas.openxmlformats.org/officeDocument/2006/relationships" r:id="rId11" tooltip="Ir"/>
          <a:extLst>
            <a:ext uri="{FF2B5EF4-FFF2-40B4-BE49-F238E27FC236}">
              <a16:creationId xmlns:a16="http://schemas.microsoft.com/office/drawing/2014/main" id="{00000000-0008-0000-0000-000016000000}"/>
            </a:ext>
          </a:extLst>
        </xdr:cNvPr>
        <xdr:cNvSpPr/>
      </xdr:nvSpPr>
      <xdr:spPr>
        <a:xfrm>
          <a:off x="3702459" y="8190649"/>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a:solidFill>
                <a:schemeClr val="accent1">
                  <a:lumMod val="50000"/>
                </a:schemeClr>
              </a:solidFill>
              <a:latin typeface="Gill Sans MT" pitchFamily="34" charset="0"/>
            </a:rPr>
            <a:t>Instructivo Formulario de Afiliación de Trabajadores Independientes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203211</xdr:colOff>
      <xdr:row>30</xdr:row>
      <xdr:rowOff>17928</xdr:rowOff>
    </xdr:to>
    <xdr:pic>
      <xdr:nvPicPr>
        <xdr:cNvPr id="2" name="7 Imagen">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6200000">
          <a:off x="-2850979" y="3041479"/>
          <a:ext cx="6152820" cy="450861"/>
        </a:xfrm>
        <a:prstGeom prst="rect">
          <a:avLst/>
        </a:prstGeom>
      </xdr:spPr>
    </xdr:pic>
    <xdr:clientData/>
  </xdr:twoCellAnchor>
  <xdr:twoCellAnchor editAs="oneCell">
    <xdr:from>
      <xdr:col>2</xdr:col>
      <xdr:colOff>47625</xdr:colOff>
      <xdr:row>1</xdr:row>
      <xdr:rowOff>142875</xdr:rowOff>
    </xdr:from>
    <xdr:to>
      <xdr:col>8</xdr:col>
      <xdr:colOff>88746</xdr:colOff>
      <xdr:row>4</xdr:row>
      <xdr:rowOff>72171</xdr:rowOff>
    </xdr:to>
    <xdr:pic>
      <xdr:nvPicPr>
        <xdr:cNvPr id="3" name="Imagen 5">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542925" y="342900"/>
          <a:ext cx="1527021" cy="786546"/>
        </a:xfrm>
        <a:prstGeom prst="rect">
          <a:avLst/>
        </a:prstGeom>
      </xdr:spPr>
    </xdr:pic>
    <xdr:clientData/>
  </xdr:twoCellAnchor>
  <xdr:twoCellAnchor>
    <xdr:from>
      <xdr:col>50</xdr:col>
      <xdr:colOff>190500</xdr:colOff>
      <xdr:row>0</xdr:row>
      <xdr:rowOff>23812</xdr:rowOff>
    </xdr:from>
    <xdr:to>
      <xdr:col>58</xdr:col>
      <xdr:colOff>55387</xdr:colOff>
      <xdr:row>1</xdr:row>
      <xdr:rowOff>41130</xdr:rowOff>
    </xdr:to>
    <xdr:sp macro="" textlink="">
      <xdr:nvSpPr>
        <xdr:cNvPr id="4" name="3 Rectángulo redondeado">
          <a:hlinkClick xmlns:r="http://schemas.openxmlformats.org/officeDocument/2006/relationships" r:id="rId3"/>
          <a:extLst>
            <a:ext uri="{FF2B5EF4-FFF2-40B4-BE49-F238E27FC236}">
              <a16:creationId xmlns:a16="http://schemas.microsoft.com/office/drawing/2014/main" id="{00000000-0008-0000-0A00-000004000000}"/>
            </a:ext>
          </a:extLst>
        </xdr:cNvPr>
        <xdr:cNvSpPr/>
      </xdr:nvSpPr>
      <xdr:spPr>
        <a:xfrm>
          <a:off x="12692063" y="23812"/>
          <a:ext cx="1865137" cy="219724"/>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 al Índice</a:t>
          </a:r>
          <a:endParaRPr lang="es-CO" sz="1400" b="1">
            <a:solidFill>
              <a:schemeClr val="accent5">
                <a:lumMod val="75000"/>
              </a:schemeClr>
            </a:solidFill>
            <a:latin typeface="Gill Sans MT" pitchFamily="34" charset="0"/>
          </a:endParaRPr>
        </a:p>
      </xdr:txBody>
    </xdr:sp>
    <xdr:clientData/>
  </xdr:twoCellAnchor>
  <xdr:oneCellAnchor>
    <xdr:from>
      <xdr:col>47</xdr:col>
      <xdr:colOff>605118</xdr:colOff>
      <xdr:row>59</xdr:row>
      <xdr:rowOff>0</xdr:rowOff>
    </xdr:from>
    <xdr:ext cx="184731" cy="264560"/>
    <xdr:sp macro="" textlink="">
      <xdr:nvSpPr>
        <xdr:cNvPr id="13" name="4 CuadroTexto">
          <a:extLst>
            <a:ext uri="{FF2B5EF4-FFF2-40B4-BE49-F238E27FC236}">
              <a16:creationId xmlns:a16="http://schemas.microsoft.com/office/drawing/2014/main" id="{00000000-0008-0000-0A00-00000D000000}"/>
            </a:ext>
          </a:extLst>
        </xdr:cNvPr>
        <xdr:cNvSpPr txBox="1"/>
      </xdr:nvSpPr>
      <xdr:spPr>
        <a:xfrm>
          <a:off x="15835593" y="2058912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CO" sz="1100"/>
        </a:p>
      </xdr:txBody>
    </xdr:sp>
    <xdr:clientData/>
  </xdr:oneCellAnchor>
  <xdr:twoCellAnchor>
    <xdr:from>
      <xdr:col>42</xdr:col>
      <xdr:colOff>49327</xdr:colOff>
      <xdr:row>20</xdr:row>
      <xdr:rowOff>56129</xdr:rowOff>
    </xdr:from>
    <xdr:to>
      <xdr:col>46</xdr:col>
      <xdr:colOff>267041</xdr:colOff>
      <xdr:row>22</xdr:row>
      <xdr:rowOff>110558</xdr:rowOff>
    </xdr:to>
    <xdr:sp macro="" textlink="">
      <xdr:nvSpPr>
        <xdr:cNvPr id="15" name="7 Rectángulo redondeado">
          <a:hlinkClick xmlns:r="http://schemas.openxmlformats.org/officeDocument/2006/relationships" r:id="rId4" tooltip="IR"/>
          <a:extLst>
            <a:ext uri="{FF2B5EF4-FFF2-40B4-BE49-F238E27FC236}">
              <a16:creationId xmlns:a16="http://schemas.microsoft.com/office/drawing/2014/main" id="{00000000-0008-0000-0A00-00000F000000}"/>
            </a:ext>
          </a:extLst>
        </xdr:cNvPr>
        <xdr:cNvSpPr/>
      </xdr:nvSpPr>
      <xdr:spPr>
        <a:xfrm>
          <a:off x="10919733" y="4437629"/>
          <a:ext cx="1217839" cy="459242"/>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a:solidFill>
                <a:schemeClr val="accent5">
                  <a:lumMod val="75000"/>
                </a:schemeClr>
              </a:solidFill>
              <a:latin typeface="+mn-lt"/>
            </a:rPr>
            <a:t>Consultar Codigo de Ocupación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66675</xdr:colOff>
      <xdr:row>0</xdr:row>
      <xdr:rowOff>0</xdr:rowOff>
    </xdr:from>
    <xdr:to>
      <xdr:col>10</xdr:col>
      <xdr:colOff>209550</xdr:colOff>
      <xdr:row>1</xdr:row>
      <xdr:rowOff>0</xdr:rowOff>
    </xdr:to>
    <xdr:sp macro="" textlink="">
      <xdr:nvSpPr>
        <xdr:cNvPr id="2" name="2 Rectángulo redondeado">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6343650" y="0"/>
          <a:ext cx="1590675" cy="4286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142875</xdr:colOff>
      <xdr:row>0</xdr:row>
      <xdr:rowOff>47625</xdr:rowOff>
    </xdr:from>
    <xdr:to>
      <xdr:col>5</xdr:col>
      <xdr:colOff>678657</xdr:colOff>
      <xdr:row>0</xdr:row>
      <xdr:rowOff>321468</xdr:rowOff>
    </xdr:to>
    <xdr:sp macro="" textlink="">
      <xdr:nvSpPr>
        <xdr:cNvPr id="2" name="CuadroTexto 1">
          <a:hlinkClick xmlns:r="http://schemas.openxmlformats.org/officeDocument/2006/relationships" r:id="rId1" tooltip="IR"/>
          <a:extLst>
            <a:ext uri="{FF2B5EF4-FFF2-40B4-BE49-F238E27FC236}">
              <a16:creationId xmlns:a16="http://schemas.microsoft.com/office/drawing/2014/main" id="{00000000-0008-0000-0D00-000002000000}"/>
            </a:ext>
          </a:extLst>
        </xdr:cNvPr>
        <xdr:cNvSpPr txBox="1"/>
      </xdr:nvSpPr>
      <xdr:spPr>
        <a:xfrm>
          <a:off x="10429875" y="47625"/>
          <a:ext cx="2059782" cy="273843"/>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ctr"/>
        <a:lstStyle/>
        <a:p>
          <a:pPr algn="ctr"/>
          <a:r>
            <a:rPr lang="es-CO" sz="1100"/>
            <a:t>Regresar</a:t>
          </a:r>
          <a:r>
            <a:rPr lang="es-CO" sz="1100" baseline="0"/>
            <a:t> al formulario</a:t>
          </a:r>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17</xdr:col>
      <xdr:colOff>161925</xdr:colOff>
      <xdr:row>23</xdr:row>
      <xdr:rowOff>152400</xdr:rowOff>
    </xdr:from>
    <xdr:ext cx="184731" cy="264560"/>
    <xdr:sp macro="" textlink="">
      <xdr:nvSpPr>
        <xdr:cNvPr id="3" name="2 CuadroTexto">
          <a:extLst>
            <a:ext uri="{FF2B5EF4-FFF2-40B4-BE49-F238E27FC236}">
              <a16:creationId xmlns:a16="http://schemas.microsoft.com/office/drawing/2014/main" id="{00000000-0008-0000-0200-000003000000}"/>
            </a:ext>
          </a:extLst>
        </xdr:cNvPr>
        <xdr:cNvSpPr txBox="1"/>
      </xdr:nvSpPr>
      <xdr:spPr>
        <a:xfrm>
          <a:off x="6648450" y="3524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CO" sz="1100"/>
        </a:p>
      </xdr:txBody>
    </xdr:sp>
    <xdr:clientData/>
  </xdr:oneCellAnchor>
  <xdr:twoCellAnchor>
    <xdr:from>
      <xdr:col>3</xdr:col>
      <xdr:colOff>32349</xdr:colOff>
      <xdr:row>25</xdr:row>
      <xdr:rowOff>17972</xdr:rowOff>
    </xdr:from>
    <xdr:to>
      <xdr:col>5</xdr:col>
      <xdr:colOff>316301</xdr:colOff>
      <xdr:row>26</xdr:row>
      <xdr:rowOff>283951</xdr:rowOff>
    </xdr:to>
    <xdr:sp macro="" textlink="">
      <xdr:nvSpPr>
        <xdr:cNvPr id="8" name="7 Rectángulo redondeado">
          <a:hlinkClick xmlns:r="http://schemas.openxmlformats.org/officeDocument/2006/relationships" r:id="rId1"/>
          <a:extLst>
            <a:ext uri="{FF2B5EF4-FFF2-40B4-BE49-F238E27FC236}">
              <a16:creationId xmlns:a16="http://schemas.microsoft.com/office/drawing/2014/main" id="{00000000-0008-0000-0200-000008000000}"/>
            </a:ext>
          </a:extLst>
        </xdr:cNvPr>
        <xdr:cNvSpPr/>
      </xdr:nvSpPr>
      <xdr:spPr>
        <a:xfrm>
          <a:off x="373811" y="3996906"/>
          <a:ext cx="1408981" cy="456479"/>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000" b="1">
              <a:solidFill>
                <a:schemeClr val="accent5">
                  <a:lumMod val="75000"/>
                </a:schemeClr>
              </a:solidFill>
              <a:latin typeface="+mn-lt"/>
            </a:rPr>
            <a:t>1.</a:t>
          </a:r>
          <a:r>
            <a:rPr lang="es-CO" sz="1000" b="1" baseline="0">
              <a:solidFill>
                <a:schemeClr val="accent5">
                  <a:lumMod val="75000"/>
                </a:schemeClr>
              </a:solidFill>
              <a:latin typeface="+mn-lt"/>
            </a:rPr>
            <a:t> 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 principal</a:t>
          </a:r>
          <a:endParaRPr lang="es-CO" sz="1000" b="1">
            <a:solidFill>
              <a:schemeClr val="accent5">
                <a:lumMod val="75000"/>
              </a:schemeClr>
            </a:solidFill>
            <a:latin typeface="+mn-lt"/>
          </a:endParaRPr>
        </a:p>
      </xdr:txBody>
    </xdr:sp>
    <xdr:clientData/>
  </xdr:twoCellAnchor>
  <xdr:twoCellAnchor>
    <xdr:from>
      <xdr:col>44</xdr:col>
      <xdr:colOff>394607</xdr:colOff>
      <xdr:row>1</xdr:row>
      <xdr:rowOff>0</xdr:rowOff>
    </xdr:from>
    <xdr:to>
      <xdr:col>49</xdr:col>
      <xdr:colOff>112939</xdr:colOff>
      <xdr:row>2</xdr:row>
      <xdr:rowOff>0</xdr:rowOff>
    </xdr:to>
    <xdr:sp macro="" textlink="">
      <xdr:nvSpPr>
        <xdr:cNvPr id="10" name="9 Rectángulo redondeado">
          <a:hlinkClick xmlns:r="http://schemas.openxmlformats.org/officeDocument/2006/relationships" r:id="rId2"/>
          <a:extLst>
            <a:ext uri="{FF2B5EF4-FFF2-40B4-BE49-F238E27FC236}">
              <a16:creationId xmlns:a16="http://schemas.microsoft.com/office/drawing/2014/main" id="{00000000-0008-0000-0200-00000A000000}"/>
            </a:ext>
          </a:extLst>
        </xdr:cNvPr>
        <xdr:cNvSpPr/>
      </xdr:nvSpPr>
      <xdr:spPr>
        <a:xfrm>
          <a:off x="15280821" y="163286"/>
          <a:ext cx="1800225"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 al Índice</a:t>
          </a:r>
          <a:endParaRPr lang="es-CO" sz="1400" b="1">
            <a:solidFill>
              <a:schemeClr val="accent5">
                <a:lumMod val="75000"/>
              </a:schemeClr>
            </a:solidFill>
            <a:latin typeface="Gill Sans MT" pitchFamily="34" charset="0"/>
          </a:endParaRPr>
        </a:p>
      </xdr:txBody>
    </xdr:sp>
    <xdr:clientData/>
  </xdr:twoCellAnchor>
  <xdr:oneCellAnchor>
    <xdr:from>
      <xdr:col>40</xdr:col>
      <xdr:colOff>605118</xdr:colOff>
      <xdr:row>40</xdr:row>
      <xdr:rowOff>862853</xdr:rowOff>
    </xdr:from>
    <xdr:ext cx="184731" cy="264560"/>
    <xdr:sp macro="" textlink="">
      <xdr:nvSpPr>
        <xdr:cNvPr id="11" name="10 CuadroTexto">
          <a:extLst>
            <a:ext uri="{FF2B5EF4-FFF2-40B4-BE49-F238E27FC236}">
              <a16:creationId xmlns:a16="http://schemas.microsoft.com/office/drawing/2014/main" id="{00000000-0008-0000-0200-00000B000000}"/>
            </a:ext>
          </a:extLst>
        </xdr:cNvPr>
        <xdr:cNvSpPr txBox="1"/>
      </xdr:nvSpPr>
      <xdr:spPr>
        <a:xfrm>
          <a:off x="14802971" y="80906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CO" sz="1100"/>
        </a:p>
      </xdr:txBody>
    </xdr:sp>
    <xdr:clientData/>
  </xdr:oneCellAnchor>
  <xdr:twoCellAnchor>
    <xdr:from>
      <xdr:col>15</xdr:col>
      <xdr:colOff>32349</xdr:colOff>
      <xdr:row>28</xdr:row>
      <xdr:rowOff>17972</xdr:rowOff>
    </xdr:from>
    <xdr:to>
      <xdr:col>17</xdr:col>
      <xdr:colOff>316301</xdr:colOff>
      <xdr:row>29</xdr:row>
      <xdr:rowOff>283951</xdr:rowOff>
    </xdr:to>
    <xdr:sp macro="" textlink="">
      <xdr:nvSpPr>
        <xdr:cNvPr id="19" name="18 Rectángulo redondeado">
          <a:hlinkClick xmlns:r="http://schemas.openxmlformats.org/officeDocument/2006/relationships" r:id="rId1"/>
          <a:extLst>
            <a:ext uri="{FF2B5EF4-FFF2-40B4-BE49-F238E27FC236}">
              <a16:creationId xmlns:a16="http://schemas.microsoft.com/office/drawing/2014/main" id="{00000000-0008-0000-0200-000013000000}"/>
            </a:ext>
          </a:extLst>
        </xdr:cNvPr>
        <xdr:cNvSpPr/>
      </xdr:nvSpPr>
      <xdr:spPr>
        <a:xfrm>
          <a:off x="379731" y="4545148"/>
          <a:ext cx="1404541" cy="456479"/>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000" b="1">
              <a:solidFill>
                <a:schemeClr val="accent5">
                  <a:lumMod val="75000"/>
                </a:schemeClr>
              </a:solidFill>
              <a:latin typeface="+mn-lt"/>
            </a:rPr>
            <a:t>3.</a:t>
          </a:r>
          <a:r>
            <a:rPr lang="es-CO" sz="1000" b="1" baseline="0">
              <a:solidFill>
                <a:schemeClr val="accent5">
                  <a:lumMod val="75000"/>
                </a:schemeClr>
              </a:solidFill>
              <a:latin typeface="+mn-lt"/>
            </a:rPr>
            <a:t> 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 principal</a:t>
          </a:r>
          <a:endParaRPr lang="es-CO" sz="1000" b="1">
            <a:solidFill>
              <a:schemeClr val="accent5">
                <a:lumMod val="75000"/>
              </a:schemeClr>
            </a:solidFill>
            <a:latin typeface="+mn-lt"/>
          </a:endParaRPr>
        </a:p>
      </xdr:txBody>
    </xdr:sp>
    <xdr:clientData/>
  </xdr:twoCellAnchor>
  <xdr:twoCellAnchor editAs="oneCell">
    <xdr:from>
      <xdr:col>2</xdr:col>
      <xdr:colOff>32900</xdr:colOff>
      <xdr:row>3</xdr:row>
      <xdr:rowOff>127605</xdr:rowOff>
    </xdr:from>
    <xdr:to>
      <xdr:col>6</xdr:col>
      <xdr:colOff>1284</xdr:colOff>
      <xdr:row>6</xdr:row>
      <xdr:rowOff>204106</xdr:rowOff>
    </xdr:to>
    <xdr:pic>
      <xdr:nvPicPr>
        <xdr:cNvPr id="6" name="Imagen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3"/>
        <a:stretch>
          <a:fillRect/>
        </a:stretch>
      </xdr:blipFill>
      <xdr:spPr>
        <a:xfrm>
          <a:off x="742945" y="699105"/>
          <a:ext cx="1527021" cy="786546"/>
        </a:xfrm>
        <a:prstGeom prst="rect">
          <a:avLst/>
        </a:prstGeom>
      </xdr:spPr>
    </xdr:pic>
    <xdr:clientData/>
  </xdr:twoCellAnchor>
  <xdr:twoCellAnchor editAs="oneCell">
    <xdr:from>
      <xdr:col>0</xdr:col>
      <xdr:colOff>132863</xdr:colOff>
      <xdr:row>3</xdr:row>
      <xdr:rowOff>136079</xdr:rowOff>
    </xdr:from>
    <xdr:to>
      <xdr:col>1</xdr:col>
      <xdr:colOff>358588</xdr:colOff>
      <xdr:row>35</xdr:row>
      <xdr:rowOff>163211</xdr:rowOff>
    </xdr:to>
    <xdr:pic>
      <xdr:nvPicPr>
        <xdr:cNvPr id="4" name="3 Imagen">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16200000">
          <a:off x="-2714987" y="3544223"/>
          <a:ext cx="6145544" cy="449843"/>
        </a:xfrm>
        <a:prstGeom prst="rect">
          <a:avLst/>
        </a:prstGeom>
      </xdr:spPr>
    </xdr:pic>
    <xdr:clientData/>
  </xdr:twoCellAnchor>
  <xdr:twoCellAnchor editAs="oneCell">
    <xdr:from>
      <xdr:col>12</xdr:col>
      <xdr:colOff>142875</xdr:colOff>
      <xdr:row>40</xdr:row>
      <xdr:rowOff>257176</xdr:rowOff>
    </xdr:from>
    <xdr:to>
      <xdr:col>15</xdr:col>
      <xdr:colOff>1125607</xdr:colOff>
      <xdr:row>40</xdr:row>
      <xdr:rowOff>1019176</xdr:rowOff>
    </xdr:to>
    <xdr:pic>
      <xdr:nvPicPr>
        <xdr:cNvPr id="2" name="Imagen 1">
          <a:extLst>
            <a:ext uri="{FF2B5EF4-FFF2-40B4-BE49-F238E27FC236}">
              <a16:creationId xmlns:a16="http://schemas.microsoft.com/office/drawing/2014/main" id="{4406DD48-004A-E3F9-2815-DA8618B75D4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43425" y="7781926"/>
          <a:ext cx="2020957"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66675</xdr:colOff>
      <xdr:row>0</xdr:row>
      <xdr:rowOff>0</xdr:rowOff>
    </xdr:from>
    <xdr:to>
      <xdr:col>10</xdr:col>
      <xdr:colOff>361309</xdr:colOff>
      <xdr:row>1</xdr:row>
      <xdr:rowOff>0</xdr:rowOff>
    </xdr:to>
    <xdr:sp macro="" textlink="">
      <xdr:nvSpPr>
        <xdr:cNvPr id="3" name="2 Rectángulo redondeado">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6562725" y="0"/>
          <a:ext cx="1818634"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9525</xdr:colOff>
      <xdr:row>4</xdr:row>
      <xdr:rowOff>38100</xdr:rowOff>
    </xdr:from>
    <xdr:to>
      <xdr:col>3</xdr:col>
      <xdr:colOff>1606817</xdr:colOff>
      <xdr:row>6</xdr:row>
      <xdr:rowOff>0</xdr:rowOff>
    </xdr:to>
    <xdr:pic>
      <xdr:nvPicPr>
        <xdr:cNvPr id="2" name="Picture 5">
          <a:extLst>
            <a:ext uri="{FF2B5EF4-FFF2-40B4-BE49-F238E27FC236}">
              <a16:creationId xmlns:a16="http://schemas.microsoft.com/office/drawing/2014/main" id="{00000000-0008-0000-04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185" t="24908" r="19461" b="27771"/>
        <a:stretch/>
      </xdr:blipFill>
      <xdr:spPr bwMode="auto">
        <a:xfrm>
          <a:off x="133350" y="228600"/>
          <a:ext cx="1159329" cy="333375"/>
        </a:xfrm>
        <a:prstGeom prst="rect">
          <a:avLst/>
        </a:prstGeom>
        <a:noFill/>
        <a:ln>
          <a:noFill/>
        </a:ln>
      </xdr:spPr>
    </xdr:pic>
    <xdr:clientData/>
  </xdr:twoCellAnchor>
  <xdr:twoCellAnchor>
    <xdr:from>
      <xdr:col>18</xdr:col>
      <xdr:colOff>266700</xdr:colOff>
      <xdr:row>0</xdr:row>
      <xdr:rowOff>123825</xdr:rowOff>
    </xdr:from>
    <xdr:to>
      <xdr:col>21</xdr:col>
      <xdr:colOff>437509</xdr:colOff>
      <xdr:row>2</xdr:row>
      <xdr:rowOff>19050</xdr:rowOff>
    </xdr:to>
    <xdr:sp macro="" textlink="">
      <xdr:nvSpPr>
        <xdr:cNvPr id="6" name="5 Rectángulo redondeado">
          <a:hlinkClick xmlns:r="http://schemas.openxmlformats.org/officeDocument/2006/relationships" r:id="rId2"/>
          <a:extLst>
            <a:ext uri="{FF2B5EF4-FFF2-40B4-BE49-F238E27FC236}">
              <a16:creationId xmlns:a16="http://schemas.microsoft.com/office/drawing/2014/main" id="{00000000-0008-0000-0400-000006000000}"/>
            </a:ext>
          </a:extLst>
        </xdr:cNvPr>
        <xdr:cNvSpPr/>
      </xdr:nvSpPr>
      <xdr:spPr>
        <a:xfrm>
          <a:off x="14316075" y="123825"/>
          <a:ext cx="1818634"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twoCellAnchor>
    <xdr:from>
      <xdr:col>10</xdr:col>
      <xdr:colOff>47625</xdr:colOff>
      <xdr:row>21</xdr:row>
      <xdr:rowOff>9526</xdr:rowOff>
    </xdr:from>
    <xdr:to>
      <xdr:col>11</xdr:col>
      <xdr:colOff>1125513</xdr:colOff>
      <xdr:row>22</xdr:row>
      <xdr:rowOff>277186</xdr:rowOff>
    </xdr:to>
    <xdr:sp macro="" textlink="">
      <xdr:nvSpPr>
        <xdr:cNvPr id="4" name="3 Rectángulo redondeado">
          <a:hlinkClick xmlns:r="http://schemas.openxmlformats.org/officeDocument/2006/relationships" r:id="rId3"/>
          <a:extLst>
            <a:ext uri="{FF2B5EF4-FFF2-40B4-BE49-F238E27FC236}">
              <a16:creationId xmlns:a16="http://schemas.microsoft.com/office/drawing/2014/main" id="{00000000-0008-0000-0400-000004000000}"/>
            </a:ext>
          </a:extLst>
        </xdr:cNvPr>
        <xdr:cNvSpPr/>
      </xdr:nvSpPr>
      <xdr:spPr>
        <a:xfrm>
          <a:off x="8010525" y="3371851"/>
          <a:ext cx="1954188" cy="553410"/>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baseline="0">
              <a:solidFill>
                <a:schemeClr val="accent5">
                  <a:lumMod val="75000"/>
                </a:schemeClr>
              </a:solidFill>
              <a:latin typeface="+mn-lt"/>
            </a:rPr>
            <a:t>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a:t>
          </a:r>
        </a:p>
      </xdr:txBody>
    </xdr:sp>
    <xdr:clientData/>
  </xdr:twoCellAnchor>
  <xdr:twoCellAnchor>
    <xdr:from>
      <xdr:col>35</xdr:col>
      <xdr:colOff>11206</xdr:colOff>
      <xdr:row>40</xdr:row>
      <xdr:rowOff>9526</xdr:rowOff>
    </xdr:from>
    <xdr:to>
      <xdr:col>36</xdr:col>
      <xdr:colOff>30138</xdr:colOff>
      <xdr:row>41</xdr:row>
      <xdr:rowOff>123825</xdr:rowOff>
    </xdr:to>
    <xdr:sp macro="" textlink="">
      <xdr:nvSpPr>
        <xdr:cNvPr id="5" name="4 Rectángulo redondeado">
          <a:hlinkClick xmlns:r="http://schemas.openxmlformats.org/officeDocument/2006/relationships" r:id="rId3"/>
          <a:extLst>
            <a:ext uri="{FF2B5EF4-FFF2-40B4-BE49-F238E27FC236}">
              <a16:creationId xmlns:a16="http://schemas.microsoft.com/office/drawing/2014/main" id="{00000000-0008-0000-0400-000005000000}"/>
            </a:ext>
          </a:extLst>
        </xdr:cNvPr>
        <xdr:cNvSpPr/>
      </xdr:nvSpPr>
      <xdr:spPr>
        <a:xfrm>
          <a:off x="39142147" y="6262408"/>
          <a:ext cx="1912726" cy="484093"/>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baseline="0">
              <a:solidFill>
                <a:schemeClr val="accent5">
                  <a:lumMod val="75000"/>
                </a:schemeClr>
              </a:solidFill>
              <a:latin typeface="+mn-lt"/>
            </a:rPr>
            <a:t>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 Decreto 768/2022</a:t>
          </a:r>
        </a:p>
      </xdr:txBody>
    </xdr:sp>
    <xdr:clientData/>
  </xdr:twoCellAnchor>
  <xdr:twoCellAnchor editAs="oneCell">
    <xdr:from>
      <xdr:col>0</xdr:col>
      <xdr:colOff>76200</xdr:colOff>
      <xdr:row>7</xdr:row>
      <xdr:rowOff>101600</xdr:rowOff>
    </xdr:from>
    <xdr:to>
      <xdr:col>0</xdr:col>
      <xdr:colOff>677312</xdr:colOff>
      <xdr:row>35</xdr:row>
      <xdr:rowOff>10780</xdr:rowOff>
    </xdr:to>
    <xdr:pic>
      <xdr:nvPicPr>
        <xdr:cNvPr id="7" name="Imagen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76200" y="1524000"/>
          <a:ext cx="601112" cy="547290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9525</xdr:colOff>
      <xdr:row>4</xdr:row>
      <xdr:rowOff>38100</xdr:rowOff>
    </xdr:from>
    <xdr:to>
      <xdr:col>4</xdr:col>
      <xdr:colOff>146317</xdr:colOff>
      <xdr:row>5</xdr:row>
      <xdr:rowOff>357187</xdr:rowOff>
    </xdr:to>
    <xdr:pic>
      <xdr:nvPicPr>
        <xdr:cNvPr id="2" name="Picture 5">
          <a:extLst>
            <a:ext uri="{FF2B5EF4-FFF2-40B4-BE49-F238E27FC236}">
              <a16:creationId xmlns:a16="http://schemas.microsoft.com/office/drawing/2014/main" id="{00000000-0008-0000-05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185" t="24908" r="19461" b="27771"/>
        <a:stretch/>
      </xdr:blipFill>
      <xdr:spPr bwMode="auto">
        <a:xfrm>
          <a:off x="1123950" y="790575"/>
          <a:ext cx="1594117" cy="381000"/>
        </a:xfrm>
        <a:prstGeom prst="rect">
          <a:avLst/>
        </a:prstGeom>
        <a:noFill/>
        <a:ln>
          <a:noFill/>
        </a:ln>
      </xdr:spPr>
    </xdr:pic>
    <xdr:clientData/>
  </xdr:twoCellAnchor>
  <xdr:twoCellAnchor>
    <xdr:from>
      <xdr:col>18</xdr:col>
      <xdr:colOff>266700</xdr:colOff>
      <xdr:row>0</xdr:row>
      <xdr:rowOff>123825</xdr:rowOff>
    </xdr:from>
    <xdr:to>
      <xdr:col>21</xdr:col>
      <xdr:colOff>437509</xdr:colOff>
      <xdr:row>2</xdr:row>
      <xdr:rowOff>19050</xdr:rowOff>
    </xdr:to>
    <xdr:sp macro="" textlink="">
      <xdr:nvSpPr>
        <xdr:cNvPr id="3" name="2 Rectángulo redondeado">
          <a:hlinkClick xmlns:r="http://schemas.openxmlformats.org/officeDocument/2006/relationships" r:id="rId2"/>
          <a:extLst>
            <a:ext uri="{FF2B5EF4-FFF2-40B4-BE49-F238E27FC236}">
              <a16:creationId xmlns:a16="http://schemas.microsoft.com/office/drawing/2014/main" id="{00000000-0008-0000-0500-000003000000}"/>
            </a:ext>
          </a:extLst>
        </xdr:cNvPr>
        <xdr:cNvSpPr/>
      </xdr:nvSpPr>
      <xdr:spPr>
        <a:xfrm>
          <a:off x="16392525" y="123825"/>
          <a:ext cx="3342634"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twoCellAnchor>
    <xdr:from>
      <xdr:col>10</xdr:col>
      <xdr:colOff>47625</xdr:colOff>
      <xdr:row>21</xdr:row>
      <xdr:rowOff>9526</xdr:rowOff>
    </xdr:from>
    <xdr:to>
      <xdr:col>11</xdr:col>
      <xdr:colOff>1125513</xdr:colOff>
      <xdr:row>22</xdr:row>
      <xdr:rowOff>277186</xdr:rowOff>
    </xdr:to>
    <xdr:sp macro="" textlink="">
      <xdr:nvSpPr>
        <xdr:cNvPr id="4" name="3 Rectángulo redondeado">
          <a:hlinkClick xmlns:r="http://schemas.openxmlformats.org/officeDocument/2006/relationships" r:id="rId3"/>
          <a:extLst>
            <a:ext uri="{FF2B5EF4-FFF2-40B4-BE49-F238E27FC236}">
              <a16:creationId xmlns:a16="http://schemas.microsoft.com/office/drawing/2014/main" id="{00000000-0008-0000-0500-000004000000}"/>
            </a:ext>
          </a:extLst>
        </xdr:cNvPr>
        <xdr:cNvSpPr/>
      </xdr:nvSpPr>
      <xdr:spPr>
        <a:xfrm>
          <a:off x="8848725" y="3724276"/>
          <a:ext cx="1954188" cy="553410"/>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baseline="0">
              <a:solidFill>
                <a:schemeClr val="accent5">
                  <a:lumMod val="75000"/>
                </a:schemeClr>
              </a:solidFill>
              <a:latin typeface="+mn-lt"/>
            </a:rPr>
            <a:t>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a:t>
          </a:r>
        </a:p>
      </xdr:txBody>
    </xdr:sp>
    <xdr:clientData/>
  </xdr:twoCellAnchor>
  <xdr:twoCellAnchor>
    <xdr:from>
      <xdr:col>35</xdr:col>
      <xdr:colOff>68035</xdr:colOff>
      <xdr:row>36</xdr:row>
      <xdr:rowOff>9526</xdr:rowOff>
    </xdr:from>
    <xdr:to>
      <xdr:col>36</xdr:col>
      <xdr:colOff>30138</xdr:colOff>
      <xdr:row>37</xdr:row>
      <xdr:rowOff>123825</xdr:rowOff>
    </xdr:to>
    <xdr:sp macro="" textlink="">
      <xdr:nvSpPr>
        <xdr:cNvPr id="5" name="4 Rectángulo redondeado">
          <a:hlinkClick xmlns:r="http://schemas.openxmlformats.org/officeDocument/2006/relationships" r:id="rId3"/>
          <a:extLst>
            <a:ext uri="{FF2B5EF4-FFF2-40B4-BE49-F238E27FC236}">
              <a16:creationId xmlns:a16="http://schemas.microsoft.com/office/drawing/2014/main" id="{00000000-0008-0000-0500-000005000000}"/>
            </a:ext>
          </a:extLst>
        </xdr:cNvPr>
        <xdr:cNvSpPr/>
      </xdr:nvSpPr>
      <xdr:spPr>
        <a:xfrm>
          <a:off x="41188821" y="6432097"/>
          <a:ext cx="1853496" cy="481692"/>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baseline="0">
              <a:solidFill>
                <a:schemeClr val="accent5">
                  <a:lumMod val="75000"/>
                </a:schemeClr>
              </a:solidFill>
              <a:latin typeface="+mn-lt"/>
            </a:rPr>
            <a:t>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 Decreto 768/2022</a:t>
          </a:r>
        </a:p>
      </xdr:txBody>
    </xdr:sp>
    <xdr:clientData/>
  </xdr:twoCellAnchor>
  <xdr:twoCellAnchor editAs="oneCell">
    <xdr:from>
      <xdr:col>0</xdr:col>
      <xdr:colOff>76200</xdr:colOff>
      <xdr:row>7</xdr:row>
      <xdr:rowOff>101600</xdr:rowOff>
    </xdr:from>
    <xdr:to>
      <xdr:col>0</xdr:col>
      <xdr:colOff>677312</xdr:colOff>
      <xdr:row>36</xdr:row>
      <xdr:rowOff>67691</xdr:rowOff>
    </xdr:to>
    <xdr:pic>
      <xdr:nvPicPr>
        <xdr:cNvPr id="6" name="Imagen 6">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4"/>
        <a:stretch>
          <a:fillRect/>
        </a:stretch>
      </xdr:blipFill>
      <xdr:spPr>
        <a:xfrm>
          <a:off x="76200" y="1463675"/>
          <a:ext cx="601112" cy="503475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9</xdr:col>
      <xdr:colOff>100854</xdr:colOff>
      <xdr:row>0</xdr:row>
      <xdr:rowOff>0</xdr:rowOff>
    </xdr:from>
    <xdr:to>
      <xdr:col>11</xdr:col>
      <xdr:colOff>395488</xdr:colOff>
      <xdr:row>0</xdr:row>
      <xdr:rowOff>314325</xdr:rowOff>
    </xdr:to>
    <xdr:sp macro="" textlink="">
      <xdr:nvSpPr>
        <xdr:cNvPr id="3" name="2 Rectángulo redondeado">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6813178" y="0"/>
          <a:ext cx="1818634"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85725</xdr:colOff>
      <xdr:row>1</xdr:row>
      <xdr:rowOff>9525</xdr:rowOff>
    </xdr:from>
    <xdr:to>
      <xdr:col>3</xdr:col>
      <xdr:colOff>390525</xdr:colOff>
      <xdr:row>2</xdr:row>
      <xdr:rowOff>0</xdr:rowOff>
    </xdr:to>
    <xdr:pic>
      <xdr:nvPicPr>
        <xdr:cNvPr id="2" name="2 Imagen" descr="logo-colmena-horizontal">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04775"/>
          <a:ext cx="2447925"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0</xdr:colOff>
      <xdr:row>1</xdr:row>
      <xdr:rowOff>0</xdr:rowOff>
    </xdr:from>
    <xdr:to>
      <xdr:col>20</xdr:col>
      <xdr:colOff>14487</xdr:colOff>
      <xdr:row>1</xdr:row>
      <xdr:rowOff>425824</xdr:rowOff>
    </xdr:to>
    <xdr:sp macro="" textlink="">
      <xdr:nvSpPr>
        <xdr:cNvPr id="3" name="2 Rectángulo redondeado">
          <a:hlinkClick xmlns:r="http://schemas.openxmlformats.org/officeDocument/2006/relationships" r:id="rId2"/>
          <a:extLst>
            <a:ext uri="{FF2B5EF4-FFF2-40B4-BE49-F238E27FC236}">
              <a16:creationId xmlns:a16="http://schemas.microsoft.com/office/drawing/2014/main" id="{00000000-0008-0000-0700-000003000000}"/>
            </a:ext>
          </a:extLst>
        </xdr:cNvPr>
        <xdr:cNvSpPr/>
      </xdr:nvSpPr>
      <xdr:spPr>
        <a:xfrm>
          <a:off x="18937941" y="100853"/>
          <a:ext cx="1751399" cy="425824"/>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18</xdr:col>
      <xdr:colOff>0</xdr:colOff>
      <xdr:row>0</xdr:row>
      <xdr:rowOff>136072</xdr:rowOff>
    </xdr:from>
    <xdr:to>
      <xdr:col>22</xdr:col>
      <xdr:colOff>698046</xdr:colOff>
      <xdr:row>2</xdr:row>
      <xdr:rowOff>69397</xdr:rowOff>
    </xdr:to>
    <xdr:sp macro="" textlink="">
      <xdr:nvSpPr>
        <xdr:cNvPr id="3" name="2 Rectángulo redondeado">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8586107" y="136072"/>
          <a:ext cx="1800225"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4309462</xdr:colOff>
      <xdr:row>0</xdr:row>
      <xdr:rowOff>174412</xdr:rowOff>
    </xdr:from>
    <xdr:to>
      <xdr:col>5</xdr:col>
      <xdr:colOff>6109687</xdr:colOff>
      <xdr:row>2</xdr:row>
      <xdr:rowOff>43783</xdr:rowOff>
    </xdr:to>
    <xdr:sp macro="" textlink="">
      <xdr:nvSpPr>
        <xdr:cNvPr id="3" name="2 Rectángulo redondeado">
          <a:hlinkClick xmlns:r="http://schemas.openxmlformats.org/officeDocument/2006/relationships" r:id="rId1"/>
          <a:extLst>
            <a:ext uri="{FF2B5EF4-FFF2-40B4-BE49-F238E27FC236}">
              <a16:creationId xmlns:a16="http://schemas.microsoft.com/office/drawing/2014/main" id="{00000000-0008-0000-0900-000003000000}"/>
            </a:ext>
          </a:extLst>
        </xdr:cNvPr>
        <xdr:cNvSpPr/>
      </xdr:nvSpPr>
      <xdr:spPr>
        <a:xfrm>
          <a:off x="14786962" y="174412"/>
          <a:ext cx="1800225" cy="304800"/>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twoCellAnchor>
    <xdr:from>
      <xdr:col>5</xdr:col>
      <xdr:colOff>1894595</xdr:colOff>
      <xdr:row>0</xdr:row>
      <xdr:rowOff>157682</xdr:rowOff>
    </xdr:from>
    <xdr:to>
      <xdr:col>5</xdr:col>
      <xdr:colOff>4098234</xdr:colOff>
      <xdr:row>2</xdr:row>
      <xdr:rowOff>91007</xdr:rowOff>
    </xdr:to>
    <xdr:sp macro="" textlink="">
      <xdr:nvSpPr>
        <xdr:cNvPr id="4" name="3 Rectángulo redondeado">
          <a:hlinkClick xmlns:r="http://schemas.openxmlformats.org/officeDocument/2006/relationships" r:id="rId2"/>
          <a:extLst>
            <a:ext uri="{FF2B5EF4-FFF2-40B4-BE49-F238E27FC236}">
              <a16:creationId xmlns:a16="http://schemas.microsoft.com/office/drawing/2014/main" id="{00000000-0008-0000-0900-000004000000}"/>
            </a:ext>
          </a:extLst>
        </xdr:cNvPr>
        <xdr:cNvSpPr/>
      </xdr:nvSpPr>
      <xdr:spPr>
        <a:xfrm>
          <a:off x="12372095" y="157682"/>
          <a:ext cx="2203639" cy="368754"/>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formulario</a:t>
          </a:r>
          <a:endParaRPr lang="es-CO" sz="1400" b="1">
            <a:solidFill>
              <a:schemeClr val="accent5">
                <a:lumMod val="75000"/>
              </a:schemeClr>
            </a:solidFill>
            <a:latin typeface="Gill Sans MT"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m02jeve\AppData\Local\Microsoft\Windows\Temporary%20Internet%20Files\Content.IE5\BMXB8KCL\8e8aeadd-c8df-4582-8733-3788c6698d92_425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ce"/>
      <sheetName val="Formulario de Afiliación"/>
      <sheetName val="Instructivo Formulario Afili."/>
      <sheetName val="Sede 01 - Trabajadores"/>
      <sheetName val="Sede 02 - Trabajadores"/>
      <sheetName val="Instructivo Sedes"/>
      <sheetName val="INDEPENDIENTES 723"/>
      <sheetName val="Cód. Tipo de trabajador cotz"/>
      <sheetName val="Listado Actividades Economicas"/>
      <sheetName val="Código Actividad Económica"/>
      <sheetName val="subtip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48">
          <cell r="A48">
            <v>1</v>
          </cell>
          <cell r="B48" t="str">
            <v>Dependiente.</v>
          </cell>
        </row>
        <row r="49">
          <cell r="A49">
            <v>2</v>
          </cell>
          <cell r="B49" t="str">
            <v>Servicio doméstico.</v>
          </cell>
        </row>
        <row r="50">
          <cell r="A50">
            <v>18</v>
          </cell>
          <cell r="B50" t="str">
            <v>Funcionarios públicos sin tope máximo de IBC.</v>
          </cell>
        </row>
        <row r="51">
          <cell r="A51">
            <v>19</v>
          </cell>
          <cell r="B51" t="str">
            <v>Aprendices en etapa productiva.</v>
          </cell>
        </row>
        <row r="52">
          <cell r="A52">
            <v>22</v>
          </cell>
          <cell r="B52" t="str">
            <v>Profesor de establecimiento particular.</v>
          </cell>
        </row>
        <row r="53">
          <cell r="A53">
            <v>23</v>
          </cell>
          <cell r="B53" t="str">
            <v>Estudiantes Decreto 055 de 2015</v>
          </cell>
        </row>
        <row r="54">
          <cell r="A54">
            <v>30</v>
          </cell>
          <cell r="B54" t="str">
            <v>Dependiente de entidades o universidades públicas de los regímenes Especial y de Excepción.</v>
          </cell>
        </row>
        <row r="55">
          <cell r="A55">
            <v>31</v>
          </cell>
          <cell r="B55" t="str">
            <v>Cooperados o de Precooperativas de trabajo asociado.</v>
          </cell>
        </row>
        <row r="56">
          <cell r="A56">
            <v>32</v>
          </cell>
          <cell r="B56" t="str">
            <v>Cotizante miembro de la carrera diplomática, consular de un país extranjero o funcionario de organismo multilateral.</v>
          </cell>
        </row>
        <row r="57">
          <cell r="A57">
            <v>44</v>
          </cell>
          <cell r="B57" t="str">
            <v>Cotizante dependiente de empleo de emergencia con duración mayor o igual a un mes.</v>
          </cell>
        </row>
        <row r="58">
          <cell r="A58">
            <v>45</v>
          </cell>
          <cell r="B58" t="str">
            <v>Cotizante dependiente de empleo de emergencia con duración menor a un mes.</v>
          </cell>
        </row>
        <row r="59">
          <cell r="A59">
            <v>47</v>
          </cell>
          <cell r="B59" t="str">
            <v>Trabajador dependiente de entidad beneficiaria del sistema general de participaciones – Aportes patronales.</v>
          </cell>
        </row>
        <row r="60">
          <cell r="A60">
            <v>51</v>
          </cell>
          <cell r="B60" t="str">
            <v>Trabajador de tiempo parcial.</v>
          </cell>
        </row>
        <row r="61">
          <cell r="A61">
            <v>55</v>
          </cell>
          <cell r="B61" t="str">
            <v>Afiliado partícipe – dependiente.</v>
          </cell>
        </row>
      </sheetData>
      <sheetData sheetId="8" refreshError="1"/>
      <sheetData sheetId="9" refreshError="1"/>
      <sheetData sheetId="1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C000"/>
        </a:solidFill>
        <a:ln>
          <a:noFill/>
        </a:ln>
        <a:effectLst/>
        <a:scene3d>
          <a:camera prst="orthographicFront">
            <a:rot lat="0" lon="0" rev="0"/>
          </a:camera>
          <a:lightRig rig="chilly" dir="t">
            <a:rot lat="0" lon="0" rev="18480000"/>
          </a:lightRig>
        </a:scene3d>
        <a:sp3d prstMaterial="clear">
          <a:bevelT h="63500"/>
        </a:sp3d>
      </a:spPr>
      <a:bodyPr vertOverflow="clip" horzOverflow="clip" rtlCol="0" anchor="ctr"/>
      <a:lstStyle>
        <a:defPPr algn="ctr">
          <a:defRPr sz="1000" b="1" baseline="0">
            <a:solidFill>
              <a:schemeClr val="accent5">
                <a:lumMod val="75000"/>
              </a:schemeClr>
            </a:solidFill>
            <a:latin typeface="+mn-l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hyperlink" Target="mailto:AUXILIARRH@ELCARMEN.GOV.CO" TargetMode="External"/><Relationship Id="rId2" Type="http://schemas.openxmlformats.org/officeDocument/2006/relationships/hyperlink" Target="mailto:AUXILIARRH@ELCARMEN.GOV.CO" TargetMode="External"/><Relationship Id="rId1" Type="http://schemas.openxmlformats.org/officeDocument/2006/relationships/hyperlink" Target="mailto:ALCALDIAELCARMENDEVIBORAL@GMAIL.COM"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17" Type="http://schemas.openxmlformats.org/officeDocument/2006/relationships/hyperlink" Target="mailto:norca2056@yahoo.es" TargetMode="External"/><Relationship Id="rId21" Type="http://schemas.openxmlformats.org/officeDocument/2006/relationships/hyperlink" Target="mailto:nutricion@alcaldiaelcarmen.gov.co" TargetMode="External"/><Relationship Id="rId42" Type="http://schemas.openxmlformats.org/officeDocument/2006/relationships/hyperlink" Target="mailto:djsoto50@misena.edu.co" TargetMode="External"/><Relationship Id="rId63" Type="http://schemas.openxmlformats.org/officeDocument/2006/relationships/hyperlink" Target="mailto:oficinadelamujer@elcarmen.gov.co" TargetMode="External"/><Relationship Id="rId84" Type="http://schemas.openxmlformats.org/officeDocument/2006/relationships/hyperlink" Target="mailto:julianmartinez@hotmail.com" TargetMode="External"/><Relationship Id="rId138" Type="http://schemas.openxmlformats.org/officeDocument/2006/relationships/hyperlink" Target="mailto:inwaldoorozco@gmail.com" TargetMode="External"/><Relationship Id="rId159" Type="http://schemas.openxmlformats.org/officeDocument/2006/relationships/hyperlink" Target="mailto:AUXILIARRH@ELCARMEN.GOV.CO" TargetMode="External"/><Relationship Id="rId170" Type="http://schemas.openxmlformats.org/officeDocument/2006/relationships/hyperlink" Target="mailto:ALCALDIAELCARMENDEVIBORAL@GMAIL.COM" TargetMode="External"/><Relationship Id="rId107" Type="http://schemas.openxmlformats.org/officeDocument/2006/relationships/hyperlink" Target="mailto:apoyorentas@elcarmen.gov.co" TargetMode="External"/><Relationship Id="rId11" Type="http://schemas.openxmlformats.org/officeDocument/2006/relationships/hyperlink" Target="mailto:anamar.ms@gmail.com" TargetMode="External"/><Relationship Id="rId32" Type="http://schemas.openxmlformats.org/officeDocument/2006/relationships/hyperlink" Target="mailto:cristian.muozm@gmail.com" TargetMode="External"/><Relationship Id="rId53" Type="http://schemas.openxmlformats.org/officeDocument/2006/relationships/hyperlink" Target="mailto:guajira915@hotmail.com" TargetMode="External"/><Relationship Id="rId74" Type="http://schemas.openxmlformats.org/officeDocument/2006/relationships/hyperlink" Target="mailto:juanda.cardonagonzalez@gmail.com" TargetMode="External"/><Relationship Id="rId128" Type="http://schemas.openxmlformats.org/officeDocument/2006/relationships/hyperlink" Target="mailto:manuelacano72@yahoo.es" TargetMode="External"/><Relationship Id="rId149" Type="http://schemas.openxmlformats.org/officeDocument/2006/relationships/hyperlink" Target="mailto:yanet941217@hotmail.com" TargetMode="External"/><Relationship Id="rId5" Type="http://schemas.openxmlformats.org/officeDocument/2006/relationships/hyperlink" Target="mailto:alebuil@mosena.edu.co" TargetMode="External"/><Relationship Id="rId95" Type="http://schemas.openxmlformats.org/officeDocument/2006/relationships/hyperlink" Target="mailto:valencialuis@hotmail.es" TargetMode="External"/><Relationship Id="rId160" Type="http://schemas.openxmlformats.org/officeDocument/2006/relationships/hyperlink" Target="mailto:AUXILIARRH@ELCARMEN.GOV.CO" TargetMode="External"/><Relationship Id="rId22" Type="http://schemas.openxmlformats.org/officeDocument/2006/relationships/hyperlink" Target="mailto:betty_28@hotmail.com" TargetMode="External"/><Relationship Id="rId43" Type="http://schemas.openxmlformats.org/officeDocument/2006/relationships/hyperlink" Target="mailto:duribeb85@gmail.com" TargetMode="External"/><Relationship Id="rId64" Type="http://schemas.openxmlformats.org/officeDocument/2006/relationships/hyperlink" Target="mailto:trabajosocialcomisaria@alcaldiaelcarmen.gov.co" TargetMode="External"/><Relationship Id="rId118" Type="http://schemas.openxmlformats.org/officeDocument/2006/relationships/hyperlink" Target="mailto:control.interno@elcarmen.gov.co" TargetMode="External"/><Relationship Id="rId139" Type="http://schemas.openxmlformats.org/officeDocument/2006/relationships/hyperlink" Target="mailto:waciro@rionegro.gov.co" TargetMode="External"/><Relationship Id="rId85" Type="http://schemas.openxmlformats.org/officeDocument/2006/relationships/hyperlink" Target="mailto:julianmlondono@hotmail.com" TargetMode="External"/><Relationship Id="rId150" Type="http://schemas.openxmlformats.org/officeDocument/2006/relationships/hyperlink" Target="mailto:AUXILIARRH@ELCARMEN.GOV.CO" TargetMode="External"/><Relationship Id="rId171" Type="http://schemas.openxmlformats.org/officeDocument/2006/relationships/hyperlink" Target="mailto:cindyvc01@gmail.com" TargetMode="External"/><Relationship Id="rId12" Type="http://schemas.openxmlformats.org/officeDocument/2006/relationships/hyperlink" Target="mailto:andersongiraldo843@gmail.com" TargetMode="External"/><Relationship Id="rId33" Type="http://schemas.openxmlformats.org/officeDocument/2006/relationships/hyperlink" Target="mailto:cristinaisabelzuluagacalderon@gmail.com" TargetMode="External"/><Relationship Id="rId108" Type="http://schemas.openxmlformats.org/officeDocument/2006/relationships/hyperlink" Target="mailto:getrudisbaena@gmail.com" TargetMode="External"/><Relationship Id="rId129" Type="http://schemas.openxmlformats.org/officeDocument/2006/relationships/hyperlink" Target="mailto:mag-poc@hotmail.com" TargetMode="External"/><Relationship Id="rId54" Type="http://schemas.openxmlformats.org/officeDocument/2006/relationships/hyperlink" Target="mailto:eliza_orjuela@hotmail.com" TargetMode="External"/><Relationship Id="rId75" Type="http://schemas.openxmlformats.org/officeDocument/2006/relationships/hyperlink" Target="mailto:juanmorenobetan@gmail.com" TargetMode="External"/><Relationship Id="rId96" Type="http://schemas.openxmlformats.org/officeDocument/2006/relationships/hyperlink" Target="mailto:luisferna725@gmail.com" TargetMode="External"/><Relationship Id="rId140" Type="http://schemas.openxmlformats.org/officeDocument/2006/relationships/hyperlink" Target="mailto:santirueda06.sr@gmail.com" TargetMode="External"/><Relationship Id="rId161" Type="http://schemas.openxmlformats.org/officeDocument/2006/relationships/hyperlink" Target="mailto:AUXILIARRH@ELCARMEN.GOV.CO" TargetMode="External"/><Relationship Id="rId1" Type="http://schemas.openxmlformats.org/officeDocument/2006/relationships/hyperlink" Target="mailto:adriana.otalvaro2012@gmail.com" TargetMode="External"/><Relationship Id="rId6" Type="http://schemas.openxmlformats.org/officeDocument/2006/relationships/hyperlink" Target="mailto:alejogi1987@hotmail.com" TargetMode="External"/><Relationship Id="rId23" Type="http://schemas.openxmlformats.org/officeDocument/2006/relationships/hyperlink" Target="mailto:unidaddearchivo@elcarmen.gov.co" TargetMode="External"/><Relationship Id="rId28" Type="http://schemas.openxmlformats.org/officeDocument/2006/relationships/hyperlink" Target="mailto:santiago.11barrera@gmail.com" TargetMode="External"/><Relationship Id="rId49" Type="http://schemas.openxmlformats.org/officeDocument/2006/relationships/hyperlink" Target="mailto:edgardiaz350@gmail.com" TargetMode="External"/><Relationship Id="rId114" Type="http://schemas.openxmlformats.org/officeDocument/2006/relationships/hyperlink" Target="mailto:nhernandez461@misena.edu.co" TargetMode="External"/><Relationship Id="rId119" Type="http://schemas.openxmlformats.org/officeDocument/2006/relationships/hyperlink" Target="mailto:omar-daga@hotmail.com" TargetMode="External"/><Relationship Id="rId44" Type="http://schemas.openxmlformats.org/officeDocument/2006/relationships/hyperlink" Target="mailto:diegotrilli18@gmail.com" TargetMode="External"/><Relationship Id="rId60" Type="http://schemas.openxmlformats.org/officeDocument/2006/relationships/hyperlink" Target="mailto:quinterohector487@gmail.com" TargetMode="External"/><Relationship Id="rId65" Type="http://schemas.openxmlformats.org/officeDocument/2006/relationships/hyperlink" Target="mailto:isabel.0219@hotmail.com" TargetMode="External"/><Relationship Id="rId81" Type="http://schemas.openxmlformats.org/officeDocument/2006/relationships/hyperlink" Target="mailto:julianrg8@gmail.com" TargetMode="External"/><Relationship Id="rId86" Type="http://schemas.openxmlformats.org/officeDocument/2006/relationships/hyperlink" Target="mailto:jsantiagooh@yahoo.com" TargetMode="External"/><Relationship Id="rId130" Type="http://schemas.openxmlformats.org/officeDocument/2006/relationships/hyperlink" Target="mailto:sandraramirez1031@hotmail.com" TargetMode="External"/><Relationship Id="rId135" Type="http://schemas.openxmlformats.org/officeDocument/2006/relationships/hyperlink" Target="mailto:alvarezocampovaleria9004@gmail.com" TargetMode="External"/><Relationship Id="rId151" Type="http://schemas.openxmlformats.org/officeDocument/2006/relationships/hyperlink" Target="mailto:AUXILIARRH@ELCARMEN.GOV.CO" TargetMode="External"/><Relationship Id="rId156" Type="http://schemas.openxmlformats.org/officeDocument/2006/relationships/hyperlink" Target="mailto:AUXILIARRH@ELCARMEN.GOV.CO" TargetMode="External"/><Relationship Id="rId172" Type="http://schemas.openxmlformats.org/officeDocument/2006/relationships/hyperlink" Target="mailto:arnoldemz85@gmail.com" TargetMode="External"/><Relationship Id="rId13" Type="http://schemas.openxmlformats.org/officeDocument/2006/relationships/hyperlink" Target="mailto:andreaq0894@gmail.com" TargetMode="External"/><Relationship Id="rId18" Type="http://schemas.openxmlformats.org/officeDocument/2006/relationships/hyperlink" Target="mailto:villegas7@gmail.com" TargetMode="External"/><Relationship Id="rId39" Type="http://schemas.openxmlformats.org/officeDocument/2006/relationships/hyperlink" Target="mailto:dmaye1605@gmail.com" TargetMode="External"/><Relationship Id="rId109" Type="http://schemas.openxmlformats.org/officeDocument/2006/relationships/hyperlink" Target="mailto:orozcomaria7953@gmail.com" TargetMode="External"/><Relationship Id="rId34" Type="http://schemas.openxmlformats.org/officeDocument/2006/relationships/hyperlink" Target="mailto:cynthcor940@gmail.com" TargetMode="External"/><Relationship Id="rId50" Type="http://schemas.openxmlformats.org/officeDocument/2006/relationships/hyperlink" Target="mailto:faber156@hotmail.com" TargetMode="External"/><Relationship Id="rId55" Type="http://schemas.openxmlformats.org/officeDocument/2006/relationships/hyperlink" Target="mailto:elsy.zuluaga@outlook.com" TargetMode="External"/><Relationship Id="rId76" Type="http://schemas.openxmlformats.org/officeDocument/2006/relationships/hyperlink" Target="mailto:juanesmed@gmail.com" TargetMode="External"/><Relationship Id="rId97" Type="http://schemas.openxmlformats.org/officeDocument/2006/relationships/hyperlink" Target="mailto:fernadoosoriovargas@gmail.com" TargetMode="External"/><Relationship Id="rId104" Type="http://schemas.openxmlformats.org/officeDocument/2006/relationships/hyperlink" Target="mailto:maleja-1992@hotmail.com" TargetMode="External"/><Relationship Id="rId120" Type="http://schemas.openxmlformats.org/officeDocument/2006/relationships/hyperlink" Target="mailto:oscarsanchezbello1974@gmail.com" TargetMode="External"/><Relationship Id="rId125" Type="http://schemas.openxmlformats.org/officeDocument/2006/relationships/hyperlink" Target="mailto:inspectortransito@elcarmen.gov.co" TargetMode="External"/><Relationship Id="rId141" Type="http://schemas.openxmlformats.org/officeDocument/2006/relationships/hyperlink" Target="mailto:yamigarsoto@gmail.com" TargetMode="External"/><Relationship Id="rId146" Type="http://schemas.openxmlformats.org/officeDocument/2006/relationships/hyperlink" Target="mailto:yedcelylopez@gmail.com" TargetMode="External"/><Relationship Id="rId167" Type="http://schemas.openxmlformats.org/officeDocument/2006/relationships/hyperlink" Target="mailto:AUXILIARRH@ELCARMEN.GOV.CO" TargetMode="External"/><Relationship Id="rId7" Type="http://schemas.openxmlformats.org/officeDocument/2006/relationships/hyperlink" Target="mailto:ammagente176@gmail,com" TargetMode="External"/><Relationship Id="rId71" Type="http://schemas.openxmlformats.org/officeDocument/2006/relationships/hyperlink" Target="mailto:corregidurialamadera@elcarmendeviboral-antioquia.gov.co" TargetMode="External"/><Relationship Id="rId92" Type="http://schemas.openxmlformats.org/officeDocument/2006/relationships/hyperlink" Target="mailto:tecnica.catastro@elcarmen.gov.co" TargetMode="External"/><Relationship Id="rId162" Type="http://schemas.openxmlformats.org/officeDocument/2006/relationships/hyperlink" Target="mailto:AUXILIARRH@ELCARMEN.GOV.CO" TargetMode="External"/><Relationship Id="rId2" Type="http://schemas.openxmlformats.org/officeDocument/2006/relationships/hyperlink" Target="mailto:adrianasotoosorio@hotmail.com" TargetMode="External"/><Relationship Id="rId29" Type="http://schemas.openxmlformats.org/officeDocument/2006/relationships/hyperlink" Target="mailto:claudiapatriciagallegoh@gmail.com" TargetMode="External"/><Relationship Id="rId24" Type="http://schemas.openxmlformats.org/officeDocument/2006/relationships/hyperlink" Target="mailto:mariozuluaga0317@gmail.com" TargetMode="External"/><Relationship Id="rId40" Type="http://schemas.openxmlformats.org/officeDocument/2006/relationships/hyperlink" Target="mailto:catalina103099@gmail.com" TargetMode="External"/><Relationship Id="rId45" Type="http://schemas.openxmlformats.org/officeDocument/2006/relationships/hyperlink" Target="mailto:dilramirezal@unal.edu.co" TargetMode="External"/><Relationship Id="rId66" Type="http://schemas.openxmlformats.org/officeDocument/2006/relationships/hyperlink" Target="mailto:jhoan.bedoya-18@hotmail.com" TargetMode="External"/><Relationship Id="rId87" Type="http://schemas.openxmlformats.org/officeDocument/2006/relationships/hyperlink" Target="mailto:rjulianocampo@hotmail.com" TargetMode="External"/><Relationship Id="rId110" Type="http://schemas.openxmlformats.org/officeDocument/2006/relationships/hyperlink" Target="mailto:mariaisabelace8@gmail.com" TargetMode="External"/><Relationship Id="rId115" Type="http://schemas.openxmlformats.org/officeDocument/2006/relationships/hyperlink" Target="mailto:pu.infraestructura@elcarmendeviboral-antioquia.gov.co" TargetMode="External"/><Relationship Id="rId131" Type="http://schemas.openxmlformats.org/officeDocument/2006/relationships/hyperlink" Target="mailto:zandrapcg20@hotmail.com" TargetMode="External"/><Relationship Id="rId136" Type="http://schemas.openxmlformats.org/officeDocument/2006/relationships/hyperlink" Target="mailto:alexito_arango@hotm,ail.com" TargetMode="External"/><Relationship Id="rId157" Type="http://schemas.openxmlformats.org/officeDocument/2006/relationships/hyperlink" Target="mailto:AUXILIARRH@ELCARMEN.GOV.CO" TargetMode="External"/><Relationship Id="rId61" Type="http://schemas.openxmlformats.org/officeDocument/2006/relationships/hyperlink" Target="mailto:heanmeco@hotmail.com" TargetMode="External"/><Relationship Id="rId82" Type="http://schemas.openxmlformats.org/officeDocument/2006/relationships/hyperlink" Target="mailto:julian_pineda04@outlook.com" TargetMode="External"/><Relationship Id="rId152" Type="http://schemas.openxmlformats.org/officeDocument/2006/relationships/hyperlink" Target="mailto:AUXILIARRH@ELCARMEN.GOV.CO" TargetMode="External"/><Relationship Id="rId173" Type="http://schemas.openxmlformats.org/officeDocument/2006/relationships/hyperlink" Target="mailto:waciro@rionegro.gov.co" TargetMode="External"/><Relationship Id="rId19" Type="http://schemas.openxmlformats.org/officeDocument/2006/relationships/hyperlink" Target="mailto:aracvargas@misena.edu.co" TargetMode="External"/><Relationship Id="rId14" Type="http://schemas.openxmlformats.org/officeDocument/2006/relationships/hyperlink" Target="mailto:a_cardenas77@hotmail.com" TargetMode="External"/><Relationship Id="rId30" Type="http://schemas.openxmlformats.org/officeDocument/2006/relationships/hyperlink" Target="mailto:chridamogi@gmail.com" TargetMode="External"/><Relationship Id="rId35" Type="http://schemas.openxmlformats.org/officeDocument/2006/relationships/hyperlink" Target="mailto:goezmil13@gmail.com" TargetMode="External"/><Relationship Id="rId56" Type="http://schemas.openxmlformats.org/officeDocument/2006/relationships/hyperlink" Target="mailto:estebanarangosss@gmail.com" TargetMode="External"/><Relationship Id="rId77" Type="http://schemas.openxmlformats.org/officeDocument/2006/relationships/hyperlink" Target="mailto:jufeargo@hotmail.com" TargetMode="External"/><Relationship Id="rId100" Type="http://schemas.openxmlformats.org/officeDocument/2006/relationships/hyperlink" Target="mailto:lyda309@hotmail.com" TargetMode="External"/><Relationship Id="rId105" Type="http://schemas.openxmlformats.org/officeDocument/2006/relationships/hyperlink" Target="mailto:betancurcamila14@gmail.com" TargetMode="External"/><Relationship Id="rId126" Type="http://schemas.openxmlformats.org/officeDocument/2006/relationships/hyperlink" Target="mailto:rubbyfra@gmail.com" TargetMode="External"/><Relationship Id="rId147" Type="http://schemas.openxmlformats.org/officeDocument/2006/relationships/hyperlink" Target="mailto:jenifercardona1001@gmail.com" TargetMode="External"/><Relationship Id="rId168" Type="http://schemas.openxmlformats.org/officeDocument/2006/relationships/hyperlink" Target="mailto:AUXILIARRH@ELCARMEN.GOV.CO" TargetMode="External"/><Relationship Id="rId8" Type="http://schemas.openxmlformats.org/officeDocument/2006/relationships/hyperlink" Target="mailto:alrayenal@hotmail.com" TargetMode="External"/><Relationship Id="rId51" Type="http://schemas.openxmlformats.org/officeDocument/2006/relationships/hyperlink" Target="mailto:elianamaria34@gmail.com" TargetMode="External"/><Relationship Id="rId72" Type="http://schemas.openxmlformats.org/officeDocument/2006/relationships/hyperlink" Target="mailto:jmejia0808@hotmail.com" TargetMode="External"/><Relationship Id="rId93" Type="http://schemas.openxmlformats.org/officeDocument/2006/relationships/hyperlink" Target="mailto:llanegra@hotmail.com" TargetMode="External"/><Relationship Id="rId98" Type="http://schemas.openxmlformats.org/officeDocument/2006/relationships/hyperlink" Target="mailto:newluisfer2682@hotmail.com" TargetMode="External"/><Relationship Id="rId121" Type="http://schemas.openxmlformats.org/officeDocument/2006/relationships/hyperlink" Target="mailto:pascualeuquerio@hotmail.com" TargetMode="External"/><Relationship Id="rId142" Type="http://schemas.openxmlformats.org/officeDocument/2006/relationships/hyperlink" Target="mailto:cordobayarley0@gamil.com" TargetMode="External"/><Relationship Id="rId163" Type="http://schemas.openxmlformats.org/officeDocument/2006/relationships/hyperlink" Target="mailto:AUXILIARRH@ELCARMEN.GOV.CO" TargetMode="External"/><Relationship Id="rId3" Type="http://schemas.openxmlformats.org/officeDocument/2006/relationships/hyperlink" Target="mailto:profesionalpresupuesto@elcarmen.gov.co" TargetMode="External"/><Relationship Id="rId25" Type="http://schemas.openxmlformats.org/officeDocument/2006/relationships/hyperlink" Target="mailto:caritoperez2104@hotmail.com" TargetMode="External"/><Relationship Id="rId46" Type="http://schemas.openxmlformats.org/officeDocument/2006/relationships/hyperlink" Target="mailto:divianatoroc@gmail.com" TargetMode="External"/><Relationship Id="rId67" Type="http://schemas.openxmlformats.org/officeDocument/2006/relationships/hyperlink" Target="mailto:jhon07nupan@gmail.com" TargetMode="External"/><Relationship Id="rId116" Type="http://schemas.openxmlformats.org/officeDocument/2006/relationships/hyperlink" Target="mailto:nafranlo@hotmail.com" TargetMode="External"/><Relationship Id="rId137" Type="http://schemas.openxmlformats.org/officeDocument/2006/relationships/hyperlink" Target="mailto:vladovega@gmail.com" TargetMode="External"/><Relationship Id="rId158" Type="http://schemas.openxmlformats.org/officeDocument/2006/relationships/hyperlink" Target="mailto:AUXILIARRH@ELCARMEN.GOV.CO" TargetMode="External"/><Relationship Id="rId20" Type="http://schemas.openxmlformats.org/officeDocument/2006/relationships/hyperlink" Target="mailto:cristina.hernandez9810@gmail.com" TargetMode="External"/><Relationship Id="rId41" Type="http://schemas.openxmlformats.org/officeDocument/2006/relationships/hyperlink" Target="mailto:diana57419@hotmail.com" TargetMode="External"/><Relationship Id="rId62" Type="http://schemas.openxmlformats.org/officeDocument/2006/relationships/hyperlink" Target="mailto:humbertosimon89@gmail.com" TargetMode="External"/><Relationship Id="rId83" Type="http://schemas.openxmlformats.org/officeDocument/2006/relationships/hyperlink" Target="mailto:julianleandromv@hotmail.com" TargetMode="External"/><Relationship Id="rId88" Type="http://schemas.openxmlformats.org/officeDocument/2006/relationships/hyperlink" Target="mailto:kellym0214@gmail.com" TargetMode="External"/><Relationship Id="rId111" Type="http://schemas.openxmlformats.org/officeDocument/2006/relationships/hyperlink" Target="mailto:magfranco14@hotmaail.com" TargetMode="External"/><Relationship Id="rId132" Type="http://schemas.openxmlformats.org/officeDocument/2006/relationships/hyperlink" Target="mailto:m.a.sandra@hotmail.com" TargetMode="External"/><Relationship Id="rId153" Type="http://schemas.openxmlformats.org/officeDocument/2006/relationships/hyperlink" Target="mailto:AUXILIARRH@ELCARMEN.GOV.CO" TargetMode="External"/><Relationship Id="rId174" Type="http://schemas.openxmlformats.org/officeDocument/2006/relationships/printerSettings" Target="../printerSettings/printerSettings3.bin"/><Relationship Id="rId15" Type="http://schemas.openxmlformats.org/officeDocument/2006/relationships/hyperlink" Target="mailto:feliipedaza211@gmail.com" TargetMode="External"/><Relationship Id="rId36" Type="http://schemas.openxmlformats.org/officeDocument/2006/relationships/hyperlink" Target="mailto:daniagarzon@gmail.com" TargetMode="External"/><Relationship Id="rId57" Type="http://schemas.openxmlformats.org/officeDocument/2006/relationships/hyperlink" Target="mailto:fsotozuluaga@gmail.com" TargetMode="External"/><Relationship Id="rId106" Type="http://schemas.openxmlformats.org/officeDocument/2006/relationships/hyperlink" Target="mailto:sisben@elcarmen.gov.co" TargetMode="External"/><Relationship Id="rId127" Type="http://schemas.openxmlformats.org/officeDocument/2006/relationships/hyperlink" Target="mailto:giraldosahira@gmail.com" TargetMode="External"/><Relationship Id="rId10" Type="http://schemas.openxmlformats.org/officeDocument/2006/relationships/hyperlink" Target="mailto:ana.isabeldh@outlook.es" TargetMode="External"/><Relationship Id="rId31" Type="http://schemas.openxmlformats.org/officeDocument/2006/relationships/hyperlink" Target="mailto:cristian.atehortua0289@gmail.com" TargetMode="External"/><Relationship Id="rId52" Type="http://schemas.openxmlformats.org/officeDocument/2006/relationships/hyperlink" Target="mailto:elianaevelyn06@gmail.com" TargetMode="External"/><Relationship Id="rId73" Type="http://schemas.openxmlformats.org/officeDocument/2006/relationships/hyperlink" Target="mailto:jddavid012015@outlook.com" TargetMode="External"/><Relationship Id="rId78" Type="http://schemas.openxmlformats.org/officeDocument/2006/relationships/hyperlink" Target="mailto:constructorciviljgl@gmail.com" TargetMode="External"/><Relationship Id="rId94" Type="http://schemas.openxmlformats.org/officeDocument/2006/relationships/hyperlink" Target="mailto:luispinedob@hotmail.com" TargetMode="External"/><Relationship Id="rId99" Type="http://schemas.openxmlformats.org/officeDocument/2006/relationships/hyperlink" Target="mailto:estella.castano1683@gmail.com" TargetMode="External"/><Relationship Id="rId101" Type="http://schemas.openxmlformats.org/officeDocument/2006/relationships/hyperlink" Target="mailto:maidaalvarezcardona@gmail.com" TargetMode="External"/><Relationship Id="rId122" Type="http://schemas.openxmlformats.org/officeDocument/2006/relationships/hyperlink" Target="mailto:cristinavargas0824@gmail.com" TargetMode="External"/><Relationship Id="rId143" Type="http://schemas.openxmlformats.org/officeDocument/2006/relationships/hyperlink" Target="mailto:yurani.castromarulanda@gmaul.com" TargetMode="External"/><Relationship Id="rId148" Type="http://schemas.openxmlformats.org/officeDocument/2006/relationships/hyperlink" Target="mailto:marcela2312.mr@gmail.com" TargetMode="External"/><Relationship Id="rId164" Type="http://schemas.openxmlformats.org/officeDocument/2006/relationships/hyperlink" Target="mailto:AUXILIARRH@ELCARMEN.GOV.CO" TargetMode="External"/><Relationship Id="rId169" Type="http://schemas.openxmlformats.org/officeDocument/2006/relationships/hyperlink" Target="mailto:AUXILIARRH@ELCARMEN.GOV.CO" TargetMode="External"/><Relationship Id="rId4" Type="http://schemas.openxmlformats.org/officeDocument/2006/relationships/hyperlink" Target="mailto:albeiroverdolaga10@hotmail.com" TargetMode="External"/><Relationship Id="rId9" Type="http://schemas.openxmlformats.org/officeDocument/2006/relationships/hyperlink" Target="mailto:carolina.arcila13@gmail.com" TargetMode="External"/><Relationship Id="rId26" Type="http://schemas.openxmlformats.org/officeDocument/2006/relationships/hyperlink" Target="mailto:carcilag222@hotmail.com" TargetMode="External"/><Relationship Id="rId47" Type="http://schemas.openxmlformats.org/officeDocument/2006/relationships/hyperlink" Target="mailto:apoyobiblioteca@elcarmen.gov.co" TargetMode="External"/><Relationship Id="rId68" Type="http://schemas.openxmlformats.org/officeDocument/2006/relationships/hyperlink" Target="mailto:jhonatan.henao1585@gmail.com" TargetMode="External"/><Relationship Id="rId89" Type="http://schemas.openxmlformats.org/officeDocument/2006/relationships/hyperlink" Target="mailto:dcomunitario@alcaldiaelcarmen.gov.co" TargetMode="External"/><Relationship Id="rId112" Type="http://schemas.openxmlformats.org/officeDocument/2006/relationships/hyperlink" Target="mailto:marlenyserna@gmail.com" TargetMode="External"/><Relationship Id="rId133" Type="http://schemas.openxmlformats.org/officeDocument/2006/relationships/hyperlink" Target="mailto:apoyohacienda@elcarmendeviboral-antioquia.gov.co" TargetMode="External"/><Relationship Id="rId154" Type="http://schemas.openxmlformats.org/officeDocument/2006/relationships/hyperlink" Target="mailto:AUXILIARRH@ELCARMEN.GOV.CO" TargetMode="External"/><Relationship Id="rId175" Type="http://schemas.openxmlformats.org/officeDocument/2006/relationships/drawing" Target="../drawings/drawing4.xml"/><Relationship Id="rId16" Type="http://schemas.openxmlformats.org/officeDocument/2006/relationships/hyperlink" Target="mailto:andres_sossa37132@elpoli.edu.co" TargetMode="External"/><Relationship Id="rId37" Type="http://schemas.openxmlformats.org/officeDocument/2006/relationships/hyperlink" Target="mailto:dfelipe.quintero@udea.edu.co" TargetMode="External"/><Relationship Id="rId58" Type="http://schemas.openxmlformats.org/officeDocument/2006/relationships/hyperlink" Target="mailto:fjma2008@gmail.com" TargetMode="External"/><Relationship Id="rId79" Type="http://schemas.openxmlformats.org/officeDocument/2006/relationships/hyperlink" Target="mailto:juanings@gmail.com" TargetMode="External"/><Relationship Id="rId102" Type="http://schemas.openxmlformats.org/officeDocument/2006/relationships/hyperlink" Target="mailto:cuatasm78@gmail.com" TargetMode="External"/><Relationship Id="rId123" Type="http://schemas.openxmlformats.org/officeDocument/2006/relationships/hyperlink" Target="mailto:peterjulio824@hotmail.com" TargetMode="External"/><Relationship Id="rId144" Type="http://schemas.openxmlformats.org/officeDocument/2006/relationships/hyperlink" Target="mailto:ypgarcia15@gmail.com" TargetMode="External"/><Relationship Id="rId90" Type="http://schemas.openxmlformats.org/officeDocument/2006/relationships/hyperlink" Target="mailto:agentes@alcaldiaelcarmen.gov.co" TargetMode="External"/><Relationship Id="rId165" Type="http://schemas.openxmlformats.org/officeDocument/2006/relationships/hyperlink" Target="mailto:AUXILIARRH@ELCARMEN.GOV.CO" TargetMode="External"/><Relationship Id="rId27" Type="http://schemas.openxmlformats.org/officeDocument/2006/relationships/hyperlink" Target="mailto:psicologaclaudiavelasquez@gmail.com" TargetMode="External"/><Relationship Id="rId48" Type="http://schemas.openxmlformats.org/officeDocument/2006/relationships/hyperlink" Target="mailto:auxiliarinspeccion@alcaldiaelcarmen.gov.co" TargetMode="External"/><Relationship Id="rId69" Type="http://schemas.openxmlformats.org/officeDocument/2006/relationships/hyperlink" Target="mailto:jcano86@misena.edu.co" TargetMode="External"/><Relationship Id="rId113" Type="http://schemas.openxmlformats.org/officeDocument/2006/relationships/hyperlink" Target="mailto:marynegrete@misena.edu.co" TargetMode="External"/><Relationship Id="rId134" Type="http://schemas.openxmlformats.org/officeDocument/2006/relationships/hyperlink" Target="mailto:valosoriogom@unal.edu.co" TargetMode="External"/><Relationship Id="rId80" Type="http://schemas.openxmlformats.org/officeDocument/2006/relationships/hyperlink" Target="mailto:juanjomoreno29@hotmail.com" TargetMode="External"/><Relationship Id="rId155" Type="http://schemas.openxmlformats.org/officeDocument/2006/relationships/hyperlink" Target="mailto:AUXILIARRH@ELCARMEN.GOV.CO" TargetMode="External"/><Relationship Id="rId17" Type="http://schemas.openxmlformats.org/officeDocument/2006/relationships/hyperlink" Target="mailto:andresocampo1988@gamil.com" TargetMode="External"/><Relationship Id="rId38" Type="http://schemas.openxmlformats.org/officeDocument/2006/relationships/hyperlink" Target="mailto:davalondonojim@unal.edu.co" TargetMode="External"/><Relationship Id="rId59" Type="http://schemas.openxmlformats.org/officeDocument/2006/relationships/hyperlink" Target="mailto:tecnicapredial@elcarmen.gov.co" TargetMode="External"/><Relationship Id="rId103" Type="http://schemas.openxmlformats.org/officeDocument/2006/relationships/hyperlink" Target="mailto:marcerlazb7@hotmail.com" TargetMode="External"/><Relationship Id="rId124" Type="http://schemas.openxmlformats.org/officeDocument/2006/relationships/hyperlink" Target="mailto:robinson_bedoya84152@elpoli.edu.co" TargetMode="External"/><Relationship Id="rId70" Type="http://schemas.openxmlformats.org/officeDocument/2006/relationships/hyperlink" Target="mailto:jamadrid@misena.edu.co" TargetMode="External"/><Relationship Id="rId91" Type="http://schemas.openxmlformats.org/officeDocument/2006/relationships/hyperlink" Target="mailto:toambiental@alcaldiaelcarmen.gov.co" TargetMode="External"/><Relationship Id="rId145" Type="http://schemas.openxmlformats.org/officeDocument/2006/relationships/hyperlink" Target="mailto:yinetrestrepog@gmail.com" TargetMode="External"/><Relationship Id="rId166" Type="http://schemas.openxmlformats.org/officeDocument/2006/relationships/hyperlink" Target="mailto:AUXILIARRH@ELCARMEN.GOV.CO"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17" Type="http://schemas.openxmlformats.org/officeDocument/2006/relationships/hyperlink" Target="mailto:aperilla79@gmail.com" TargetMode="External"/><Relationship Id="rId21" Type="http://schemas.openxmlformats.org/officeDocument/2006/relationships/hyperlink" Target="mailto:Fuz09861@gmail.com" TargetMode="External"/><Relationship Id="rId42" Type="http://schemas.openxmlformats.org/officeDocument/2006/relationships/hyperlink" Target="mailto:maribelpelaezo@gmail.com" TargetMode="External"/><Relationship Id="rId63" Type="http://schemas.openxmlformats.org/officeDocument/2006/relationships/hyperlink" Target="mailto:angela.soto@yahoo.es" TargetMode="External"/><Relationship Id="rId84" Type="http://schemas.openxmlformats.org/officeDocument/2006/relationships/hyperlink" Target="mailto:edwinalzateabogado@gmail.com" TargetMode="External"/><Relationship Id="rId138" Type="http://schemas.openxmlformats.org/officeDocument/2006/relationships/hyperlink" Target="mailto:jorgealbeiro2016@gmail.com" TargetMode="External"/><Relationship Id="rId159" Type="http://schemas.openxmlformats.org/officeDocument/2006/relationships/hyperlink" Target="mailto:santibote93@gmail.com" TargetMode="External"/><Relationship Id="rId170" Type="http://schemas.openxmlformats.org/officeDocument/2006/relationships/hyperlink" Target="mailto:erikagomez7150234@gmail.com" TargetMode="External"/><Relationship Id="rId191" Type="http://schemas.openxmlformats.org/officeDocument/2006/relationships/hyperlink" Target="mailto:AUXILIARRH@ELCARMEN.GOV.CO" TargetMode="External"/><Relationship Id="rId205" Type="http://schemas.openxmlformats.org/officeDocument/2006/relationships/hyperlink" Target="mailto:AUXILIARRH@ELCARMEN.GOV.CO" TargetMode="External"/><Relationship Id="rId107" Type="http://schemas.openxmlformats.org/officeDocument/2006/relationships/hyperlink" Target="mailto:natix1610@gmail.com" TargetMode="External"/><Relationship Id="rId11" Type="http://schemas.openxmlformats.org/officeDocument/2006/relationships/hyperlink" Target="mailto:maily8_3@yahoo.es" TargetMode="External"/><Relationship Id="rId32" Type="http://schemas.openxmlformats.org/officeDocument/2006/relationships/hyperlink" Target="mailto:dvaragsgomez1@gmai.com" TargetMode="External"/><Relationship Id="rId53" Type="http://schemas.openxmlformats.org/officeDocument/2006/relationships/hyperlink" Target="mailto:andresfboterovalencia@gmail.com" TargetMode="External"/><Relationship Id="rId74" Type="http://schemas.openxmlformats.org/officeDocument/2006/relationships/hyperlink" Target="mailto:valen2686@hotmail.com" TargetMode="External"/><Relationship Id="rId128" Type="http://schemas.openxmlformats.org/officeDocument/2006/relationships/hyperlink" Target="mailto:alejarma@hotmail.com" TargetMode="External"/><Relationship Id="rId149" Type="http://schemas.openxmlformats.org/officeDocument/2006/relationships/hyperlink" Target="mailto:Santiagolopezgo96@gmail.com" TargetMode="External"/><Relationship Id="rId5" Type="http://schemas.openxmlformats.org/officeDocument/2006/relationships/hyperlink" Target="mailto:ramirezwill@gmail.com" TargetMode="External"/><Relationship Id="rId95" Type="http://schemas.openxmlformats.org/officeDocument/2006/relationships/hyperlink" Target="mailto:kandre5432@gmail.com" TargetMode="External"/><Relationship Id="rId160" Type="http://schemas.openxmlformats.org/officeDocument/2006/relationships/hyperlink" Target="mailto:duvanfelipe-97@hotmail.com" TargetMode="External"/><Relationship Id="rId181" Type="http://schemas.openxmlformats.org/officeDocument/2006/relationships/hyperlink" Target="mailto:AUXILIARRH@ELCARMEN.GOV.CO" TargetMode="External"/><Relationship Id="rId216" Type="http://schemas.openxmlformats.org/officeDocument/2006/relationships/drawing" Target="../drawings/drawing7.xml"/><Relationship Id="rId22" Type="http://schemas.openxmlformats.org/officeDocument/2006/relationships/hyperlink" Target="mailto:jose.hurtado4536@gmail.com" TargetMode="External"/><Relationship Id="rId43" Type="http://schemas.openxmlformats.org/officeDocument/2006/relationships/hyperlink" Target="mailto:cesarduqueg13@gmail.com" TargetMode="External"/><Relationship Id="rId64" Type="http://schemas.openxmlformats.org/officeDocument/2006/relationships/hyperlink" Target="mailto:sergioaristizabal0016@uco.net.co" TargetMode="External"/><Relationship Id="rId118" Type="http://schemas.openxmlformats.org/officeDocument/2006/relationships/hyperlink" Target="mailto:cindyvarelav@gmail.com" TargetMode="External"/><Relationship Id="rId139" Type="http://schemas.openxmlformats.org/officeDocument/2006/relationships/hyperlink" Target="mailto:didierravezuluaga@gmail.com" TargetMode="External"/><Relationship Id="rId85" Type="http://schemas.openxmlformats.org/officeDocument/2006/relationships/hyperlink" Target="mailto:ucomunicador@gmail.com" TargetMode="External"/><Relationship Id="rId150" Type="http://schemas.openxmlformats.org/officeDocument/2006/relationships/hyperlink" Target="mailto:Monsalve4361@gmail.com" TargetMode="External"/><Relationship Id="rId171" Type="http://schemas.openxmlformats.org/officeDocument/2006/relationships/hyperlink" Target="mailto:sgsst@elcarmen.gov.co" TargetMode="External"/><Relationship Id="rId192" Type="http://schemas.openxmlformats.org/officeDocument/2006/relationships/hyperlink" Target="mailto:AUXILIARRH@ELCARMEN.GOV.CO" TargetMode="External"/><Relationship Id="rId206" Type="http://schemas.openxmlformats.org/officeDocument/2006/relationships/hyperlink" Target="mailto:AUXILIARRH@ELCARMEN.GOV.CO" TargetMode="External"/><Relationship Id="rId12" Type="http://schemas.openxmlformats.org/officeDocument/2006/relationships/hyperlink" Target="mailto:rodrigorozco48@gmail.com" TargetMode="External"/><Relationship Id="rId33" Type="http://schemas.openxmlformats.org/officeDocument/2006/relationships/hyperlink" Target="mailto:dianamarcelagm@hotmail.com" TargetMode="External"/><Relationship Id="rId108" Type="http://schemas.openxmlformats.org/officeDocument/2006/relationships/hyperlink" Target="mailto:kattyaz1715@gmail.com" TargetMode="External"/><Relationship Id="rId129" Type="http://schemas.openxmlformats.org/officeDocument/2006/relationships/hyperlink" Target="mailto:JOHANAVD4@GMAIL.COM" TargetMode="External"/><Relationship Id="rId54" Type="http://schemas.openxmlformats.org/officeDocument/2006/relationships/hyperlink" Target="mailto:karenhenaob316@gmail.com" TargetMode="External"/><Relationship Id="rId75" Type="http://schemas.openxmlformats.org/officeDocument/2006/relationships/hyperlink" Target="mailto:lilajime1056@hotmail.com" TargetMode="External"/><Relationship Id="rId96" Type="http://schemas.openxmlformats.org/officeDocument/2006/relationships/hyperlink" Target="mailto:isabel.crodriguez22@gmail.com" TargetMode="External"/><Relationship Id="rId140" Type="http://schemas.openxmlformats.org/officeDocument/2006/relationships/hyperlink" Target="mailto:hernanrestrepoalvarez@gmail.com" TargetMode="External"/><Relationship Id="rId161" Type="http://schemas.openxmlformats.org/officeDocument/2006/relationships/hyperlink" Target="mailto:fabi&#225;nrestrepo.garc&#237;a@gmail.com" TargetMode="External"/><Relationship Id="rId182" Type="http://schemas.openxmlformats.org/officeDocument/2006/relationships/hyperlink" Target="mailto:AUXILIARRH@ELCARMEN.GOV.CO" TargetMode="External"/><Relationship Id="rId217" Type="http://schemas.openxmlformats.org/officeDocument/2006/relationships/vmlDrawing" Target="../drawings/vmlDrawing1.vml"/><Relationship Id="rId6" Type="http://schemas.openxmlformats.org/officeDocument/2006/relationships/hyperlink" Target="mailto:stevenhur09@gmail.com" TargetMode="External"/><Relationship Id="rId23" Type="http://schemas.openxmlformats.org/officeDocument/2006/relationships/hyperlink" Target="mailto:jcastrom21@hotmail.com" TargetMode="External"/><Relationship Id="rId119" Type="http://schemas.openxmlformats.org/officeDocument/2006/relationships/hyperlink" Target="mailto:lizzeth@gmail.com" TargetMode="External"/><Relationship Id="rId44" Type="http://schemas.openxmlformats.org/officeDocument/2006/relationships/hyperlink" Target="mailto:actividadfisicaelcarmen@yahoo.com" TargetMode="External"/><Relationship Id="rId65" Type="http://schemas.openxmlformats.org/officeDocument/2006/relationships/hyperlink" Target="mailto:cntdmartinez@gmail.com" TargetMode="External"/><Relationship Id="rId86" Type="http://schemas.openxmlformats.org/officeDocument/2006/relationships/hyperlink" Target="mailto:pedromg176@hotmail.com" TargetMode="External"/><Relationship Id="rId130" Type="http://schemas.openxmlformats.org/officeDocument/2006/relationships/hyperlink" Target="mailto:hugoarbelaez723@gmail.com" TargetMode="External"/><Relationship Id="rId151" Type="http://schemas.openxmlformats.org/officeDocument/2006/relationships/hyperlink" Target="mailto:orquiquiji1976@gmail.com" TargetMode="External"/><Relationship Id="rId172" Type="http://schemas.openxmlformats.org/officeDocument/2006/relationships/hyperlink" Target="mailto:nidiaurregoescobar2@gmail.com" TargetMode="External"/><Relationship Id="rId193" Type="http://schemas.openxmlformats.org/officeDocument/2006/relationships/hyperlink" Target="mailto:AUXILIARRH@ELCARMEN.GOV.CO" TargetMode="External"/><Relationship Id="rId207" Type="http://schemas.openxmlformats.org/officeDocument/2006/relationships/hyperlink" Target="mailto:AUXILIARRH@ELCARMEN.GOV.CO" TargetMode="External"/><Relationship Id="rId13" Type="http://schemas.openxmlformats.org/officeDocument/2006/relationships/hyperlink" Target="mailto:morenogiraldomelisa@gmail.com" TargetMode="External"/><Relationship Id="rId109" Type="http://schemas.openxmlformats.org/officeDocument/2006/relationships/hyperlink" Target="mailto:juanlo031@gmail.com" TargetMode="External"/><Relationship Id="rId34" Type="http://schemas.openxmlformats.org/officeDocument/2006/relationships/hyperlink" Target="mailto:jhoanagaviriazuleta@gmail.com" TargetMode="External"/><Relationship Id="rId55" Type="http://schemas.openxmlformats.org/officeDocument/2006/relationships/hyperlink" Target="mailto:dianayamilearboleda@gmail.com" TargetMode="External"/><Relationship Id="rId76" Type="http://schemas.openxmlformats.org/officeDocument/2006/relationships/hyperlink" Target="mailto:veronica.betancur20@gmail.com" TargetMode="External"/><Relationship Id="rId97" Type="http://schemas.openxmlformats.org/officeDocument/2006/relationships/hyperlink" Target="mailto:davidalejandrogonzalezu@gmailcom" TargetMode="External"/><Relationship Id="rId120" Type="http://schemas.openxmlformats.org/officeDocument/2006/relationships/hyperlink" Target="mailto:dridencomunicaciones@gmail.com" TargetMode="External"/><Relationship Id="rId141" Type="http://schemas.openxmlformats.org/officeDocument/2006/relationships/hyperlink" Target="mailto:jorge.salazar4332@gmail.com" TargetMode="External"/><Relationship Id="rId7" Type="http://schemas.openxmlformats.org/officeDocument/2006/relationships/hyperlink" Target="mailto:carolina12anna@gmail.com" TargetMode="External"/><Relationship Id="rId162" Type="http://schemas.openxmlformats.org/officeDocument/2006/relationships/hyperlink" Target="mailto:vale.150913@gmail.com" TargetMode="External"/><Relationship Id="rId183" Type="http://schemas.openxmlformats.org/officeDocument/2006/relationships/hyperlink" Target="mailto:AUXILIARRH@ELCARMEN.GOV.CO" TargetMode="External"/><Relationship Id="rId218" Type="http://schemas.openxmlformats.org/officeDocument/2006/relationships/comments" Target="../comments1.xml"/><Relationship Id="rId24" Type="http://schemas.openxmlformats.org/officeDocument/2006/relationships/hyperlink" Target="mailto:juanzulu2010@gmail.com" TargetMode="External"/><Relationship Id="rId45" Type="http://schemas.openxmlformats.org/officeDocument/2006/relationships/hyperlink" Target="mailto:andres-41240@hotmail.com" TargetMode="External"/><Relationship Id="rId66" Type="http://schemas.openxmlformats.org/officeDocument/2006/relationships/hyperlink" Target="mailto:jorgeivan000@hotmail.com" TargetMode="External"/><Relationship Id="rId87" Type="http://schemas.openxmlformats.org/officeDocument/2006/relationships/hyperlink" Target="mailto:leidy_betancur@hotmail.com" TargetMode="External"/><Relationship Id="rId110" Type="http://schemas.openxmlformats.org/officeDocument/2006/relationships/hyperlink" Target="mailto:camilaariasquinteri20@gmail.com" TargetMode="External"/><Relationship Id="rId131" Type="http://schemas.openxmlformats.org/officeDocument/2006/relationships/hyperlink" Target="mailto:alejandroarcilajimenez@gmail.com" TargetMode="External"/><Relationship Id="rId152" Type="http://schemas.openxmlformats.org/officeDocument/2006/relationships/hyperlink" Target="mailto:andre-0617@hotmail.com" TargetMode="External"/><Relationship Id="rId173" Type="http://schemas.openxmlformats.org/officeDocument/2006/relationships/hyperlink" Target="mailto:jaramillorichard19@gmail.com" TargetMode="External"/><Relationship Id="rId194" Type="http://schemas.openxmlformats.org/officeDocument/2006/relationships/hyperlink" Target="mailto:AUXILIARRH@ELCARMEN.GOV.CO" TargetMode="External"/><Relationship Id="rId208" Type="http://schemas.openxmlformats.org/officeDocument/2006/relationships/hyperlink" Target="mailto:AUXILIARRH@ELCARMEN.GOV.CO" TargetMode="External"/><Relationship Id="rId14" Type="http://schemas.openxmlformats.org/officeDocument/2006/relationships/hyperlink" Target="mailto:adolfocardona1704@gmail.com" TargetMode="External"/><Relationship Id="rId30" Type="http://schemas.openxmlformats.org/officeDocument/2006/relationships/hyperlink" Target="mailto:anita_ossa@hotmail.com" TargetMode="External"/><Relationship Id="rId35" Type="http://schemas.openxmlformats.org/officeDocument/2006/relationships/hyperlink" Target="mailto:josedavidq253@gmail.com" TargetMode="External"/><Relationship Id="rId56" Type="http://schemas.openxmlformats.org/officeDocument/2006/relationships/hyperlink" Target="mailto:nataliasoto938@gmail.com" TargetMode="External"/><Relationship Id="rId77" Type="http://schemas.openxmlformats.org/officeDocument/2006/relationships/hyperlink" Target="mailto:juanjo6145@gmail.com" TargetMode="External"/><Relationship Id="rId100" Type="http://schemas.openxmlformats.org/officeDocument/2006/relationships/hyperlink" Target="mailto:carloscomunal2014@gmail.com" TargetMode="External"/><Relationship Id="rId105" Type="http://schemas.openxmlformats.org/officeDocument/2006/relationships/hyperlink" Target="mailto:danielaqn22@hotmail.com" TargetMode="External"/><Relationship Id="rId126" Type="http://schemas.openxmlformats.org/officeDocument/2006/relationships/hyperlink" Target="mailto:JUANK9129@HOTMAIL.COM" TargetMode="External"/><Relationship Id="rId147" Type="http://schemas.openxmlformats.org/officeDocument/2006/relationships/hyperlink" Target="mailto:yefersonleandro94@gmail.com" TargetMode="External"/><Relationship Id="rId168" Type="http://schemas.openxmlformats.org/officeDocument/2006/relationships/hyperlink" Target="mailto:wilmar1978@gmail.com" TargetMode="External"/><Relationship Id="rId8" Type="http://schemas.openxmlformats.org/officeDocument/2006/relationships/hyperlink" Target="mailto:julianvasseur1978@gmail.com" TargetMode="External"/><Relationship Id="rId51" Type="http://schemas.openxmlformats.org/officeDocument/2006/relationships/hyperlink" Target="mailto:llopez559@misena.edu.co" TargetMode="External"/><Relationship Id="rId72" Type="http://schemas.openxmlformats.org/officeDocument/2006/relationships/hyperlink" Target="mailto:catainclusion2020@gmail.com" TargetMode="External"/><Relationship Id="rId93" Type="http://schemas.openxmlformats.org/officeDocument/2006/relationships/hyperlink" Target="mailto:Lauris-jp@hotmail.com" TargetMode="External"/><Relationship Id="rId98" Type="http://schemas.openxmlformats.org/officeDocument/2006/relationships/hyperlink" Target="mailto:orozcolawyer@gmail.com" TargetMode="External"/><Relationship Id="rId121" Type="http://schemas.openxmlformats.org/officeDocument/2006/relationships/hyperlink" Target="mailto:sin962023@gmail.com" TargetMode="External"/><Relationship Id="rId142" Type="http://schemas.openxmlformats.org/officeDocument/2006/relationships/hyperlink" Target="mailto:toroagudelojohanalexis@gmail.com" TargetMode="External"/><Relationship Id="rId163" Type="http://schemas.openxmlformats.org/officeDocument/2006/relationships/hyperlink" Target="mailto:psicologoyedaorva@gmail.com" TargetMode="External"/><Relationship Id="rId184" Type="http://schemas.openxmlformats.org/officeDocument/2006/relationships/hyperlink" Target="mailto:AUXILIARRH@ELCARMEN.GOV.CO" TargetMode="External"/><Relationship Id="rId189" Type="http://schemas.openxmlformats.org/officeDocument/2006/relationships/hyperlink" Target="mailto:AUXILIARRH@ELCARMEN.GOV.CO" TargetMode="External"/><Relationship Id="rId3" Type="http://schemas.openxmlformats.org/officeDocument/2006/relationships/hyperlink" Target="mailto:garzon.Luisam@gmail.com" TargetMode="External"/><Relationship Id="rId214" Type="http://schemas.openxmlformats.org/officeDocument/2006/relationships/hyperlink" Target="mailto:AUXILIARRH@ELCARMEN.GOV.CO" TargetMode="External"/><Relationship Id="rId25" Type="http://schemas.openxmlformats.org/officeDocument/2006/relationships/hyperlink" Target="mailto:londonogomezcarolina@gmail.com" TargetMode="External"/><Relationship Id="rId46" Type="http://schemas.openxmlformats.org/officeDocument/2006/relationships/hyperlink" Target="mailto:josefercho14@hotmail.com" TargetMode="External"/><Relationship Id="rId67" Type="http://schemas.openxmlformats.org/officeDocument/2006/relationships/hyperlink" Target="mailto:ricautediego69@gmail.com" TargetMode="External"/><Relationship Id="rId116" Type="http://schemas.openxmlformats.org/officeDocument/2006/relationships/hyperlink" Target="mailto:rudajiso@gmail.com" TargetMode="External"/><Relationship Id="rId137" Type="http://schemas.openxmlformats.org/officeDocument/2006/relationships/hyperlink" Target="mailto:ocampond@hotmail.com" TargetMode="External"/><Relationship Id="rId158" Type="http://schemas.openxmlformats.org/officeDocument/2006/relationships/hyperlink" Target="mailto:juandiego4321@gmail.com" TargetMode="External"/><Relationship Id="rId20" Type="http://schemas.openxmlformats.org/officeDocument/2006/relationships/hyperlink" Target="mailto:meza.alberto45@gmail.com" TargetMode="External"/><Relationship Id="rId41" Type="http://schemas.openxmlformats.org/officeDocument/2006/relationships/hyperlink" Target="mailto:wildergomezcardona1983@gmail.com" TargetMode="External"/><Relationship Id="rId62" Type="http://schemas.openxmlformats.org/officeDocument/2006/relationships/hyperlink" Target="mailto:juliancamilojaramillo033@gmail.com" TargetMode="External"/><Relationship Id="rId83" Type="http://schemas.openxmlformats.org/officeDocument/2006/relationships/hyperlink" Target="mailto:jesusgomezceballos@hotmail.com" TargetMode="External"/><Relationship Id="rId88" Type="http://schemas.openxmlformats.org/officeDocument/2006/relationships/hyperlink" Target="mailto:jenifferramirezbetancur@gmail.com" TargetMode="External"/><Relationship Id="rId111" Type="http://schemas.openxmlformats.org/officeDocument/2006/relationships/hyperlink" Target="mailto:rg2345298@gmail.com" TargetMode="External"/><Relationship Id="rId132" Type="http://schemas.openxmlformats.org/officeDocument/2006/relationships/hyperlink" Target="mailto:jgiraldos1989@gmail.com" TargetMode="External"/><Relationship Id="rId153" Type="http://schemas.openxmlformats.org/officeDocument/2006/relationships/hyperlink" Target="mailto:juliandbmx@hotmail.com" TargetMode="External"/><Relationship Id="rId174" Type="http://schemas.openxmlformats.org/officeDocument/2006/relationships/hyperlink" Target="mailto:Johanarivas709@gmail.com" TargetMode="External"/><Relationship Id="rId179" Type="http://schemas.openxmlformats.org/officeDocument/2006/relationships/hyperlink" Target="mailto:claudiaduque991@gmail.com" TargetMode="External"/><Relationship Id="rId195" Type="http://schemas.openxmlformats.org/officeDocument/2006/relationships/hyperlink" Target="mailto:AUXILIARRH@ELCARMEN.GOV.CO" TargetMode="External"/><Relationship Id="rId209" Type="http://schemas.openxmlformats.org/officeDocument/2006/relationships/hyperlink" Target="mailto:AUXILIARRH@ELCARMEN.GOV.CO" TargetMode="External"/><Relationship Id="rId190" Type="http://schemas.openxmlformats.org/officeDocument/2006/relationships/hyperlink" Target="mailto:AUXILIARRH@ELCARMEN.GOV.CO" TargetMode="External"/><Relationship Id="rId204" Type="http://schemas.openxmlformats.org/officeDocument/2006/relationships/hyperlink" Target="mailto:AUXILIARRH@ELCARMEN.GOV.CO" TargetMode="External"/><Relationship Id="rId15" Type="http://schemas.openxmlformats.org/officeDocument/2006/relationships/hyperlink" Target="mailto:abogado.calidad@gmail.com" TargetMode="External"/><Relationship Id="rId36" Type="http://schemas.openxmlformats.org/officeDocument/2006/relationships/hyperlink" Target="mailto:andrest.g.a@hotmail.com" TargetMode="External"/><Relationship Id="rId57" Type="http://schemas.openxmlformats.org/officeDocument/2006/relationships/hyperlink" Target="mailto:melicendoya@gmail.com" TargetMode="External"/><Relationship Id="rId106" Type="http://schemas.openxmlformats.org/officeDocument/2006/relationships/hyperlink" Target="mailto:silgalo.81@gmail.com" TargetMode="External"/><Relationship Id="rId127" Type="http://schemas.openxmlformats.org/officeDocument/2006/relationships/hyperlink" Target="mailto:chaverra62@hotmail.com" TargetMode="External"/><Relationship Id="rId10" Type="http://schemas.openxmlformats.org/officeDocument/2006/relationships/hyperlink" Target="mailto:carlosalzate9213@gmail.com" TargetMode="External"/><Relationship Id="rId31" Type="http://schemas.openxmlformats.org/officeDocument/2006/relationships/hyperlink" Target="mailto:andresgiv98@gmial.com" TargetMode="External"/><Relationship Id="rId52" Type="http://schemas.openxmlformats.org/officeDocument/2006/relationships/hyperlink" Target="mailto:jgiraldo19@hotmail.com" TargetMode="External"/><Relationship Id="rId73" Type="http://schemas.openxmlformats.org/officeDocument/2006/relationships/hyperlink" Target="mailto:symtur@hotmail.com" TargetMode="External"/><Relationship Id="rId78" Type="http://schemas.openxmlformats.org/officeDocument/2006/relationships/hyperlink" Target="mailto:mariana.fonointegral@gmail.com" TargetMode="External"/><Relationship Id="rId94" Type="http://schemas.openxmlformats.org/officeDocument/2006/relationships/hyperlink" Target="mailto:leidyalvarez977@gmail.com" TargetMode="External"/><Relationship Id="rId99" Type="http://schemas.openxmlformats.org/officeDocument/2006/relationships/hyperlink" Target="mailto:andregr285@gmail.com" TargetMode="External"/><Relationship Id="rId101" Type="http://schemas.openxmlformats.org/officeDocument/2006/relationships/hyperlink" Target="mailto:janeth.1984sc@gmail.com" TargetMode="External"/><Relationship Id="rId122" Type="http://schemas.openxmlformats.org/officeDocument/2006/relationships/hyperlink" Target="mailto:nataliaosorio696@gmail.com" TargetMode="External"/><Relationship Id="rId143" Type="http://schemas.openxmlformats.org/officeDocument/2006/relationships/hyperlink" Target="mailto:AUXILIARRH@ELCARMEN.GOV.CO" TargetMode="External"/><Relationship Id="rId148" Type="http://schemas.openxmlformats.org/officeDocument/2006/relationships/hyperlink" Target="mailto:diana.carolinap1121@gmail.com" TargetMode="External"/><Relationship Id="rId164" Type="http://schemas.openxmlformats.org/officeDocument/2006/relationships/hyperlink" Target="mailto:emiliobaena@gmail.com" TargetMode="External"/><Relationship Id="rId169" Type="http://schemas.openxmlformats.org/officeDocument/2006/relationships/hyperlink" Target="mailto:sgsst@elcarmen.com" TargetMode="External"/><Relationship Id="rId185" Type="http://schemas.openxmlformats.org/officeDocument/2006/relationships/hyperlink" Target="mailto:AUXILIARRH@ELCARMEN.GOV.CO" TargetMode="External"/><Relationship Id="rId4" Type="http://schemas.openxmlformats.org/officeDocument/2006/relationships/hyperlink" Target="mailto:diegoalejandro.zp@hotmaill.com" TargetMode="External"/><Relationship Id="rId9" Type="http://schemas.openxmlformats.org/officeDocument/2006/relationships/hyperlink" Target="mailto:alejotorres079@gmail.con" TargetMode="External"/><Relationship Id="rId180" Type="http://schemas.openxmlformats.org/officeDocument/2006/relationships/hyperlink" Target="mailto:AUXILIARRH@ELCARMEN.GOV.CO" TargetMode="External"/><Relationship Id="rId210" Type="http://schemas.openxmlformats.org/officeDocument/2006/relationships/hyperlink" Target="mailto:AUXILIARRH@ELCARMEN.GOV.CO" TargetMode="External"/><Relationship Id="rId215" Type="http://schemas.openxmlformats.org/officeDocument/2006/relationships/printerSettings" Target="../printerSettings/printerSettings5.bin"/><Relationship Id="rId26" Type="http://schemas.openxmlformats.org/officeDocument/2006/relationships/hyperlink" Target="mailto:quinteroedgar1985@gmail.com" TargetMode="External"/><Relationship Id="rId47" Type="http://schemas.openxmlformats.org/officeDocument/2006/relationships/hyperlink" Target="mailto:claudiaalzatevargas@gmail.com" TargetMode="External"/><Relationship Id="rId68" Type="http://schemas.openxmlformats.org/officeDocument/2006/relationships/hyperlink" Target="mailto:dani.eche28@gmail.com" TargetMode="External"/><Relationship Id="rId89" Type="http://schemas.openxmlformats.org/officeDocument/2006/relationships/hyperlink" Target="mailto:nanarico0709@gmail.com" TargetMode="External"/><Relationship Id="rId112" Type="http://schemas.openxmlformats.org/officeDocument/2006/relationships/hyperlink" Target="mailto:yvargas27@hotmail.com" TargetMode="External"/><Relationship Id="rId133" Type="http://schemas.openxmlformats.org/officeDocument/2006/relationships/hyperlink" Target="mailto:alberto.hoyos324@gmail.com" TargetMode="External"/><Relationship Id="rId154" Type="http://schemas.openxmlformats.org/officeDocument/2006/relationships/hyperlink" Target="mailto:hector198010@hotmail.com" TargetMode="External"/><Relationship Id="rId175" Type="http://schemas.openxmlformats.org/officeDocument/2006/relationships/hyperlink" Target="mailto:emaure19@gmail.com" TargetMode="External"/><Relationship Id="rId196" Type="http://schemas.openxmlformats.org/officeDocument/2006/relationships/hyperlink" Target="mailto:AUXILIARRH@ELCARMEN.GOV.CO" TargetMode="External"/><Relationship Id="rId200" Type="http://schemas.openxmlformats.org/officeDocument/2006/relationships/hyperlink" Target="mailto:AUXILIARRH@ELCARMEN.GOV.CO" TargetMode="External"/><Relationship Id="rId16" Type="http://schemas.openxmlformats.org/officeDocument/2006/relationships/hyperlink" Target="mailto:anamoreno0712@gmail.com" TargetMode="External"/><Relationship Id="rId37" Type="http://schemas.openxmlformats.org/officeDocument/2006/relationships/hyperlink" Target="mailto:davidzp2213@gmail.com" TargetMode="External"/><Relationship Id="rId58" Type="http://schemas.openxmlformats.org/officeDocument/2006/relationships/hyperlink" Target="mailto:jhonfrey310320@gmail.com" TargetMode="External"/><Relationship Id="rId79" Type="http://schemas.openxmlformats.org/officeDocument/2006/relationships/hyperlink" Target="mailto:eliariasb2@gmail.com" TargetMode="External"/><Relationship Id="rId102" Type="http://schemas.openxmlformats.org/officeDocument/2006/relationships/hyperlink" Target="mailto:lizethcastro6610@hotmail.com" TargetMode="External"/><Relationship Id="rId123" Type="http://schemas.openxmlformats.org/officeDocument/2006/relationships/hyperlink" Target="mailto:conradojh@hotmail.com" TargetMode="External"/><Relationship Id="rId144" Type="http://schemas.openxmlformats.org/officeDocument/2006/relationships/hyperlink" Target="mailto:AUXILIARRH@ELCARMEN.GOV.CO" TargetMode="External"/><Relationship Id="rId90" Type="http://schemas.openxmlformats.org/officeDocument/2006/relationships/hyperlink" Target="mailto:cquinteroalarcon@gmail.com" TargetMode="External"/><Relationship Id="rId165" Type="http://schemas.openxmlformats.org/officeDocument/2006/relationships/hyperlink" Target="mailto:leidyalzate4468@gmail.com" TargetMode="External"/><Relationship Id="rId186" Type="http://schemas.openxmlformats.org/officeDocument/2006/relationships/hyperlink" Target="mailto:AUXILIARRH@ELCARMEN.GOV.CO" TargetMode="External"/><Relationship Id="rId211" Type="http://schemas.openxmlformats.org/officeDocument/2006/relationships/hyperlink" Target="mailto:AUXILIARRH@ELCARMEN.GOV.CO" TargetMode="External"/><Relationship Id="rId27" Type="http://schemas.openxmlformats.org/officeDocument/2006/relationships/hyperlink" Target="mailto:milenacardonas@gmail.com" TargetMode="External"/><Relationship Id="rId48" Type="http://schemas.openxmlformats.org/officeDocument/2006/relationships/hyperlink" Target="mailto:cristinagiraldo03@gmail.com" TargetMode="External"/><Relationship Id="rId69" Type="http://schemas.openxmlformats.org/officeDocument/2006/relationships/hyperlink" Target="mailto:alejalg08@yahoo.es" TargetMode="External"/><Relationship Id="rId113" Type="http://schemas.openxmlformats.org/officeDocument/2006/relationships/hyperlink" Target="mailto:clau.l@gmail.com" TargetMode="External"/><Relationship Id="rId134" Type="http://schemas.openxmlformats.org/officeDocument/2006/relationships/hyperlink" Target="mailto:camilomq@hotmail.com" TargetMode="External"/><Relationship Id="rId80" Type="http://schemas.openxmlformats.org/officeDocument/2006/relationships/hyperlink" Target="mailto:dianamilenalopezarboleda@gmail.com" TargetMode="External"/><Relationship Id="rId155" Type="http://schemas.openxmlformats.org/officeDocument/2006/relationships/hyperlink" Target="mailto:jhonjamil98@gmail.com" TargetMode="External"/><Relationship Id="rId176" Type="http://schemas.openxmlformats.org/officeDocument/2006/relationships/hyperlink" Target="mailto:aalejox312@gmail.com" TargetMode="External"/><Relationship Id="rId197" Type="http://schemas.openxmlformats.org/officeDocument/2006/relationships/hyperlink" Target="mailto:AUXILIARRH@ELCARMEN.GOV.CO" TargetMode="External"/><Relationship Id="rId201" Type="http://schemas.openxmlformats.org/officeDocument/2006/relationships/hyperlink" Target="mailto:AUXILIARRH@ELCARMEN.GOV.CO" TargetMode="External"/><Relationship Id="rId17" Type="http://schemas.openxmlformats.org/officeDocument/2006/relationships/hyperlink" Target="mailto:cruz.elena.serna.z@gmail.com" TargetMode="External"/><Relationship Id="rId38" Type="http://schemas.openxmlformats.org/officeDocument/2006/relationships/hyperlink" Target="mailto:juanfer1719@hotmail.com" TargetMode="External"/><Relationship Id="rId59" Type="http://schemas.openxmlformats.org/officeDocument/2006/relationships/hyperlink" Target="mailto:sergiogt1989@mail.com" TargetMode="External"/><Relationship Id="rId103" Type="http://schemas.openxmlformats.org/officeDocument/2006/relationships/hyperlink" Target="mailto:ericayaned.martinezm@gmail.com" TargetMode="External"/><Relationship Id="rId124" Type="http://schemas.openxmlformats.org/officeDocument/2006/relationships/hyperlink" Target="mailto:nataliazuleta31@gmail.com" TargetMode="External"/><Relationship Id="rId70" Type="http://schemas.openxmlformats.org/officeDocument/2006/relationships/hyperlink" Target="mailto:tiagoarenasvalencia@gmail.com" TargetMode="External"/><Relationship Id="rId91" Type="http://schemas.openxmlformats.org/officeDocument/2006/relationships/hyperlink" Target="mailto:Wayraecotours@gmail.com" TargetMode="External"/><Relationship Id="rId145" Type="http://schemas.openxmlformats.org/officeDocument/2006/relationships/hyperlink" Target="mailto:AUXILIARRH@ELCARMEN.GOV.CO" TargetMode="External"/><Relationship Id="rId166" Type="http://schemas.openxmlformats.org/officeDocument/2006/relationships/hyperlink" Target="mailto:tinisjllomedina1725@gmail.com" TargetMode="External"/><Relationship Id="rId187" Type="http://schemas.openxmlformats.org/officeDocument/2006/relationships/hyperlink" Target="mailto:AUXILIARRH@ELCARMEN.GOV.CO" TargetMode="External"/><Relationship Id="rId1" Type="http://schemas.openxmlformats.org/officeDocument/2006/relationships/hyperlink" Target="mailto:lpalacioaristizabal@gmail.com" TargetMode="External"/><Relationship Id="rId212" Type="http://schemas.openxmlformats.org/officeDocument/2006/relationships/hyperlink" Target="mailto:AUXILIARRH@ELCARMEN.GOV.CO" TargetMode="External"/><Relationship Id="rId28" Type="http://schemas.openxmlformats.org/officeDocument/2006/relationships/hyperlink" Target="mailto:carlosmarioriosmartinez@gmail.com" TargetMode="External"/><Relationship Id="rId49" Type="http://schemas.openxmlformats.org/officeDocument/2006/relationships/hyperlink" Target="mailto:danielsteven0326@gmail.com" TargetMode="External"/><Relationship Id="rId114" Type="http://schemas.openxmlformats.org/officeDocument/2006/relationships/hyperlink" Target="mailto:jairoorozcozuluaga@gmail.com" TargetMode="External"/><Relationship Id="rId60" Type="http://schemas.openxmlformats.org/officeDocument/2006/relationships/hyperlink" Target="mailto:pgomezmazo@gmail.com" TargetMode="External"/><Relationship Id="rId81" Type="http://schemas.openxmlformats.org/officeDocument/2006/relationships/hyperlink" Target="mailto:johana165castro@gmail.com" TargetMode="External"/><Relationship Id="rId135" Type="http://schemas.openxmlformats.org/officeDocument/2006/relationships/hyperlink" Target="mailto:jhon2607@gmail.com" TargetMode="External"/><Relationship Id="rId156" Type="http://schemas.openxmlformats.org/officeDocument/2006/relationships/hyperlink" Target="mailto:juanicifu15@gmail.com" TargetMode="External"/><Relationship Id="rId177" Type="http://schemas.openxmlformats.org/officeDocument/2006/relationships/hyperlink" Target="mailto:carlosandresmontoyaidarraga@gmail.com" TargetMode="External"/><Relationship Id="rId198" Type="http://schemas.openxmlformats.org/officeDocument/2006/relationships/hyperlink" Target="mailto:AUXILIARRH@ELCARMEN.GOV.CO" TargetMode="External"/><Relationship Id="rId202" Type="http://schemas.openxmlformats.org/officeDocument/2006/relationships/hyperlink" Target="mailto:AUXILIARRH@ELCARMEN.GOV.CO" TargetMode="External"/><Relationship Id="rId18" Type="http://schemas.openxmlformats.org/officeDocument/2006/relationships/hyperlink" Target="mailto:anamsanchezb13@gmail.com" TargetMode="External"/><Relationship Id="rId39" Type="http://schemas.openxmlformats.org/officeDocument/2006/relationships/hyperlink" Target="mailto:danilogg09@gmail.com" TargetMode="External"/><Relationship Id="rId50" Type="http://schemas.openxmlformats.org/officeDocument/2006/relationships/hyperlink" Target="mailto:davidnba46@gmail.com" TargetMode="External"/><Relationship Id="rId104" Type="http://schemas.openxmlformats.org/officeDocument/2006/relationships/hyperlink" Target="mailto:lalis_0726@hotmail.com" TargetMode="External"/><Relationship Id="rId125" Type="http://schemas.openxmlformats.org/officeDocument/2006/relationships/hyperlink" Target="mailto:Armandodlcon4323@gmail.com" TargetMode="External"/><Relationship Id="rId146" Type="http://schemas.openxmlformats.org/officeDocument/2006/relationships/hyperlink" Target="mailto:kerenmartineztoloza@gmail.com" TargetMode="External"/><Relationship Id="rId167" Type="http://schemas.openxmlformats.org/officeDocument/2006/relationships/hyperlink" Target="mailto:capera@uniminuto.edu.co" TargetMode="External"/><Relationship Id="rId188" Type="http://schemas.openxmlformats.org/officeDocument/2006/relationships/hyperlink" Target="mailto:AUXILIARRH@ELCARMEN.GOV.CO" TargetMode="External"/><Relationship Id="rId71" Type="http://schemas.openxmlformats.org/officeDocument/2006/relationships/hyperlink" Target="mailto:Mariafrancoj4@gmail.com" TargetMode="External"/><Relationship Id="rId92" Type="http://schemas.openxmlformats.org/officeDocument/2006/relationships/hyperlink" Target="mailto:paula.a.hdez@gmail.com" TargetMode="External"/><Relationship Id="rId213" Type="http://schemas.openxmlformats.org/officeDocument/2006/relationships/hyperlink" Target="mailto:AUXILIARRH@ELCARMEN.GOV.CO" TargetMode="External"/><Relationship Id="rId2" Type="http://schemas.openxmlformats.org/officeDocument/2006/relationships/hyperlink" Target="mailto:zurdo.cristian@hotmail.com" TargetMode="External"/><Relationship Id="rId29" Type="http://schemas.openxmlformats.org/officeDocument/2006/relationships/hyperlink" Target="mailto:anaortegac28@gmail.com" TargetMode="External"/><Relationship Id="rId40" Type="http://schemas.openxmlformats.org/officeDocument/2006/relationships/hyperlink" Target="mailto:jorgedirecoe@gmail.com" TargetMode="External"/><Relationship Id="rId115" Type="http://schemas.openxmlformats.org/officeDocument/2006/relationships/hyperlink" Target="mailto:juanfer_6825@hotmail.com" TargetMode="External"/><Relationship Id="rId136" Type="http://schemas.openxmlformats.org/officeDocument/2006/relationships/hyperlink" Target="mailto:san072804@gmail.com" TargetMode="External"/><Relationship Id="rId157" Type="http://schemas.openxmlformats.org/officeDocument/2006/relationships/hyperlink" Target="mailto:hugovoleybol@gmail.com" TargetMode="External"/><Relationship Id="rId178" Type="http://schemas.openxmlformats.org/officeDocument/2006/relationships/hyperlink" Target="mailto:milhouse394@gmail.com" TargetMode="External"/><Relationship Id="rId61" Type="http://schemas.openxmlformats.org/officeDocument/2006/relationships/hyperlink" Target="mailto:nafragoz@hotmail.com" TargetMode="External"/><Relationship Id="rId82" Type="http://schemas.openxmlformats.org/officeDocument/2006/relationships/hyperlink" Target="mailto:caroibarra83@gmail.com" TargetMode="External"/><Relationship Id="rId199" Type="http://schemas.openxmlformats.org/officeDocument/2006/relationships/hyperlink" Target="mailto:AUXILIARRH@ELCARMEN.GOV.CO" TargetMode="External"/><Relationship Id="rId203" Type="http://schemas.openxmlformats.org/officeDocument/2006/relationships/hyperlink" Target="mailto:AUXILIARRH@ELCARMEN.GOV.CO" TargetMode="External"/><Relationship Id="rId19" Type="http://schemas.openxmlformats.org/officeDocument/2006/relationships/hyperlink" Target="mailto:alejis-321@hotmail.com"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tabColor rgb="FF0097AE"/>
  </sheetPr>
  <dimension ref="A1:X72"/>
  <sheetViews>
    <sheetView showGridLines="0" zoomScale="70" zoomScaleNormal="70" workbookViewId="0"/>
  </sheetViews>
  <sheetFormatPr baseColWidth="10" defaultColWidth="11.42578125" defaultRowHeight="15"/>
  <cols>
    <col min="1" max="1" width="16" style="15" customWidth="1"/>
    <col min="2" max="2" width="11.42578125" style="15"/>
    <col min="3" max="3" width="2.7109375" style="15" customWidth="1"/>
    <col min="4" max="4" width="14.42578125" style="15" customWidth="1"/>
    <col min="5" max="8" width="11.42578125" style="15"/>
    <col min="9" max="9" width="14" style="15" customWidth="1"/>
    <col min="10" max="10" width="11.42578125" style="15"/>
    <col min="11" max="11" width="1.42578125" style="15" customWidth="1"/>
    <col min="12" max="12" width="15.7109375" style="15" customWidth="1"/>
    <col min="13" max="16384" width="11.42578125" style="15"/>
  </cols>
  <sheetData>
    <row r="1" spans="1:24" ht="10.5" customHeight="1">
      <c r="A1" s="224"/>
      <c r="B1" s="225"/>
      <c r="C1" s="225"/>
      <c r="D1" s="225"/>
      <c r="E1" s="226"/>
      <c r="F1" s="226"/>
      <c r="G1" s="226"/>
      <c r="H1" s="226"/>
      <c r="I1" s="226"/>
      <c r="J1" s="227"/>
      <c r="K1" s="227"/>
      <c r="L1" s="227"/>
      <c r="M1" s="228"/>
      <c r="N1" s="228"/>
      <c r="O1" s="228"/>
      <c r="P1" s="227"/>
      <c r="Q1" s="227"/>
      <c r="R1" s="227"/>
      <c r="S1" s="226"/>
      <c r="T1" s="226"/>
      <c r="U1" s="226"/>
      <c r="V1" s="225"/>
      <c r="W1" s="225"/>
      <c r="X1" s="225"/>
    </row>
    <row r="2" spans="1:24" ht="10.5" customHeight="1">
      <c r="A2" s="224"/>
      <c r="B2" s="225"/>
      <c r="C2" s="225"/>
      <c r="D2" s="225"/>
      <c r="E2" s="226"/>
      <c r="F2" s="226"/>
      <c r="G2" s="226"/>
      <c r="H2" s="226"/>
      <c r="I2" s="226"/>
      <c r="J2" s="227"/>
      <c r="K2" s="227"/>
      <c r="L2" s="227"/>
      <c r="M2" s="228"/>
      <c r="N2" s="228"/>
      <c r="O2" s="228"/>
      <c r="P2" s="227"/>
      <c r="Q2" s="227"/>
      <c r="R2" s="227"/>
      <c r="S2" s="226"/>
      <c r="T2" s="226"/>
      <c r="U2" s="226"/>
      <c r="V2" s="225"/>
      <c r="W2" s="225"/>
      <c r="X2" s="225"/>
    </row>
    <row r="3" spans="1:24" ht="10.5" customHeight="1">
      <c r="A3" s="224"/>
      <c r="B3" s="225"/>
      <c r="C3" s="225"/>
      <c r="D3" s="225"/>
      <c r="E3" s="226"/>
      <c r="F3" s="226"/>
      <c r="G3" s="226"/>
      <c r="H3" s="226"/>
      <c r="I3" s="226"/>
      <c r="J3" s="227"/>
      <c r="K3" s="227"/>
      <c r="L3" s="227"/>
      <c r="M3" s="228"/>
      <c r="N3" s="228"/>
      <c r="O3" s="228"/>
      <c r="P3" s="227"/>
      <c r="Q3" s="227"/>
      <c r="R3" s="227"/>
      <c r="S3" s="226"/>
      <c r="T3" s="226"/>
      <c r="U3" s="226"/>
      <c r="V3" s="225"/>
      <c r="W3" s="225"/>
      <c r="X3" s="225"/>
    </row>
    <row r="4" spans="1:24" ht="16.5" customHeight="1">
      <c r="A4" s="224"/>
      <c r="B4" s="225"/>
      <c r="C4" s="225"/>
      <c r="D4" s="225"/>
      <c r="E4" s="226"/>
      <c r="F4" s="226"/>
      <c r="G4" s="226"/>
      <c r="H4" s="226"/>
      <c r="I4" s="226"/>
      <c r="J4" s="227"/>
      <c r="K4" s="227"/>
      <c r="L4" s="227"/>
      <c r="M4" s="228"/>
      <c r="N4" s="228"/>
      <c r="O4" s="228"/>
      <c r="P4" s="227"/>
      <c r="Q4" s="227"/>
      <c r="R4" s="227"/>
      <c r="S4" s="226"/>
      <c r="T4" s="226"/>
      <c r="U4" s="226"/>
      <c r="V4" s="225"/>
      <c r="W4" s="225"/>
      <c r="X4" s="225"/>
    </row>
    <row r="5" spans="1:24" ht="10.5" customHeight="1">
      <c r="A5" s="224"/>
      <c r="B5" s="225"/>
      <c r="C5" s="225"/>
      <c r="D5" s="225"/>
      <c r="E5" s="226"/>
      <c r="F5" s="226"/>
      <c r="G5" s="226"/>
      <c r="H5" s="226"/>
      <c r="I5" s="226"/>
      <c r="J5" s="227"/>
      <c r="K5" s="227"/>
      <c r="L5" s="227"/>
      <c r="M5" s="228"/>
      <c r="N5" s="228"/>
      <c r="O5" s="228"/>
      <c r="P5" s="227"/>
      <c r="Q5" s="227"/>
      <c r="R5" s="227"/>
      <c r="S5" s="226"/>
      <c r="T5" s="226"/>
      <c r="U5" s="226"/>
      <c r="V5" s="225"/>
      <c r="W5" s="225"/>
      <c r="X5" s="225"/>
    </row>
    <row r="6" spans="1:24" ht="21" customHeight="1">
      <c r="A6" s="224"/>
      <c r="B6" s="225"/>
      <c r="C6" s="225"/>
      <c r="D6" s="225"/>
      <c r="E6" s="226"/>
      <c r="F6" s="226"/>
      <c r="G6" s="226"/>
      <c r="H6" s="226"/>
      <c r="I6" s="226"/>
      <c r="J6" s="227"/>
      <c r="K6" s="227"/>
      <c r="L6" s="227"/>
      <c r="M6" s="228"/>
      <c r="N6" s="228"/>
      <c r="O6" s="228"/>
      <c r="P6" s="227"/>
      <c r="Q6" s="227"/>
      <c r="R6" s="227"/>
      <c r="S6" s="226"/>
      <c r="T6" s="226"/>
      <c r="U6" s="226"/>
      <c r="V6" s="225"/>
      <c r="W6" s="225"/>
      <c r="X6" s="225"/>
    </row>
    <row r="7" spans="1:24" ht="21" customHeight="1">
      <c r="A7" s="224"/>
      <c r="B7" s="225"/>
      <c r="C7" s="225"/>
      <c r="D7" s="225"/>
      <c r="E7" s="226"/>
      <c r="F7" s="226"/>
      <c r="G7" s="226"/>
      <c r="H7" s="226"/>
      <c r="I7" s="226"/>
      <c r="J7" s="227"/>
      <c r="K7" s="227"/>
      <c r="L7" s="227"/>
      <c r="M7" s="228"/>
      <c r="N7" s="228"/>
      <c r="O7" s="228"/>
      <c r="P7" s="227"/>
      <c r="Q7" s="227"/>
      <c r="R7" s="227"/>
      <c r="S7" s="226"/>
      <c r="T7" s="226"/>
      <c r="U7" s="226"/>
      <c r="V7" s="225"/>
      <c r="W7" s="225"/>
      <c r="X7" s="225"/>
    </row>
    <row r="8" spans="1:24" ht="11.25" customHeight="1">
      <c r="A8" s="224"/>
      <c r="B8" s="225"/>
      <c r="C8" s="225"/>
      <c r="D8" s="225"/>
      <c r="E8" s="226"/>
      <c r="F8" s="226"/>
      <c r="G8" s="226"/>
      <c r="H8" s="226"/>
      <c r="I8" s="226"/>
      <c r="J8" s="227"/>
      <c r="K8" s="227"/>
      <c r="L8" s="227"/>
      <c r="M8" s="228"/>
      <c r="N8" s="228"/>
      <c r="O8" s="228"/>
      <c r="P8" s="227"/>
      <c r="Q8" s="227"/>
      <c r="R8" s="227"/>
      <c r="S8" s="226"/>
      <c r="T8" s="226"/>
      <c r="U8" s="226"/>
      <c r="V8" s="225"/>
      <c r="W8" s="225"/>
      <c r="X8" s="225"/>
    </row>
    <row r="9" spans="1:24" ht="9.75" customHeight="1" thickBot="1">
      <c r="A9" s="224"/>
      <c r="B9" s="225"/>
      <c r="C9" s="225"/>
      <c r="D9" s="225"/>
      <c r="E9" s="226"/>
      <c r="F9" s="226"/>
      <c r="G9" s="226"/>
      <c r="H9" s="226"/>
      <c r="I9" s="226"/>
      <c r="J9" s="227"/>
      <c r="K9" s="227"/>
      <c r="L9" s="227"/>
      <c r="M9" s="228"/>
      <c r="N9" s="228"/>
      <c r="O9" s="228"/>
      <c r="P9" s="227"/>
      <c r="Q9" s="227"/>
      <c r="R9" s="227"/>
      <c r="S9" s="226"/>
      <c r="T9" s="226"/>
      <c r="U9" s="226"/>
      <c r="V9" s="225"/>
      <c r="W9" s="225"/>
      <c r="X9" s="225"/>
    </row>
    <row r="10" spans="1:24" ht="15.75" thickTop="1">
      <c r="A10" s="224"/>
      <c r="B10" s="225"/>
      <c r="C10" s="225"/>
      <c r="D10" s="229"/>
      <c r="E10" s="230"/>
      <c r="F10" s="230"/>
      <c r="G10" s="230"/>
      <c r="H10" s="230"/>
      <c r="I10" s="230"/>
      <c r="J10" s="231"/>
      <c r="K10" s="227"/>
      <c r="L10" s="227"/>
      <c r="M10" s="228"/>
      <c r="N10" s="228"/>
      <c r="O10" s="228"/>
      <c r="P10" s="227"/>
      <c r="Q10" s="227"/>
      <c r="R10" s="227"/>
      <c r="S10" s="226"/>
      <c r="T10" s="226"/>
      <c r="U10" s="226"/>
      <c r="V10" s="225"/>
      <c r="W10" s="225"/>
      <c r="X10" s="225"/>
    </row>
    <row r="11" spans="1:24" ht="21.75" customHeight="1">
      <c r="A11" s="224"/>
      <c r="B11" s="225"/>
      <c r="C11" s="225"/>
      <c r="D11" s="767" t="s">
        <v>272</v>
      </c>
      <c r="E11" s="768"/>
      <c r="F11" s="768"/>
      <c r="G11" s="768"/>
      <c r="H11" s="768"/>
      <c r="I11" s="768"/>
      <c r="J11" s="769"/>
      <c r="K11" s="227"/>
      <c r="L11" s="227"/>
      <c r="M11" s="228"/>
      <c r="N11" s="228"/>
      <c r="O11" s="228"/>
      <c r="P11" s="227"/>
      <c r="Q11" s="227"/>
      <c r="R11" s="227"/>
      <c r="S11" s="226"/>
      <c r="T11" s="226"/>
      <c r="U11" s="226"/>
      <c r="V11" s="225"/>
      <c r="W11" s="225"/>
      <c r="X11" s="225"/>
    </row>
    <row r="12" spans="1:24" ht="18.75">
      <c r="A12" s="224"/>
      <c r="B12" s="225"/>
      <c r="C12" s="225"/>
      <c r="D12" s="232"/>
      <c r="G12" s="237" t="s">
        <v>273</v>
      </c>
      <c r="J12" s="233"/>
      <c r="K12" s="227"/>
      <c r="L12" s="227"/>
      <c r="M12" s="228"/>
      <c r="N12" s="228"/>
      <c r="O12" s="228"/>
      <c r="P12" s="227"/>
      <c r="Q12" s="227"/>
      <c r="R12" s="227"/>
      <c r="S12" s="226"/>
      <c r="T12" s="226"/>
      <c r="U12" s="226"/>
      <c r="V12" s="225"/>
      <c r="W12" s="225"/>
      <c r="X12" s="225"/>
    </row>
    <row r="13" spans="1:24">
      <c r="A13" s="224"/>
      <c r="B13" s="225"/>
      <c r="C13" s="225"/>
      <c r="D13" s="232"/>
      <c r="J13" s="233"/>
      <c r="K13" s="227"/>
      <c r="L13" s="227"/>
      <c r="M13" s="228"/>
      <c r="N13" s="228"/>
      <c r="O13" s="228"/>
      <c r="P13" s="227"/>
      <c r="Q13" s="227"/>
      <c r="R13" s="227"/>
      <c r="S13" s="226"/>
      <c r="T13" s="226"/>
      <c r="U13" s="226"/>
      <c r="V13" s="225"/>
      <c r="W13" s="225"/>
      <c r="X13" s="225"/>
    </row>
    <row r="14" spans="1:24" ht="13.5" customHeight="1">
      <c r="A14" s="224"/>
      <c r="B14" s="225"/>
      <c r="C14" s="225"/>
      <c r="D14" s="232"/>
      <c r="J14" s="233"/>
      <c r="K14" s="227"/>
      <c r="L14" s="227"/>
      <c r="M14" s="228"/>
      <c r="N14" s="228"/>
      <c r="O14" s="228"/>
      <c r="P14" s="227"/>
      <c r="Q14" s="227"/>
      <c r="R14" s="227"/>
      <c r="S14" s="226"/>
      <c r="T14" s="226"/>
      <c r="U14" s="226"/>
      <c r="V14" s="225"/>
      <c r="W14" s="225"/>
      <c r="X14" s="225"/>
    </row>
    <row r="15" spans="1:24">
      <c r="A15" s="224"/>
      <c r="B15" s="225"/>
      <c r="C15" s="225"/>
      <c r="D15" s="232"/>
      <c r="J15" s="233"/>
      <c r="K15" s="227"/>
      <c r="L15" s="227"/>
      <c r="M15" s="228"/>
      <c r="N15" s="228"/>
      <c r="O15" s="228"/>
      <c r="P15" s="227"/>
      <c r="Q15" s="227"/>
      <c r="R15" s="227"/>
      <c r="S15" s="226"/>
      <c r="T15" s="226"/>
      <c r="U15" s="226"/>
      <c r="V15" s="225"/>
      <c r="W15" s="225"/>
      <c r="X15" s="225"/>
    </row>
    <row r="16" spans="1:24">
      <c r="A16" s="224"/>
      <c r="B16" s="225"/>
      <c r="C16" s="225"/>
      <c r="D16" s="232"/>
      <c r="J16" s="233"/>
      <c r="K16" s="227"/>
      <c r="L16" s="227"/>
      <c r="M16" s="228"/>
      <c r="N16" s="228"/>
      <c r="O16" s="228"/>
      <c r="P16" s="227"/>
      <c r="Q16" s="227"/>
      <c r="R16" s="227"/>
      <c r="S16" s="226"/>
      <c r="T16" s="226"/>
      <c r="U16" s="226"/>
      <c r="V16" s="225"/>
      <c r="W16" s="225"/>
      <c r="X16" s="225"/>
    </row>
    <row r="17" spans="1:24">
      <c r="A17" s="224"/>
      <c r="B17" s="225"/>
      <c r="C17" s="225"/>
      <c r="D17" s="232"/>
      <c r="J17" s="233"/>
      <c r="K17" s="227"/>
      <c r="L17" s="227"/>
      <c r="M17" s="228"/>
      <c r="N17" s="228"/>
      <c r="O17" s="228"/>
      <c r="P17" s="227"/>
      <c r="Q17" s="227"/>
      <c r="R17" s="227"/>
      <c r="S17" s="226"/>
      <c r="T17" s="226"/>
      <c r="U17" s="226"/>
      <c r="V17" s="225"/>
      <c r="W17" s="225"/>
      <c r="X17" s="225"/>
    </row>
    <row r="18" spans="1:24">
      <c r="A18" s="224"/>
      <c r="B18" s="225"/>
      <c r="C18" s="225"/>
      <c r="D18" s="232"/>
      <c r="J18" s="233"/>
      <c r="K18" s="227"/>
      <c r="L18" s="227"/>
      <c r="M18" s="228"/>
      <c r="N18" s="228"/>
      <c r="O18" s="228"/>
      <c r="P18" s="227"/>
      <c r="Q18" s="227"/>
      <c r="R18" s="227"/>
      <c r="S18" s="226"/>
      <c r="T18" s="226"/>
      <c r="U18" s="226"/>
      <c r="V18" s="225"/>
      <c r="W18" s="225"/>
      <c r="X18" s="225"/>
    </row>
    <row r="19" spans="1:24">
      <c r="A19" s="224"/>
      <c r="B19" s="225"/>
      <c r="C19" s="225"/>
      <c r="D19" s="232"/>
      <c r="J19" s="233"/>
      <c r="K19" s="227"/>
      <c r="L19" s="227"/>
      <c r="M19" s="228"/>
      <c r="N19" s="228"/>
      <c r="O19" s="228"/>
      <c r="P19" s="227"/>
      <c r="Q19" s="227"/>
      <c r="R19" s="227"/>
      <c r="S19" s="226"/>
      <c r="T19" s="226"/>
      <c r="U19" s="226"/>
      <c r="V19" s="225"/>
      <c r="W19" s="225"/>
      <c r="X19" s="225"/>
    </row>
    <row r="20" spans="1:24">
      <c r="A20" s="224"/>
      <c r="B20" s="225"/>
      <c r="C20" s="225"/>
      <c r="D20" s="232"/>
      <c r="J20" s="233"/>
      <c r="K20" s="227"/>
      <c r="L20" s="227"/>
      <c r="M20" s="228"/>
      <c r="N20" s="228"/>
      <c r="O20" s="228"/>
      <c r="P20" s="227"/>
      <c r="Q20" s="227"/>
      <c r="R20" s="227"/>
      <c r="S20" s="226"/>
      <c r="T20" s="226"/>
      <c r="U20" s="226"/>
      <c r="V20" s="225"/>
      <c r="W20" s="225"/>
      <c r="X20" s="225"/>
    </row>
    <row r="21" spans="1:24">
      <c r="A21" s="224"/>
      <c r="B21" s="225"/>
      <c r="C21" s="225"/>
      <c r="D21" s="232"/>
      <c r="J21" s="233"/>
      <c r="K21" s="227"/>
      <c r="L21" s="227"/>
      <c r="M21" s="228"/>
      <c r="N21" s="228"/>
      <c r="O21" s="228"/>
      <c r="P21" s="227"/>
      <c r="Q21" s="227"/>
      <c r="R21" s="227"/>
      <c r="S21" s="226"/>
      <c r="T21" s="226"/>
      <c r="U21" s="226"/>
      <c r="V21" s="225"/>
      <c r="W21" s="225"/>
      <c r="X21" s="225"/>
    </row>
    <row r="22" spans="1:24">
      <c r="A22" s="224"/>
      <c r="B22" s="225"/>
      <c r="C22" s="225"/>
      <c r="D22" s="232"/>
      <c r="J22" s="233"/>
      <c r="K22" s="227"/>
      <c r="L22" s="227"/>
      <c r="M22" s="228"/>
      <c r="N22" s="228"/>
      <c r="O22" s="228"/>
      <c r="P22" s="227"/>
      <c r="Q22" s="227"/>
      <c r="R22" s="227"/>
      <c r="S22" s="226"/>
      <c r="T22" s="226"/>
      <c r="U22" s="226"/>
      <c r="V22" s="225"/>
      <c r="W22" s="225"/>
      <c r="X22" s="225"/>
    </row>
    <row r="23" spans="1:24">
      <c r="A23" s="224"/>
      <c r="B23" s="225"/>
      <c r="C23" s="225"/>
      <c r="D23" s="232"/>
      <c r="J23" s="233"/>
      <c r="K23" s="227"/>
      <c r="L23" s="227"/>
      <c r="M23" s="228"/>
      <c r="N23" s="228"/>
      <c r="O23" s="228"/>
      <c r="P23" s="227"/>
      <c r="Q23" s="227"/>
      <c r="R23" s="227"/>
      <c r="S23" s="226"/>
      <c r="T23" s="226"/>
      <c r="U23" s="226"/>
      <c r="V23" s="225"/>
      <c r="W23" s="225"/>
      <c r="X23" s="225"/>
    </row>
    <row r="24" spans="1:24">
      <c r="A24" s="224"/>
      <c r="B24" s="225"/>
      <c r="C24" s="225"/>
      <c r="D24" s="232"/>
      <c r="J24" s="233"/>
      <c r="K24" s="227"/>
      <c r="L24" s="227"/>
      <c r="M24" s="228"/>
      <c r="N24" s="228"/>
      <c r="O24" s="228"/>
      <c r="P24" s="227"/>
      <c r="Q24" s="227"/>
      <c r="R24" s="227"/>
      <c r="S24" s="226"/>
      <c r="T24" s="226"/>
      <c r="U24" s="226"/>
      <c r="V24" s="225"/>
      <c r="W24" s="225"/>
      <c r="X24" s="225"/>
    </row>
    <row r="25" spans="1:24">
      <c r="A25" s="224"/>
      <c r="B25" s="225"/>
      <c r="C25" s="225"/>
      <c r="D25" s="232"/>
      <c r="J25" s="233"/>
      <c r="K25" s="227"/>
      <c r="L25" s="227"/>
      <c r="M25" s="228"/>
      <c r="N25" s="228"/>
      <c r="O25" s="228"/>
      <c r="P25" s="227"/>
      <c r="Q25" s="227"/>
      <c r="R25" s="227"/>
      <c r="S25" s="226"/>
      <c r="T25" s="226"/>
      <c r="U25" s="226"/>
      <c r="V25" s="225"/>
      <c r="W25" s="225"/>
      <c r="X25" s="225"/>
    </row>
    <row r="26" spans="1:24">
      <c r="A26" s="224"/>
      <c r="B26" s="225"/>
      <c r="C26" s="225"/>
      <c r="D26" s="232"/>
      <c r="J26" s="233"/>
      <c r="K26" s="227"/>
      <c r="L26" s="227"/>
      <c r="M26" s="228"/>
      <c r="N26" s="228"/>
      <c r="O26" s="228"/>
      <c r="P26" s="227"/>
      <c r="Q26" s="227"/>
      <c r="R26" s="227"/>
      <c r="S26" s="226"/>
      <c r="T26" s="226"/>
      <c r="U26" s="226"/>
      <c r="V26" s="225"/>
      <c r="W26" s="225"/>
      <c r="X26" s="225"/>
    </row>
    <row r="27" spans="1:24">
      <c r="A27" s="224"/>
      <c r="B27" s="225"/>
      <c r="C27" s="225"/>
      <c r="D27" s="232"/>
      <c r="J27" s="233"/>
      <c r="K27" s="227"/>
      <c r="L27" s="227"/>
      <c r="M27" s="228"/>
      <c r="N27" s="228"/>
      <c r="O27" s="228"/>
      <c r="P27" s="227"/>
      <c r="Q27" s="227"/>
      <c r="R27" s="227"/>
      <c r="S27" s="226"/>
      <c r="T27" s="226"/>
      <c r="U27" s="226"/>
      <c r="V27" s="225"/>
      <c r="W27" s="225"/>
      <c r="X27" s="225"/>
    </row>
    <row r="28" spans="1:24">
      <c r="A28" s="224"/>
      <c r="B28" s="225"/>
      <c r="C28" s="225"/>
      <c r="D28" s="232"/>
      <c r="J28" s="233"/>
      <c r="K28" s="227"/>
      <c r="L28" s="227"/>
      <c r="M28" s="228"/>
      <c r="N28" s="228"/>
      <c r="O28" s="228"/>
      <c r="P28" s="227"/>
      <c r="Q28" s="227"/>
      <c r="R28" s="227"/>
      <c r="S28" s="226"/>
      <c r="T28" s="226"/>
      <c r="U28" s="226"/>
      <c r="V28" s="225"/>
      <c r="W28" s="225"/>
      <c r="X28" s="225"/>
    </row>
    <row r="29" spans="1:24">
      <c r="A29" s="224"/>
      <c r="B29" s="225"/>
      <c r="C29" s="225"/>
      <c r="D29" s="232"/>
      <c r="J29" s="233"/>
      <c r="K29" s="227"/>
      <c r="L29" s="227"/>
      <c r="M29" s="228"/>
      <c r="N29" s="228"/>
      <c r="O29" s="228"/>
      <c r="P29" s="227"/>
      <c r="Q29" s="227"/>
      <c r="R29" s="227"/>
      <c r="S29" s="226"/>
      <c r="T29" s="226"/>
      <c r="U29" s="226"/>
      <c r="V29" s="225"/>
      <c r="W29" s="225"/>
      <c r="X29" s="225"/>
    </row>
    <row r="30" spans="1:24">
      <c r="A30" s="224"/>
      <c r="B30" s="225"/>
      <c r="C30" s="225"/>
      <c r="D30" s="232"/>
      <c r="J30" s="233"/>
      <c r="K30" s="227"/>
      <c r="L30" s="227"/>
      <c r="M30" s="228"/>
      <c r="N30" s="228"/>
      <c r="O30" s="228"/>
      <c r="P30" s="227"/>
      <c r="Q30" s="227"/>
      <c r="R30" s="227"/>
      <c r="S30" s="226"/>
      <c r="T30" s="226"/>
      <c r="U30" s="226"/>
      <c r="V30" s="225"/>
      <c r="W30" s="225"/>
      <c r="X30" s="225"/>
    </row>
    <row r="31" spans="1:24">
      <c r="A31" s="224"/>
      <c r="B31" s="225"/>
      <c r="C31" s="225"/>
      <c r="D31" s="232"/>
      <c r="J31" s="233"/>
      <c r="K31" s="227"/>
      <c r="L31" s="227"/>
      <c r="M31" s="228"/>
      <c r="N31" s="228"/>
      <c r="O31" s="228"/>
      <c r="P31" s="227"/>
      <c r="Q31" s="227"/>
      <c r="R31" s="227"/>
      <c r="S31" s="226"/>
      <c r="T31" s="226"/>
      <c r="U31" s="226"/>
      <c r="V31" s="225"/>
      <c r="W31" s="225"/>
      <c r="X31" s="225"/>
    </row>
    <row r="32" spans="1:24">
      <c r="A32" s="224"/>
      <c r="B32" s="225"/>
      <c r="C32" s="225"/>
      <c r="D32" s="232"/>
      <c r="J32" s="233"/>
      <c r="K32" s="227"/>
      <c r="L32" s="227"/>
      <c r="M32" s="228"/>
      <c r="N32" s="228"/>
      <c r="O32" s="228"/>
      <c r="P32" s="227"/>
      <c r="Q32" s="227"/>
      <c r="R32" s="227"/>
      <c r="S32" s="226"/>
      <c r="T32" s="226"/>
      <c r="U32" s="226"/>
      <c r="V32" s="225"/>
      <c r="W32" s="225"/>
      <c r="X32" s="225"/>
    </row>
    <row r="33" spans="1:24">
      <c r="A33" s="224"/>
      <c r="B33" s="225"/>
      <c r="C33" s="225"/>
      <c r="D33" s="232"/>
      <c r="J33" s="233"/>
      <c r="K33" s="227"/>
      <c r="L33" s="227"/>
      <c r="M33" s="228"/>
      <c r="N33" s="228"/>
      <c r="O33" s="228"/>
      <c r="P33" s="227"/>
      <c r="Q33" s="227"/>
      <c r="R33" s="227"/>
      <c r="S33" s="226"/>
      <c r="T33" s="226"/>
      <c r="U33" s="226"/>
      <c r="V33" s="225"/>
      <c r="W33" s="225"/>
      <c r="X33" s="225"/>
    </row>
    <row r="34" spans="1:24">
      <c r="A34" s="224"/>
      <c r="B34" s="225"/>
      <c r="C34" s="225"/>
      <c r="D34" s="232"/>
      <c r="J34" s="233"/>
      <c r="K34" s="227"/>
      <c r="L34" s="227"/>
      <c r="M34" s="228"/>
      <c r="N34" s="228"/>
      <c r="O34" s="228"/>
      <c r="P34" s="227"/>
      <c r="Q34" s="227"/>
      <c r="R34" s="227"/>
      <c r="S34" s="226"/>
      <c r="T34" s="226"/>
      <c r="U34" s="226"/>
      <c r="V34" s="225"/>
      <c r="W34" s="225"/>
      <c r="X34" s="225"/>
    </row>
    <row r="35" spans="1:24">
      <c r="A35" s="224"/>
      <c r="B35" s="225"/>
      <c r="C35" s="225"/>
      <c r="D35" s="232"/>
      <c r="J35" s="233"/>
      <c r="K35" s="227"/>
      <c r="L35" s="227"/>
      <c r="M35" s="228"/>
      <c r="N35" s="228"/>
      <c r="O35" s="228"/>
      <c r="P35" s="227"/>
      <c r="Q35" s="227"/>
      <c r="R35" s="227"/>
      <c r="S35" s="226"/>
      <c r="T35" s="226"/>
      <c r="U35" s="226"/>
      <c r="V35" s="225"/>
      <c r="W35" s="225"/>
      <c r="X35" s="225"/>
    </row>
    <row r="36" spans="1:24">
      <c r="A36" s="224"/>
      <c r="B36" s="225"/>
      <c r="C36" s="225"/>
      <c r="D36" s="232"/>
      <c r="J36" s="233"/>
      <c r="K36" s="227"/>
      <c r="L36" s="227"/>
      <c r="M36" s="228"/>
      <c r="N36" s="228"/>
      <c r="O36" s="228"/>
      <c r="P36" s="227"/>
      <c r="Q36" s="227"/>
      <c r="R36" s="227"/>
      <c r="S36" s="226"/>
      <c r="T36" s="226"/>
      <c r="U36" s="226"/>
      <c r="V36" s="225"/>
      <c r="W36" s="225"/>
      <c r="X36" s="225"/>
    </row>
    <row r="37" spans="1:24">
      <c r="A37" s="224"/>
      <c r="B37" s="225"/>
      <c r="C37" s="225"/>
      <c r="D37" s="232"/>
      <c r="J37" s="233"/>
      <c r="K37" s="227"/>
      <c r="L37" s="227"/>
      <c r="M37" s="228"/>
      <c r="N37" s="228"/>
      <c r="O37" s="228"/>
      <c r="P37" s="227"/>
      <c r="Q37" s="227"/>
      <c r="R37" s="227"/>
      <c r="S37" s="226"/>
      <c r="T37" s="226"/>
      <c r="U37" s="226"/>
      <c r="V37" s="225"/>
      <c r="W37" s="225"/>
      <c r="X37" s="225"/>
    </row>
    <row r="38" spans="1:24">
      <c r="A38" s="224"/>
      <c r="B38" s="225"/>
      <c r="C38" s="225"/>
      <c r="D38" s="232"/>
      <c r="J38" s="233"/>
      <c r="K38" s="227"/>
      <c r="L38" s="227"/>
      <c r="M38" s="228"/>
      <c r="N38" s="228"/>
      <c r="O38" s="228"/>
      <c r="P38" s="227"/>
      <c r="Q38" s="227"/>
      <c r="R38" s="227"/>
      <c r="S38" s="226"/>
      <c r="T38" s="226"/>
      <c r="U38" s="226"/>
      <c r="V38" s="225"/>
      <c r="W38" s="225"/>
      <c r="X38" s="225"/>
    </row>
    <row r="39" spans="1:24">
      <c r="A39" s="224"/>
      <c r="B39" s="225"/>
      <c r="C39" s="225"/>
      <c r="D39" s="232"/>
      <c r="J39" s="233"/>
      <c r="K39" s="227"/>
      <c r="L39" s="227"/>
      <c r="M39" s="228"/>
      <c r="N39" s="228"/>
      <c r="O39" s="228"/>
      <c r="P39" s="227"/>
      <c r="Q39" s="227"/>
      <c r="R39" s="227"/>
      <c r="S39" s="226"/>
      <c r="T39" s="226"/>
      <c r="U39" s="226"/>
      <c r="V39" s="225"/>
      <c r="W39" s="225"/>
      <c r="X39" s="225"/>
    </row>
    <row r="40" spans="1:24">
      <c r="A40" s="224"/>
      <c r="B40" s="225"/>
      <c r="C40" s="225"/>
      <c r="D40" s="232"/>
      <c r="J40" s="233"/>
      <c r="K40" s="227"/>
      <c r="L40" s="227"/>
      <c r="M40" s="228"/>
      <c r="N40" s="228"/>
      <c r="O40" s="228"/>
      <c r="P40" s="227"/>
      <c r="Q40" s="227"/>
      <c r="R40" s="227"/>
      <c r="S40" s="226"/>
      <c r="T40" s="226"/>
      <c r="U40" s="226"/>
      <c r="V40" s="225"/>
      <c r="W40" s="225"/>
      <c r="X40" s="225"/>
    </row>
    <row r="41" spans="1:24">
      <c r="A41" s="224"/>
      <c r="B41" s="225"/>
      <c r="C41" s="225"/>
      <c r="D41" s="232"/>
      <c r="J41" s="233"/>
      <c r="K41" s="227"/>
      <c r="L41" s="227"/>
      <c r="M41" s="228"/>
      <c r="N41" s="228"/>
      <c r="O41" s="228"/>
      <c r="P41" s="227"/>
      <c r="Q41" s="227"/>
      <c r="R41" s="227"/>
      <c r="S41" s="226"/>
      <c r="T41" s="226"/>
      <c r="U41" s="226"/>
      <c r="V41" s="225"/>
      <c r="W41" s="225"/>
      <c r="X41" s="225"/>
    </row>
    <row r="42" spans="1:24">
      <c r="A42" s="224"/>
      <c r="B42" s="225"/>
      <c r="C42" s="225"/>
      <c r="D42" s="232"/>
      <c r="J42" s="233"/>
      <c r="K42" s="227"/>
      <c r="L42" s="227"/>
      <c r="M42" s="228"/>
      <c r="N42" s="228"/>
      <c r="O42" s="228"/>
      <c r="P42" s="227"/>
      <c r="Q42" s="227"/>
      <c r="R42" s="227"/>
      <c r="S42" s="226"/>
      <c r="T42" s="226"/>
      <c r="U42" s="226"/>
      <c r="V42" s="225"/>
      <c r="W42" s="225"/>
      <c r="X42" s="225"/>
    </row>
    <row r="43" spans="1:24">
      <c r="A43" s="224"/>
      <c r="B43" s="225"/>
      <c r="C43" s="225"/>
      <c r="D43" s="232"/>
      <c r="J43" s="233"/>
      <c r="K43" s="227"/>
      <c r="L43" s="227"/>
      <c r="M43" s="228"/>
      <c r="N43" s="228"/>
      <c r="O43" s="228"/>
      <c r="P43" s="227"/>
      <c r="Q43" s="227"/>
      <c r="R43" s="227"/>
      <c r="S43" s="226"/>
      <c r="T43" s="226"/>
      <c r="U43" s="226"/>
      <c r="V43" s="225"/>
      <c r="W43" s="225"/>
      <c r="X43" s="225"/>
    </row>
    <row r="44" spans="1:24">
      <c r="A44" s="224"/>
      <c r="B44" s="225"/>
      <c r="C44" s="225"/>
      <c r="D44" s="232"/>
      <c r="J44" s="233"/>
      <c r="K44" s="227"/>
      <c r="L44" s="227"/>
      <c r="M44" s="228"/>
      <c r="N44" s="228"/>
      <c r="O44" s="228"/>
      <c r="P44" s="227"/>
      <c r="Q44" s="227"/>
      <c r="R44" s="227"/>
      <c r="S44" s="226"/>
      <c r="T44" s="226"/>
      <c r="U44" s="226"/>
      <c r="V44" s="225"/>
      <c r="W44" s="225"/>
      <c r="X44" s="225"/>
    </row>
    <row r="45" spans="1:24">
      <c r="A45" s="224"/>
      <c r="B45" s="225"/>
      <c r="C45" s="225"/>
      <c r="D45" s="232"/>
      <c r="J45" s="233"/>
      <c r="K45" s="227"/>
      <c r="L45" s="227"/>
      <c r="M45" s="228"/>
      <c r="N45" s="228"/>
      <c r="O45" s="228"/>
      <c r="P45" s="227"/>
      <c r="Q45" s="227"/>
      <c r="R45" s="227"/>
      <c r="S45" s="226"/>
      <c r="T45" s="226"/>
      <c r="U45" s="226"/>
      <c r="V45" s="225"/>
      <c r="W45" s="225"/>
      <c r="X45" s="225"/>
    </row>
    <row r="46" spans="1:24">
      <c r="A46" s="224"/>
      <c r="B46" s="225"/>
      <c r="C46" s="225"/>
      <c r="D46" s="232"/>
      <c r="J46" s="233"/>
      <c r="K46" s="227"/>
      <c r="L46" s="227"/>
      <c r="M46" s="228"/>
      <c r="N46" s="228"/>
      <c r="O46" s="228"/>
      <c r="P46" s="227"/>
      <c r="Q46" s="227"/>
      <c r="R46" s="227"/>
      <c r="S46" s="226"/>
      <c r="T46" s="226"/>
      <c r="U46" s="226"/>
      <c r="V46" s="225"/>
      <c r="W46" s="225"/>
      <c r="X46" s="225"/>
    </row>
    <row r="47" spans="1:24" ht="15.75" thickBot="1">
      <c r="A47" s="224"/>
      <c r="B47" s="225"/>
      <c r="C47" s="225"/>
      <c r="D47" s="234"/>
      <c r="E47" s="235"/>
      <c r="F47" s="235"/>
      <c r="G47" s="235"/>
      <c r="H47" s="235"/>
      <c r="I47" s="235"/>
      <c r="J47" s="236"/>
      <c r="K47" s="227"/>
      <c r="L47" s="227"/>
      <c r="M47" s="228"/>
      <c r="N47" s="228"/>
      <c r="O47" s="228"/>
      <c r="P47" s="227"/>
      <c r="Q47" s="227"/>
      <c r="R47" s="227"/>
      <c r="S47" s="226"/>
      <c r="T47" s="226"/>
      <c r="U47" s="226"/>
      <c r="V47" s="225"/>
      <c r="W47" s="225"/>
      <c r="X47" s="225"/>
    </row>
    <row r="48" spans="1:24" ht="15.75" customHeight="1" thickTop="1">
      <c r="A48" s="224"/>
      <c r="B48" s="225"/>
      <c r="C48" s="225"/>
      <c r="D48" s="771" t="s">
        <v>2514</v>
      </c>
      <c r="E48" s="772"/>
      <c r="F48" s="226"/>
      <c r="G48" s="226"/>
      <c r="H48" s="226"/>
      <c r="I48" s="306"/>
      <c r="J48" s="227"/>
      <c r="K48" s="227"/>
      <c r="L48" s="227"/>
      <c r="M48" s="228"/>
      <c r="N48" s="228"/>
      <c r="O48" s="228"/>
      <c r="P48" s="227"/>
      <c r="Q48" s="227"/>
      <c r="R48" s="227"/>
      <c r="S48" s="226"/>
      <c r="T48" s="226"/>
      <c r="U48" s="226"/>
      <c r="V48" s="225"/>
      <c r="W48" s="225"/>
      <c r="X48" s="225"/>
    </row>
    <row r="49" spans="1:24">
      <c r="A49" s="224"/>
      <c r="B49" s="225"/>
      <c r="C49" s="225"/>
      <c r="D49" s="412" t="s">
        <v>2517</v>
      </c>
      <c r="E49" s="226"/>
      <c r="F49" s="226"/>
      <c r="G49" s="226"/>
      <c r="H49" s="226"/>
      <c r="I49" s="226"/>
      <c r="J49" s="227"/>
      <c r="K49" s="227"/>
      <c r="L49" s="227"/>
      <c r="M49" s="228"/>
      <c r="N49" s="228"/>
      <c r="O49" s="228"/>
      <c r="P49" s="227"/>
      <c r="Q49" s="227"/>
      <c r="R49" s="227"/>
      <c r="S49" s="226"/>
      <c r="T49" s="226"/>
      <c r="U49" s="226"/>
      <c r="V49" s="225"/>
      <c r="W49" s="225"/>
      <c r="X49" s="225"/>
    </row>
    <row r="50" spans="1:24">
      <c r="A50" s="224"/>
      <c r="B50" s="225"/>
      <c r="C50" s="225"/>
      <c r="D50" s="225"/>
      <c r="E50" s="226"/>
      <c r="F50" s="226"/>
      <c r="G50" s="226"/>
      <c r="H50" s="226"/>
      <c r="I50" s="226"/>
      <c r="J50" s="227"/>
      <c r="K50" s="227"/>
      <c r="L50" s="227"/>
      <c r="M50" s="228"/>
      <c r="N50" s="228"/>
      <c r="O50" s="228"/>
      <c r="P50" s="227"/>
      <c r="Q50" s="227"/>
      <c r="R50" s="227"/>
      <c r="S50" s="226"/>
      <c r="T50" s="226"/>
      <c r="U50" s="226"/>
      <c r="V50" s="225"/>
      <c r="W50" s="225"/>
      <c r="X50" s="225"/>
    </row>
    <row r="51" spans="1:24" ht="15" customHeight="1">
      <c r="A51" s="224"/>
      <c r="B51" s="770" t="s">
        <v>2513</v>
      </c>
      <c r="C51" s="770"/>
      <c r="D51" s="770"/>
      <c r="E51" s="770"/>
      <c r="F51" s="770"/>
      <c r="G51" s="770"/>
      <c r="H51" s="770"/>
      <c r="I51" s="770"/>
      <c r="J51" s="770"/>
      <c r="K51" s="770"/>
      <c r="L51" s="770"/>
      <c r="M51" s="770"/>
      <c r="N51" s="770"/>
      <c r="O51" s="770"/>
      <c r="P51" s="770"/>
      <c r="Q51" s="770"/>
      <c r="R51" s="770"/>
      <c r="S51" s="770"/>
      <c r="T51" s="770"/>
      <c r="U51" s="770"/>
      <c r="V51" s="225"/>
      <c r="W51" s="225"/>
      <c r="X51" s="225"/>
    </row>
    <row r="52" spans="1:24">
      <c r="A52" s="224"/>
      <c r="B52" s="770"/>
      <c r="C52" s="770"/>
      <c r="D52" s="770"/>
      <c r="E52" s="770"/>
      <c r="F52" s="770"/>
      <c r="G52" s="770"/>
      <c r="H52" s="770"/>
      <c r="I52" s="770"/>
      <c r="J52" s="770"/>
      <c r="K52" s="770"/>
      <c r="L52" s="770"/>
      <c r="M52" s="770"/>
      <c r="N52" s="770"/>
      <c r="O52" s="770"/>
      <c r="P52" s="770"/>
      <c r="Q52" s="770"/>
      <c r="R52" s="770"/>
      <c r="S52" s="770"/>
      <c r="T52" s="770"/>
      <c r="U52" s="770"/>
      <c r="V52" s="225"/>
      <c r="W52" s="225"/>
      <c r="X52" s="225"/>
    </row>
    <row r="53" spans="1:24">
      <c r="A53" s="224"/>
      <c r="B53" s="770"/>
      <c r="C53" s="770"/>
      <c r="D53" s="770"/>
      <c r="E53" s="770"/>
      <c r="F53" s="770"/>
      <c r="G53" s="770"/>
      <c r="H53" s="770"/>
      <c r="I53" s="770"/>
      <c r="J53" s="770"/>
      <c r="K53" s="770"/>
      <c r="L53" s="770"/>
      <c r="M53" s="770"/>
      <c r="N53" s="770"/>
      <c r="O53" s="770"/>
      <c r="P53" s="770"/>
      <c r="Q53" s="770"/>
      <c r="R53" s="770"/>
      <c r="S53" s="770"/>
      <c r="T53" s="770"/>
      <c r="U53" s="770"/>
      <c r="V53" s="225"/>
      <c r="W53" s="225"/>
      <c r="X53" s="225"/>
    </row>
    <row r="54" spans="1:24">
      <c r="A54" s="224"/>
      <c r="B54" s="225"/>
      <c r="C54" s="225"/>
      <c r="D54" s="225"/>
      <c r="E54" s="226"/>
      <c r="F54" s="226"/>
      <c r="G54" s="226"/>
      <c r="H54" s="226"/>
      <c r="I54" s="226"/>
      <c r="J54" s="227"/>
      <c r="K54" s="227"/>
      <c r="L54" s="227"/>
      <c r="M54" s="228"/>
      <c r="N54" s="228"/>
      <c r="O54" s="228"/>
      <c r="P54" s="227"/>
      <c r="Q54" s="227"/>
      <c r="R54" s="227"/>
      <c r="S54" s="226"/>
      <c r="T54" s="226"/>
      <c r="U54" s="226"/>
      <c r="V54" s="225"/>
      <c r="W54" s="225"/>
      <c r="X54" s="225"/>
    </row>
    <row r="55" spans="1:24">
      <c r="A55" s="224"/>
      <c r="B55" s="225"/>
      <c r="C55" s="225"/>
      <c r="D55" s="225"/>
      <c r="E55" s="226"/>
      <c r="F55" s="226"/>
      <c r="G55" s="226"/>
      <c r="H55" s="226"/>
      <c r="I55" s="226"/>
      <c r="J55" s="227"/>
      <c r="K55" s="227"/>
      <c r="L55" s="227"/>
      <c r="M55" s="228"/>
      <c r="N55" s="228"/>
      <c r="O55" s="228"/>
      <c r="P55" s="227"/>
      <c r="Q55" s="227"/>
      <c r="R55" s="227"/>
      <c r="S55" s="226"/>
      <c r="T55" s="226"/>
      <c r="U55" s="226"/>
      <c r="V55" s="225"/>
      <c r="W55" s="225"/>
      <c r="X55" s="225"/>
    </row>
    <row r="56" spans="1:24">
      <c r="A56" s="224"/>
      <c r="B56" s="225"/>
      <c r="C56" s="225"/>
      <c r="D56" s="225"/>
      <c r="E56" s="226"/>
      <c r="F56" s="226"/>
      <c r="G56" s="226"/>
      <c r="H56" s="226"/>
      <c r="I56" s="226"/>
      <c r="J56" s="227"/>
      <c r="K56" s="227"/>
      <c r="L56" s="227"/>
      <c r="M56" s="228"/>
      <c r="N56" s="228"/>
      <c r="O56" s="228"/>
      <c r="P56" s="227"/>
      <c r="Q56" s="227"/>
      <c r="R56" s="227"/>
      <c r="S56" s="226"/>
      <c r="T56" s="226"/>
      <c r="U56" s="226"/>
      <c r="V56" s="225"/>
      <c r="W56" s="225"/>
      <c r="X56" s="225"/>
    </row>
    <row r="57" spans="1:24">
      <c r="A57" s="224"/>
      <c r="B57" s="225"/>
      <c r="C57" s="225"/>
      <c r="D57" s="225"/>
      <c r="E57" s="226"/>
      <c r="F57" s="226"/>
      <c r="G57" s="226"/>
      <c r="H57" s="226"/>
      <c r="I57" s="226"/>
      <c r="J57" s="227"/>
      <c r="K57" s="227"/>
      <c r="L57" s="227"/>
      <c r="M57" s="228"/>
      <c r="N57" s="228"/>
      <c r="O57" s="228"/>
      <c r="P57" s="227"/>
      <c r="Q57" s="227"/>
      <c r="R57" s="227"/>
      <c r="S57" s="226"/>
      <c r="T57" s="226"/>
      <c r="U57" s="226"/>
      <c r="V57" s="225"/>
      <c r="W57" s="225"/>
      <c r="X57" s="225"/>
    </row>
    <row r="58" spans="1:24">
      <c r="A58" s="224"/>
      <c r="B58" s="225"/>
      <c r="C58" s="225"/>
      <c r="D58" s="225"/>
      <c r="E58" s="226"/>
      <c r="F58" s="226"/>
      <c r="G58" s="226"/>
      <c r="H58" s="226"/>
      <c r="I58" s="226"/>
      <c r="J58" s="227"/>
      <c r="K58" s="227"/>
      <c r="L58" s="227"/>
      <c r="M58" s="228"/>
      <c r="N58" s="228"/>
      <c r="O58" s="228"/>
      <c r="P58" s="227"/>
      <c r="Q58" s="227"/>
      <c r="R58" s="227"/>
      <c r="S58" s="226"/>
      <c r="T58" s="226"/>
      <c r="U58" s="226"/>
      <c r="V58" s="225"/>
      <c r="W58" s="225"/>
      <c r="X58" s="225"/>
    </row>
    <row r="59" spans="1:24">
      <c r="A59" s="224"/>
      <c r="B59" s="225"/>
      <c r="C59" s="225"/>
      <c r="D59" s="225"/>
      <c r="E59" s="226"/>
      <c r="F59" s="226"/>
      <c r="G59" s="226"/>
      <c r="H59" s="226"/>
      <c r="I59" s="226"/>
      <c r="J59" s="227"/>
      <c r="K59" s="227"/>
      <c r="L59" s="227"/>
      <c r="M59" s="228"/>
      <c r="N59" s="228"/>
      <c r="O59" s="228"/>
      <c r="P59" s="227"/>
      <c r="Q59" s="227"/>
      <c r="R59" s="227"/>
      <c r="S59" s="226"/>
      <c r="T59" s="226"/>
      <c r="U59" s="226"/>
      <c r="V59" s="225"/>
      <c r="W59" s="225"/>
      <c r="X59" s="225"/>
    </row>
    <row r="60" spans="1:24">
      <c r="A60" s="224"/>
      <c r="B60" s="225"/>
      <c r="C60" s="225"/>
      <c r="D60" s="225"/>
      <c r="E60" s="226"/>
      <c r="F60" s="226"/>
      <c r="G60" s="226"/>
      <c r="H60" s="226"/>
      <c r="I60" s="226"/>
      <c r="J60" s="227"/>
      <c r="K60" s="227"/>
      <c r="L60" s="227"/>
      <c r="M60" s="228"/>
      <c r="N60" s="228"/>
      <c r="O60" s="228"/>
      <c r="P60" s="227"/>
      <c r="Q60" s="227"/>
      <c r="R60" s="227"/>
      <c r="S60" s="226"/>
      <c r="T60" s="226"/>
      <c r="U60" s="226"/>
      <c r="V60" s="225"/>
      <c r="W60" s="225"/>
      <c r="X60" s="225"/>
    </row>
    <row r="61" spans="1:24">
      <c r="A61" s="224"/>
      <c r="B61" s="225"/>
      <c r="C61" s="225"/>
      <c r="D61" s="225"/>
      <c r="E61" s="226"/>
      <c r="F61" s="226"/>
      <c r="G61" s="226"/>
      <c r="H61" s="226"/>
      <c r="I61" s="226"/>
      <c r="J61" s="227"/>
      <c r="K61" s="227"/>
      <c r="L61" s="227"/>
      <c r="M61" s="228"/>
      <c r="N61" s="228"/>
      <c r="O61" s="228"/>
      <c r="P61" s="227"/>
      <c r="Q61" s="227"/>
      <c r="R61" s="227"/>
      <c r="S61" s="226"/>
      <c r="T61" s="226"/>
      <c r="U61" s="226"/>
      <c r="V61" s="225"/>
      <c r="W61" s="225"/>
      <c r="X61" s="225"/>
    </row>
    <row r="62" spans="1:24">
      <c r="A62" s="224"/>
      <c r="B62" s="225"/>
      <c r="C62" s="225"/>
      <c r="D62" s="225"/>
      <c r="E62" s="226"/>
      <c r="F62" s="226"/>
      <c r="G62" s="226"/>
      <c r="H62" s="226"/>
      <c r="I62" s="226"/>
      <c r="J62" s="227"/>
      <c r="K62" s="227"/>
      <c r="L62" s="227"/>
      <c r="M62" s="228"/>
      <c r="N62" s="228"/>
      <c r="O62" s="228"/>
      <c r="P62" s="227"/>
      <c r="Q62" s="227"/>
      <c r="R62" s="227"/>
      <c r="S62" s="226"/>
      <c r="T62" s="226"/>
      <c r="U62" s="226"/>
      <c r="V62" s="225"/>
      <c r="W62" s="225"/>
      <c r="X62" s="225"/>
    </row>
    <row r="63" spans="1:24">
      <c r="A63" s="224"/>
      <c r="B63" s="225"/>
      <c r="C63" s="225"/>
      <c r="D63" s="225"/>
      <c r="E63" s="226"/>
      <c r="F63" s="226"/>
      <c r="G63" s="226"/>
      <c r="H63" s="226"/>
      <c r="I63" s="226"/>
      <c r="J63" s="227"/>
      <c r="K63" s="227"/>
      <c r="L63" s="227"/>
      <c r="M63" s="228"/>
      <c r="N63" s="228"/>
      <c r="O63" s="228"/>
      <c r="P63" s="227"/>
      <c r="Q63" s="227"/>
      <c r="R63" s="227"/>
      <c r="S63" s="226"/>
      <c r="T63" s="226"/>
      <c r="U63" s="226"/>
      <c r="V63" s="225"/>
      <c r="W63" s="225"/>
      <c r="X63" s="225"/>
    </row>
    <row r="64" spans="1:24">
      <c r="A64" s="224"/>
      <c r="B64" s="225"/>
      <c r="C64" s="225"/>
      <c r="D64" s="225"/>
      <c r="E64" s="226"/>
      <c r="F64" s="226"/>
      <c r="G64" s="226"/>
      <c r="H64" s="226"/>
      <c r="I64" s="226"/>
      <c r="J64" s="227"/>
      <c r="K64" s="227"/>
      <c r="L64" s="227"/>
      <c r="M64" s="228"/>
      <c r="N64" s="228"/>
      <c r="O64" s="228"/>
      <c r="P64" s="227"/>
      <c r="Q64" s="227"/>
      <c r="R64" s="227"/>
      <c r="S64" s="226"/>
      <c r="T64" s="226"/>
      <c r="U64" s="226"/>
      <c r="V64" s="225"/>
      <c r="W64" s="225"/>
      <c r="X64" s="225"/>
    </row>
    <row r="65" spans="1:24">
      <c r="A65" s="224"/>
      <c r="B65" s="225"/>
      <c r="C65" s="225"/>
      <c r="D65" s="225"/>
      <c r="E65" s="226"/>
      <c r="F65" s="226"/>
      <c r="G65" s="226"/>
      <c r="H65" s="226"/>
      <c r="I65" s="226"/>
      <c r="J65" s="227"/>
      <c r="K65" s="227"/>
      <c r="L65" s="227"/>
      <c r="M65" s="228"/>
      <c r="N65" s="228"/>
      <c r="O65" s="228"/>
      <c r="P65" s="227"/>
      <c r="Q65" s="227"/>
      <c r="R65" s="227"/>
      <c r="S65" s="226"/>
      <c r="T65" s="226"/>
      <c r="U65" s="226"/>
      <c r="V65" s="225"/>
      <c r="W65" s="225"/>
      <c r="X65" s="225"/>
    </row>
    <row r="66" spans="1:24">
      <c r="A66" s="224"/>
      <c r="B66" s="225"/>
      <c r="C66" s="225"/>
      <c r="D66" s="225"/>
      <c r="E66" s="226"/>
      <c r="F66" s="226"/>
      <c r="G66" s="226"/>
      <c r="H66" s="226"/>
      <c r="I66" s="226"/>
      <c r="J66" s="227"/>
      <c r="K66" s="227"/>
      <c r="L66" s="227"/>
      <c r="M66" s="228"/>
      <c r="N66" s="228"/>
      <c r="O66" s="228"/>
      <c r="P66" s="227"/>
      <c r="Q66" s="227"/>
      <c r="R66" s="227"/>
      <c r="S66" s="226"/>
      <c r="T66" s="226"/>
      <c r="U66" s="226"/>
      <c r="V66" s="225"/>
      <c r="W66" s="225"/>
      <c r="X66" s="225"/>
    </row>
    <row r="67" spans="1:24">
      <c r="A67" s="224"/>
      <c r="B67" s="225"/>
      <c r="C67" s="225"/>
      <c r="D67" s="225"/>
      <c r="E67" s="226"/>
      <c r="F67" s="226"/>
      <c r="G67" s="226"/>
      <c r="H67" s="226"/>
      <c r="I67" s="226"/>
      <c r="J67" s="227"/>
      <c r="K67" s="227"/>
      <c r="L67" s="227"/>
      <c r="M67" s="228"/>
      <c r="N67" s="228"/>
      <c r="O67" s="228"/>
      <c r="P67" s="227"/>
      <c r="Q67" s="227"/>
      <c r="R67" s="227"/>
      <c r="S67" s="226"/>
      <c r="T67" s="226"/>
      <c r="U67" s="226"/>
      <c r="V67" s="225"/>
      <c r="W67" s="225"/>
      <c r="X67" s="225"/>
    </row>
    <row r="68" spans="1:24">
      <c r="A68" s="224"/>
      <c r="B68" s="225"/>
      <c r="C68" s="225"/>
      <c r="D68" s="225"/>
      <c r="E68" s="226"/>
      <c r="F68" s="226"/>
      <c r="G68" s="226"/>
      <c r="H68" s="226"/>
      <c r="I68" s="226"/>
      <c r="J68" s="227"/>
      <c r="K68" s="227"/>
      <c r="L68" s="227"/>
      <c r="M68" s="228"/>
      <c r="N68" s="228"/>
      <c r="O68" s="228"/>
      <c r="P68" s="227"/>
      <c r="Q68" s="227"/>
      <c r="R68" s="227"/>
      <c r="S68" s="226"/>
      <c r="T68" s="226"/>
      <c r="U68" s="226"/>
      <c r="V68" s="225"/>
      <c r="W68" s="225"/>
      <c r="X68" s="225"/>
    </row>
    <row r="69" spans="1:24">
      <c r="A69" s="224"/>
      <c r="B69" s="225"/>
      <c r="C69" s="225"/>
      <c r="D69" s="225"/>
      <c r="E69" s="226"/>
      <c r="F69" s="226"/>
      <c r="G69" s="226"/>
      <c r="H69" s="226"/>
      <c r="I69" s="226"/>
      <c r="J69" s="227"/>
      <c r="K69" s="227"/>
      <c r="L69" s="227"/>
      <c r="M69" s="228"/>
      <c r="N69" s="228"/>
      <c r="O69" s="228"/>
      <c r="P69" s="227"/>
      <c r="Q69" s="227"/>
      <c r="R69" s="227"/>
      <c r="S69" s="226"/>
      <c r="T69" s="226"/>
      <c r="U69" s="226"/>
      <c r="V69" s="225"/>
      <c r="W69" s="225"/>
      <c r="X69" s="225"/>
    </row>
    <row r="70" spans="1:24">
      <c r="A70" s="224"/>
      <c r="B70" s="225"/>
      <c r="C70" s="225"/>
      <c r="D70" s="225"/>
      <c r="E70" s="226"/>
      <c r="F70" s="226"/>
      <c r="G70" s="226"/>
      <c r="H70" s="226"/>
      <c r="I70" s="226"/>
      <c r="J70" s="227"/>
      <c r="K70" s="227"/>
      <c r="L70" s="227"/>
      <c r="M70" s="228"/>
      <c r="N70" s="228"/>
      <c r="O70" s="228"/>
      <c r="P70" s="227"/>
      <c r="Q70" s="227"/>
      <c r="R70" s="227"/>
      <c r="S70" s="226"/>
      <c r="T70" s="226"/>
      <c r="U70" s="226"/>
      <c r="V70" s="225"/>
      <c r="W70" s="225"/>
      <c r="X70" s="225"/>
    </row>
    <row r="71" spans="1:24">
      <c r="A71" s="224"/>
      <c r="B71" s="225"/>
      <c r="C71" s="225"/>
      <c r="D71" s="225"/>
      <c r="E71" s="226"/>
      <c r="F71" s="226"/>
      <c r="G71" s="226"/>
      <c r="H71" s="226"/>
      <c r="I71" s="226"/>
      <c r="J71" s="227"/>
      <c r="K71" s="227"/>
      <c r="L71" s="227"/>
      <c r="M71" s="228"/>
      <c r="N71" s="228"/>
      <c r="O71" s="228"/>
      <c r="P71" s="227"/>
      <c r="Q71" s="227"/>
      <c r="R71" s="227"/>
      <c r="S71" s="226"/>
      <c r="T71" s="226"/>
      <c r="U71" s="226"/>
      <c r="V71" s="225"/>
      <c r="W71" s="225"/>
      <c r="X71" s="225"/>
    </row>
    <row r="72" spans="1:24">
      <c r="A72" s="224"/>
      <c r="B72" s="225"/>
      <c r="C72" s="225"/>
      <c r="D72" s="225"/>
      <c r="E72" s="226"/>
      <c r="F72" s="226"/>
      <c r="G72" s="226"/>
      <c r="H72" s="226"/>
      <c r="I72" s="226"/>
      <c r="J72" s="227"/>
      <c r="K72" s="227"/>
      <c r="L72" s="227"/>
      <c r="M72" s="228"/>
      <c r="N72" s="228"/>
      <c r="O72" s="228"/>
      <c r="P72" s="227"/>
      <c r="Q72" s="227"/>
      <c r="R72" s="227"/>
      <c r="S72" s="226"/>
      <c r="T72" s="226"/>
      <c r="U72" s="226"/>
      <c r="V72" s="225"/>
      <c r="W72" s="225"/>
      <c r="X72" s="225"/>
    </row>
  </sheetData>
  <sheetProtection selectLockedCells="1"/>
  <mergeCells count="3">
    <mergeCell ref="D11:J11"/>
    <mergeCell ref="B51:U53"/>
    <mergeCell ref="D48:E48"/>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8"/>
  <dimension ref="A2:F1108"/>
  <sheetViews>
    <sheetView showGridLines="0" topLeftCell="A128" zoomScale="70" zoomScaleNormal="70" zoomScalePageLayoutView="131" workbookViewId="0">
      <selection activeCell="C134" sqref="C134"/>
    </sheetView>
  </sheetViews>
  <sheetFormatPr baseColWidth="10" defaultColWidth="11.42578125" defaultRowHeight="15"/>
  <cols>
    <col min="1" max="1" width="20" style="14" customWidth="1"/>
    <col min="2" max="2" width="21.85546875" style="14" customWidth="1"/>
    <col min="3" max="3" width="36.5703125" style="14" bestFit="1" customWidth="1"/>
    <col min="4" max="4" width="35.7109375" style="14" customWidth="1"/>
    <col min="5" max="5" width="57" style="14" customWidth="1"/>
    <col min="6" max="6" width="93.140625" style="15" customWidth="1"/>
    <col min="7" max="16384" width="11.42578125" style="15"/>
  </cols>
  <sheetData>
    <row r="2" spans="1:6" ht="18.75">
      <c r="A2" s="1287" t="s">
        <v>471</v>
      </c>
      <c r="B2" s="1287"/>
      <c r="C2" s="1287"/>
      <c r="D2" s="1287"/>
      <c r="E2" s="1287"/>
      <c r="F2" s="1287"/>
    </row>
    <row r="3" spans="1:6" ht="15.75" thickBot="1"/>
    <row r="4" spans="1:6" s="324" customFormat="1" ht="13.5" thickBot="1">
      <c r="A4" s="24" t="s">
        <v>2049</v>
      </c>
      <c r="B4" s="24" t="s">
        <v>607</v>
      </c>
      <c r="C4" s="24" t="s">
        <v>608</v>
      </c>
      <c r="D4" s="24" t="s">
        <v>609</v>
      </c>
      <c r="E4" s="24" t="s">
        <v>610</v>
      </c>
      <c r="F4" s="24" t="s">
        <v>611</v>
      </c>
    </row>
    <row r="5" spans="1:6" s="324" customFormat="1" ht="25.5">
      <c r="A5" s="325">
        <v>1</v>
      </c>
      <c r="B5" s="326">
        <v>1131201</v>
      </c>
      <c r="C5" s="327" t="s">
        <v>168</v>
      </c>
      <c r="D5" s="327" t="s">
        <v>612</v>
      </c>
      <c r="E5" s="327" t="s">
        <v>613</v>
      </c>
      <c r="F5" s="328" t="s">
        <v>614</v>
      </c>
    </row>
    <row r="6" spans="1:6" s="324" customFormat="1" ht="25.5">
      <c r="A6" s="325">
        <v>1</v>
      </c>
      <c r="B6" s="326">
        <v>1131202</v>
      </c>
      <c r="C6" s="327" t="s">
        <v>168</v>
      </c>
      <c r="D6" s="327" t="s">
        <v>612</v>
      </c>
      <c r="E6" s="327" t="s">
        <v>613</v>
      </c>
      <c r="F6" s="328" t="s">
        <v>615</v>
      </c>
    </row>
    <row r="7" spans="1:6" s="324" customFormat="1" ht="25.5">
      <c r="A7" s="325">
        <v>1</v>
      </c>
      <c r="B7" s="326">
        <v>1139301</v>
      </c>
      <c r="C7" s="327" t="s">
        <v>168</v>
      </c>
      <c r="D7" s="327" t="s">
        <v>612</v>
      </c>
      <c r="E7" s="327" t="s">
        <v>616</v>
      </c>
      <c r="F7" s="328" t="s">
        <v>617</v>
      </c>
    </row>
    <row r="8" spans="1:6" s="324" customFormat="1" ht="38.25">
      <c r="A8" s="325">
        <v>1</v>
      </c>
      <c r="B8" s="326">
        <v>1141001</v>
      </c>
      <c r="C8" s="327" t="s">
        <v>168</v>
      </c>
      <c r="D8" s="327" t="s">
        <v>618</v>
      </c>
      <c r="E8" s="327" t="s">
        <v>619</v>
      </c>
      <c r="F8" s="328" t="s">
        <v>620</v>
      </c>
    </row>
    <row r="9" spans="1:6" s="324" customFormat="1" ht="51">
      <c r="A9" s="325">
        <v>1</v>
      </c>
      <c r="B9" s="326">
        <v>1454101</v>
      </c>
      <c r="C9" s="327" t="s">
        <v>621</v>
      </c>
      <c r="D9" s="327" t="s">
        <v>622</v>
      </c>
      <c r="E9" s="327" t="s">
        <v>623</v>
      </c>
      <c r="F9" s="328" t="s">
        <v>624</v>
      </c>
    </row>
    <row r="10" spans="1:6" s="324" customFormat="1" ht="51">
      <c r="A10" s="325">
        <v>1</v>
      </c>
      <c r="B10" s="326">
        <v>1454201</v>
      </c>
      <c r="C10" s="327" t="s">
        <v>621</v>
      </c>
      <c r="D10" s="327" t="s">
        <v>622</v>
      </c>
      <c r="E10" s="327" t="s">
        <v>623</v>
      </c>
      <c r="F10" s="328" t="s">
        <v>625</v>
      </c>
    </row>
    <row r="11" spans="1:6" s="324" customFormat="1" ht="38.25">
      <c r="A11" s="325">
        <v>1</v>
      </c>
      <c r="B11" s="326">
        <v>1461001</v>
      </c>
      <c r="C11" s="327" t="s">
        <v>621</v>
      </c>
      <c r="D11" s="327" t="s">
        <v>626</v>
      </c>
      <c r="E11" s="327" t="s">
        <v>627</v>
      </c>
      <c r="F11" s="328" t="s">
        <v>628</v>
      </c>
    </row>
    <row r="12" spans="1:6" s="324" customFormat="1" ht="76.5">
      <c r="A12" s="325">
        <v>1</v>
      </c>
      <c r="B12" s="326">
        <v>1461002</v>
      </c>
      <c r="C12" s="327" t="s">
        <v>621</v>
      </c>
      <c r="D12" s="327" t="s">
        <v>626</v>
      </c>
      <c r="E12" s="327" t="s">
        <v>627</v>
      </c>
      <c r="F12" s="328" t="s">
        <v>629</v>
      </c>
    </row>
    <row r="13" spans="1:6" s="324" customFormat="1" ht="38.25">
      <c r="A13" s="325">
        <v>1</v>
      </c>
      <c r="B13" s="326">
        <v>1462002</v>
      </c>
      <c r="C13" s="327" t="s">
        <v>621</v>
      </c>
      <c r="D13" s="327" t="s">
        <v>626</v>
      </c>
      <c r="E13" s="327" t="s">
        <v>630</v>
      </c>
      <c r="F13" s="328" t="s">
        <v>631</v>
      </c>
    </row>
    <row r="14" spans="1:6" s="324" customFormat="1" ht="38.25">
      <c r="A14" s="325">
        <v>1</v>
      </c>
      <c r="B14" s="326">
        <v>1462003</v>
      </c>
      <c r="C14" s="327" t="s">
        <v>621</v>
      </c>
      <c r="D14" s="327" t="s">
        <v>626</v>
      </c>
      <c r="E14" s="327" t="s">
        <v>630</v>
      </c>
      <c r="F14" s="328" t="s">
        <v>632</v>
      </c>
    </row>
    <row r="15" spans="1:6" s="324" customFormat="1" ht="51">
      <c r="A15" s="325">
        <v>1</v>
      </c>
      <c r="B15" s="326">
        <v>1463101</v>
      </c>
      <c r="C15" s="327" t="s">
        <v>621</v>
      </c>
      <c r="D15" s="327" t="s">
        <v>626</v>
      </c>
      <c r="E15" s="327" t="s">
        <v>633</v>
      </c>
      <c r="F15" s="328" t="s">
        <v>634</v>
      </c>
    </row>
    <row r="16" spans="1:6" s="324" customFormat="1" ht="38.25">
      <c r="A16" s="325">
        <v>1</v>
      </c>
      <c r="B16" s="326">
        <v>1463102</v>
      </c>
      <c r="C16" s="327" t="s">
        <v>621</v>
      </c>
      <c r="D16" s="327" t="s">
        <v>626</v>
      </c>
      <c r="E16" s="327" t="s">
        <v>633</v>
      </c>
      <c r="F16" s="328" t="s">
        <v>635</v>
      </c>
    </row>
    <row r="17" spans="1:6" s="324" customFormat="1" ht="38.25">
      <c r="A17" s="325">
        <v>1</v>
      </c>
      <c r="B17" s="326">
        <v>1462001</v>
      </c>
      <c r="C17" s="327" t="s">
        <v>621</v>
      </c>
      <c r="D17" s="327" t="s">
        <v>626</v>
      </c>
      <c r="E17" s="327" t="s">
        <v>630</v>
      </c>
      <c r="F17" s="328" t="s">
        <v>636</v>
      </c>
    </row>
    <row r="18" spans="1:6" s="324" customFormat="1" ht="89.25">
      <c r="A18" s="325">
        <v>1</v>
      </c>
      <c r="B18" s="326">
        <v>1464101</v>
      </c>
      <c r="C18" s="327" t="s">
        <v>621</v>
      </c>
      <c r="D18" s="327" t="s">
        <v>626</v>
      </c>
      <c r="E18" s="327" t="s">
        <v>637</v>
      </c>
      <c r="F18" s="328" t="s">
        <v>638</v>
      </c>
    </row>
    <row r="19" spans="1:6" s="324" customFormat="1" ht="51">
      <c r="A19" s="325">
        <v>1</v>
      </c>
      <c r="B19" s="326">
        <v>1464201</v>
      </c>
      <c r="C19" s="327" t="s">
        <v>621</v>
      </c>
      <c r="D19" s="327" t="s">
        <v>626</v>
      </c>
      <c r="E19" s="327" t="s">
        <v>637</v>
      </c>
      <c r="F19" s="328" t="s">
        <v>639</v>
      </c>
    </row>
    <row r="20" spans="1:6" s="324" customFormat="1" ht="38.25">
      <c r="A20" s="325">
        <v>1</v>
      </c>
      <c r="B20" s="326">
        <v>1464301</v>
      </c>
      <c r="C20" s="327" t="s">
        <v>621</v>
      </c>
      <c r="D20" s="327" t="s">
        <v>626</v>
      </c>
      <c r="E20" s="327" t="s">
        <v>637</v>
      </c>
      <c r="F20" s="328" t="s">
        <v>640</v>
      </c>
    </row>
    <row r="21" spans="1:6" s="324" customFormat="1" ht="76.5">
      <c r="A21" s="325">
        <v>1</v>
      </c>
      <c r="B21" s="326">
        <v>1464401</v>
      </c>
      <c r="C21" s="327" t="s">
        <v>621</v>
      </c>
      <c r="D21" s="327" t="s">
        <v>626</v>
      </c>
      <c r="E21" s="327" t="s">
        <v>637</v>
      </c>
      <c r="F21" s="328" t="s">
        <v>641</v>
      </c>
    </row>
    <row r="22" spans="1:6" s="324" customFormat="1" ht="51">
      <c r="A22" s="325">
        <v>1</v>
      </c>
      <c r="B22" s="326">
        <v>1464402</v>
      </c>
      <c r="C22" s="327" t="s">
        <v>621</v>
      </c>
      <c r="D22" s="327" t="s">
        <v>626</v>
      </c>
      <c r="E22" s="327" t="s">
        <v>637</v>
      </c>
      <c r="F22" s="328" t="s">
        <v>642</v>
      </c>
    </row>
    <row r="23" spans="1:6" s="324" customFormat="1" ht="51">
      <c r="A23" s="325">
        <v>1</v>
      </c>
      <c r="B23" s="326">
        <v>1464501</v>
      </c>
      <c r="C23" s="327" t="s">
        <v>621</v>
      </c>
      <c r="D23" s="327" t="s">
        <v>626</v>
      </c>
      <c r="E23" s="327" t="s">
        <v>637</v>
      </c>
      <c r="F23" s="328" t="s">
        <v>643</v>
      </c>
    </row>
    <row r="24" spans="1:6" s="324" customFormat="1" ht="38.25">
      <c r="A24" s="325">
        <v>1</v>
      </c>
      <c r="B24" s="326">
        <v>1464502</v>
      </c>
      <c r="C24" s="327" t="s">
        <v>621</v>
      </c>
      <c r="D24" s="327" t="s">
        <v>626</v>
      </c>
      <c r="E24" s="327" t="s">
        <v>637</v>
      </c>
      <c r="F24" s="328" t="s">
        <v>644</v>
      </c>
    </row>
    <row r="25" spans="1:6" s="324" customFormat="1" ht="89.25">
      <c r="A25" s="325">
        <v>1</v>
      </c>
      <c r="B25" s="326">
        <v>1464901</v>
      </c>
      <c r="C25" s="327" t="s">
        <v>621</v>
      </c>
      <c r="D25" s="327" t="s">
        <v>626</v>
      </c>
      <c r="E25" s="327" t="s">
        <v>637</v>
      </c>
      <c r="F25" s="328" t="s">
        <v>645</v>
      </c>
    </row>
    <row r="26" spans="1:6" s="324" customFormat="1" ht="38.25">
      <c r="A26" s="325">
        <v>1</v>
      </c>
      <c r="B26" s="326">
        <v>1465101</v>
      </c>
      <c r="C26" s="327" t="s">
        <v>621</v>
      </c>
      <c r="D26" s="327" t="s">
        <v>626</v>
      </c>
      <c r="E26" s="327" t="s">
        <v>646</v>
      </c>
      <c r="F26" s="328" t="s">
        <v>647</v>
      </c>
    </row>
    <row r="27" spans="1:6" s="324" customFormat="1" ht="51">
      <c r="A27" s="325">
        <v>1</v>
      </c>
      <c r="B27" s="326">
        <v>1465901</v>
      </c>
      <c r="C27" s="327" t="s">
        <v>621</v>
      </c>
      <c r="D27" s="327" t="s">
        <v>626</v>
      </c>
      <c r="E27" s="327" t="s">
        <v>646</v>
      </c>
      <c r="F27" s="328" t="s">
        <v>648</v>
      </c>
    </row>
    <row r="28" spans="1:6" s="324" customFormat="1" ht="38.25">
      <c r="A28" s="325">
        <v>1</v>
      </c>
      <c r="B28" s="326">
        <v>1466101</v>
      </c>
      <c r="C28" s="327" t="s">
        <v>621</v>
      </c>
      <c r="D28" s="327" t="s">
        <v>626</v>
      </c>
      <c r="E28" s="327" t="s">
        <v>649</v>
      </c>
      <c r="F28" s="328" t="s">
        <v>650</v>
      </c>
    </row>
    <row r="29" spans="1:6" s="324" customFormat="1" ht="38.25">
      <c r="A29" s="325">
        <v>1</v>
      </c>
      <c r="B29" s="326">
        <v>1466301</v>
      </c>
      <c r="C29" s="327" t="s">
        <v>621</v>
      </c>
      <c r="D29" s="327" t="s">
        <v>626</v>
      </c>
      <c r="E29" s="327" t="s">
        <v>649</v>
      </c>
      <c r="F29" s="328" t="s">
        <v>651</v>
      </c>
    </row>
    <row r="30" spans="1:6" s="324" customFormat="1" ht="63.75">
      <c r="A30" s="325">
        <v>1</v>
      </c>
      <c r="B30" s="326">
        <v>1466401</v>
      </c>
      <c r="C30" s="327" t="s">
        <v>621</v>
      </c>
      <c r="D30" s="327" t="s">
        <v>626</v>
      </c>
      <c r="E30" s="327" t="s">
        <v>649</v>
      </c>
      <c r="F30" s="328" t="s">
        <v>652</v>
      </c>
    </row>
    <row r="31" spans="1:6" s="324" customFormat="1" ht="38.25">
      <c r="A31" s="325">
        <v>1</v>
      </c>
      <c r="B31" s="326">
        <v>1466901</v>
      </c>
      <c r="C31" s="327" t="s">
        <v>621</v>
      </c>
      <c r="D31" s="327" t="s">
        <v>626</v>
      </c>
      <c r="E31" s="327" t="s">
        <v>649</v>
      </c>
      <c r="F31" s="328" t="s">
        <v>653</v>
      </c>
    </row>
    <row r="32" spans="1:6" s="324" customFormat="1" ht="38.25">
      <c r="A32" s="325">
        <v>1</v>
      </c>
      <c r="B32" s="326">
        <v>1469001</v>
      </c>
      <c r="C32" s="327" t="s">
        <v>621</v>
      </c>
      <c r="D32" s="327" t="s">
        <v>626</v>
      </c>
      <c r="E32" s="327" t="s">
        <v>654</v>
      </c>
      <c r="F32" s="328" t="s">
        <v>655</v>
      </c>
    </row>
    <row r="33" spans="1:6" s="324" customFormat="1" ht="51">
      <c r="A33" s="325">
        <v>1</v>
      </c>
      <c r="B33" s="326">
        <v>1471101</v>
      </c>
      <c r="C33" s="327" t="s">
        <v>621</v>
      </c>
      <c r="D33" s="327" t="s">
        <v>656</v>
      </c>
      <c r="E33" s="327" t="s">
        <v>657</v>
      </c>
      <c r="F33" s="328" t="s">
        <v>658</v>
      </c>
    </row>
    <row r="34" spans="1:6" s="324" customFormat="1" ht="51">
      <c r="A34" s="325">
        <v>1</v>
      </c>
      <c r="B34" s="326">
        <v>1471102</v>
      </c>
      <c r="C34" s="327" t="s">
        <v>621</v>
      </c>
      <c r="D34" s="327" t="s">
        <v>656</v>
      </c>
      <c r="E34" s="327" t="s">
        <v>657</v>
      </c>
      <c r="F34" s="328" t="s">
        <v>659</v>
      </c>
    </row>
    <row r="35" spans="1:6" s="324" customFormat="1" ht="51">
      <c r="A35" s="325">
        <v>1</v>
      </c>
      <c r="B35" s="326">
        <v>1471901</v>
      </c>
      <c r="C35" s="327" t="s">
        <v>621</v>
      </c>
      <c r="D35" s="327" t="s">
        <v>656</v>
      </c>
      <c r="E35" s="327" t="s">
        <v>657</v>
      </c>
      <c r="F35" s="328" t="s">
        <v>660</v>
      </c>
    </row>
    <row r="36" spans="1:6" s="324" customFormat="1" ht="51">
      <c r="A36" s="325">
        <v>1</v>
      </c>
      <c r="B36" s="326">
        <v>1472201</v>
      </c>
      <c r="C36" s="327" t="s">
        <v>621</v>
      </c>
      <c r="D36" s="327" t="s">
        <v>656</v>
      </c>
      <c r="E36" s="327" t="s">
        <v>661</v>
      </c>
      <c r="F36" s="328" t="s">
        <v>662</v>
      </c>
    </row>
    <row r="37" spans="1:6" s="324" customFormat="1" ht="51">
      <c r="A37" s="325">
        <v>1</v>
      </c>
      <c r="B37" s="326">
        <v>1472301</v>
      </c>
      <c r="C37" s="327" t="s">
        <v>621</v>
      </c>
      <c r="D37" s="327" t="s">
        <v>656</v>
      </c>
      <c r="E37" s="327" t="s">
        <v>661</v>
      </c>
      <c r="F37" s="328" t="s">
        <v>663</v>
      </c>
    </row>
    <row r="38" spans="1:6" s="324" customFormat="1" ht="51">
      <c r="A38" s="325">
        <v>1</v>
      </c>
      <c r="B38" s="326">
        <v>1472401</v>
      </c>
      <c r="C38" s="327" t="s">
        <v>621</v>
      </c>
      <c r="D38" s="327" t="s">
        <v>656</v>
      </c>
      <c r="E38" s="327" t="s">
        <v>661</v>
      </c>
      <c r="F38" s="328" t="s">
        <v>664</v>
      </c>
    </row>
    <row r="39" spans="1:6" s="324" customFormat="1" ht="51">
      <c r="A39" s="325">
        <v>1</v>
      </c>
      <c r="B39" s="326">
        <v>1472402</v>
      </c>
      <c r="C39" s="327" t="s">
        <v>621</v>
      </c>
      <c r="D39" s="327" t="s">
        <v>656</v>
      </c>
      <c r="E39" s="327" t="s">
        <v>661</v>
      </c>
      <c r="F39" s="328" t="s">
        <v>665</v>
      </c>
    </row>
    <row r="40" spans="1:6" s="324" customFormat="1" ht="51">
      <c r="A40" s="325">
        <v>1</v>
      </c>
      <c r="B40" s="326">
        <v>1472901</v>
      </c>
      <c r="C40" s="327" t="s">
        <v>621</v>
      </c>
      <c r="D40" s="327" t="s">
        <v>656</v>
      </c>
      <c r="E40" s="327" t="s">
        <v>661</v>
      </c>
      <c r="F40" s="328" t="s">
        <v>666</v>
      </c>
    </row>
    <row r="41" spans="1:6" s="324" customFormat="1" ht="51">
      <c r="A41" s="325">
        <v>1</v>
      </c>
      <c r="B41" s="326">
        <v>1472902</v>
      </c>
      <c r="C41" s="327" t="s">
        <v>621</v>
      </c>
      <c r="D41" s="327" t="s">
        <v>656</v>
      </c>
      <c r="E41" s="327" t="s">
        <v>661</v>
      </c>
      <c r="F41" s="328" t="s">
        <v>667</v>
      </c>
    </row>
    <row r="42" spans="1:6" s="324" customFormat="1" ht="51">
      <c r="A42" s="325">
        <v>1</v>
      </c>
      <c r="B42" s="326">
        <v>1473201</v>
      </c>
      <c r="C42" s="327" t="s">
        <v>621</v>
      </c>
      <c r="D42" s="327" t="s">
        <v>656</v>
      </c>
      <c r="E42" s="327" t="s">
        <v>668</v>
      </c>
      <c r="F42" s="328" t="s">
        <v>669</v>
      </c>
    </row>
    <row r="43" spans="1:6" s="324" customFormat="1" ht="51">
      <c r="A43" s="325">
        <v>1</v>
      </c>
      <c r="B43" s="326">
        <v>1474101</v>
      </c>
      <c r="C43" s="327" t="s">
        <v>621</v>
      </c>
      <c r="D43" s="327" t="s">
        <v>656</v>
      </c>
      <c r="E43" s="327" t="s">
        <v>670</v>
      </c>
      <c r="F43" s="328" t="s">
        <v>671</v>
      </c>
    </row>
    <row r="44" spans="1:6" s="324" customFormat="1" ht="51">
      <c r="A44" s="325">
        <v>1</v>
      </c>
      <c r="B44" s="326">
        <v>1474201</v>
      </c>
      <c r="C44" s="327" t="s">
        <v>621</v>
      </c>
      <c r="D44" s="327" t="s">
        <v>656</v>
      </c>
      <c r="E44" s="327" t="s">
        <v>670</v>
      </c>
      <c r="F44" s="328" t="s">
        <v>672</v>
      </c>
    </row>
    <row r="45" spans="1:6" s="324" customFormat="1" ht="51">
      <c r="A45" s="325">
        <v>1</v>
      </c>
      <c r="B45" s="326">
        <v>1475101</v>
      </c>
      <c r="C45" s="327" t="s">
        <v>621</v>
      </c>
      <c r="D45" s="327" t="s">
        <v>656</v>
      </c>
      <c r="E45" s="327" t="s">
        <v>673</v>
      </c>
      <c r="F45" s="328" t="s">
        <v>674</v>
      </c>
    </row>
    <row r="46" spans="1:6" s="324" customFormat="1" ht="51">
      <c r="A46" s="325">
        <v>1</v>
      </c>
      <c r="B46" s="326">
        <v>1475201</v>
      </c>
      <c r="C46" s="327" t="s">
        <v>621</v>
      </c>
      <c r="D46" s="327" t="s">
        <v>656</v>
      </c>
      <c r="E46" s="327" t="s">
        <v>673</v>
      </c>
      <c r="F46" s="328" t="s">
        <v>675</v>
      </c>
    </row>
    <row r="47" spans="1:6" s="324" customFormat="1" ht="51">
      <c r="A47" s="325">
        <v>1</v>
      </c>
      <c r="B47" s="326">
        <v>1475202</v>
      </c>
      <c r="C47" s="327" t="s">
        <v>621</v>
      </c>
      <c r="D47" s="327" t="s">
        <v>656</v>
      </c>
      <c r="E47" s="327" t="s">
        <v>673</v>
      </c>
      <c r="F47" s="328" t="s">
        <v>676</v>
      </c>
    </row>
    <row r="48" spans="1:6" s="324" customFormat="1" ht="51">
      <c r="A48" s="325">
        <v>1</v>
      </c>
      <c r="B48" s="326">
        <v>1475301</v>
      </c>
      <c r="C48" s="327" t="s">
        <v>621</v>
      </c>
      <c r="D48" s="327" t="s">
        <v>656</v>
      </c>
      <c r="E48" s="327" t="s">
        <v>673</v>
      </c>
      <c r="F48" s="328" t="s">
        <v>677</v>
      </c>
    </row>
    <row r="49" spans="1:6" s="324" customFormat="1" ht="51">
      <c r="A49" s="325">
        <v>1</v>
      </c>
      <c r="B49" s="326">
        <v>1475401</v>
      </c>
      <c r="C49" s="327" t="s">
        <v>621</v>
      </c>
      <c r="D49" s="327" t="s">
        <v>656</v>
      </c>
      <c r="E49" s="327" t="s">
        <v>673</v>
      </c>
      <c r="F49" s="328" t="s">
        <v>678</v>
      </c>
    </row>
    <row r="50" spans="1:6" s="324" customFormat="1" ht="63.75">
      <c r="A50" s="325">
        <v>1</v>
      </c>
      <c r="B50" s="326">
        <v>1475501</v>
      </c>
      <c r="C50" s="327" t="s">
        <v>621</v>
      </c>
      <c r="D50" s="327" t="s">
        <v>656</v>
      </c>
      <c r="E50" s="327" t="s">
        <v>673</v>
      </c>
      <c r="F50" s="328" t="s">
        <v>679</v>
      </c>
    </row>
    <row r="51" spans="1:6" s="324" customFormat="1" ht="89.25">
      <c r="A51" s="325">
        <v>1</v>
      </c>
      <c r="B51" s="326">
        <v>1475901</v>
      </c>
      <c r="C51" s="327" t="s">
        <v>621</v>
      </c>
      <c r="D51" s="327" t="s">
        <v>656</v>
      </c>
      <c r="E51" s="327" t="s">
        <v>673</v>
      </c>
      <c r="F51" s="328" t="s">
        <v>680</v>
      </c>
    </row>
    <row r="52" spans="1:6" s="324" customFormat="1" ht="51">
      <c r="A52" s="325">
        <v>1</v>
      </c>
      <c r="B52" s="326">
        <v>1475902</v>
      </c>
      <c r="C52" s="327" t="s">
        <v>621</v>
      </c>
      <c r="D52" s="327" t="s">
        <v>656</v>
      </c>
      <c r="E52" s="327" t="s">
        <v>673</v>
      </c>
      <c r="F52" s="328" t="s">
        <v>681</v>
      </c>
    </row>
    <row r="53" spans="1:6" s="324" customFormat="1" ht="51">
      <c r="A53" s="325">
        <v>1</v>
      </c>
      <c r="B53" s="326">
        <v>1476101</v>
      </c>
      <c r="C53" s="327" t="s">
        <v>621</v>
      </c>
      <c r="D53" s="327" t="s">
        <v>656</v>
      </c>
      <c r="E53" s="327" t="s">
        <v>682</v>
      </c>
      <c r="F53" s="328" t="s">
        <v>683</v>
      </c>
    </row>
    <row r="54" spans="1:6" s="324" customFormat="1" ht="51">
      <c r="A54" s="325">
        <v>1</v>
      </c>
      <c r="B54" s="326">
        <v>1476201</v>
      </c>
      <c r="C54" s="327" t="s">
        <v>621</v>
      </c>
      <c r="D54" s="327" t="s">
        <v>656</v>
      </c>
      <c r="E54" s="327" t="s">
        <v>682</v>
      </c>
      <c r="F54" s="328" t="s">
        <v>684</v>
      </c>
    </row>
    <row r="55" spans="1:6" s="324" customFormat="1" ht="51">
      <c r="A55" s="325">
        <v>1</v>
      </c>
      <c r="B55" s="326">
        <v>1476901</v>
      </c>
      <c r="C55" s="327" t="s">
        <v>621</v>
      </c>
      <c r="D55" s="327" t="s">
        <v>656</v>
      </c>
      <c r="E55" s="327" t="s">
        <v>682</v>
      </c>
      <c r="F55" s="328" t="s">
        <v>685</v>
      </c>
    </row>
    <row r="56" spans="1:6" s="324" customFormat="1" ht="51">
      <c r="A56" s="325">
        <v>1</v>
      </c>
      <c r="B56" s="326">
        <v>1477101</v>
      </c>
      <c r="C56" s="327" t="s">
        <v>621</v>
      </c>
      <c r="D56" s="327" t="s">
        <v>656</v>
      </c>
      <c r="E56" s="327" t="s">
        <v>686</v>
      </c>
      <c r="F56" s="328" t="s">
        <v>687</v>
      </c>
    </row>
    <row r="57" spans="1:6" s="324" customFormat="1" ht="51">
      <c r="A57" s="325">
        <v>1</v>
      </c>
      <c r="B57" s="326">
        <v>1477201</v>
      </c>
      <c r="C57" s="327" t="s">
        <v>621</v>
      </c>
      <c r="D57" s="327" t="s">
        <v>656</v>
      </c>
      <c r="E57" s="327" t="s">
        <v>686</v>
      </c>
      <c r="F57" s="328" t="s">
        <v>688</v>
      </c>
    </row>
    <row r="58" spans="1:6" s="324" customFormat="1" ht="51">
      <c r="A58" s="325">
        <v>1</v>
      </c>
      <c r="B58" s="326">
        <v>1477301</v>
      </c>
      <c r="C58" s="327" t="s">
        <v>621</v>
      </c>
      <c r="D58" s="327" t="s">
        <v>656</v>
      </c>
      <c r="E58" s="327" t="s">
        <v>686</v>
      </c>
      <c r="F58" s="328" t="s">
        <v>689</v>
      </c>
    </row>
    <row r="59" spans="1:6" s="324" customFormat="1" ht="51">
      <c r="A59" s="325">
        <v>1</v>
      </c>
      <c r="B59" s="326">
        <v>1477401</v>
      </c>
      <c r="C59" s="327" t="s">
        <v>621</v>
      </c>
      <c r="D59" s="327" t="s">
        <v>656</v>
      </c>
      <c r="E59" s="327" t="s">
        <v>686</v>
      </c>
      <c r="F59" s="328" t="s">
        <v>690</v>
      </c>
    </row>
    <row r="60" spans="1:6" s="324" customFormat="1" ht="51">
      <c r="A60" s="325">
        <v>1</v>
      </c>
      <c r="B60" s="326">
        <v>1477402</v>
      </c>
      <c r="C60" s="327" t="s">
        <v>621</v>
      </c>
      <c r="D60" s="327" t="s">
        <v>656</v>
      </c>
      <c r="E60" s="327" t="s">
        <v>686</v>
      </c>
      <c r="F60" s="328" t="s">
        <v>691</v>
      </c>
    </row>
    <row r="61" spans="1:6" s="324" customFormat="1" ht="51">
      <c r="A61" s="325">
        <v>1</v>
      </c>
      <c r="B61" s="326">
        <v>1477501</v>
      </c>
      <c r="C61" s="327" t="s">
        <v>621</v>
      </c>
      <c r="D61" s="327" t="s">
        <v>656</v>
      </c>
      <c r="E61" s="327" t="s">
        <v>686</v>
      </c>
      <c r="F61" s="328" t="s">
        <v>692</v>
      </c>
    </row>
    <row r="62" spans="1:6" s="324" customFormat="1" ht="51">
      <c r="A62" s="325">
        <v>1</v>
      </c>
      <c r="B62" s="326">
        <v>1478101</v>
      </c>
      <c r="C62" s="327" t="s">
        <v>621</v>
      </c>
      <c r="D62" s="327" t="s">
        <v>656</v>
      </c>
      <c r="E62" s="327" t="s">
        <v>693</v>
      </c>
      <c r="F62" s="328" t="s">
        <v>694</v>
      </c>
    </row>
    <row r="63" spans="1:6" s="324" customFormat="1" ht="51">
      <c r="A63" s="325">
        <v>1</v>
      </c>
      <c r="B63" s="326">
        <v>1478201</v>
      </c>
      <c r="C63" s="327" t="s">
        <v>621</v>
      </c>
      <c r="D63" s="327" t="s">
        <v>656</v>
      </c>
      <c r="E63" s="327" t="s">
        <v>693</v>
      </c>
      <c r="F63" s="328" t="s">
        <v>695</v>
      </c>
    </row>
    <row r="64" spans="1:6" s="324" customFormat="1" ht="51">
      <c r="A64" s="325">
        <v>1</v>
      </c>
      <c r="B64" s="326">
        <v>1478901</v>
      </c>
      <c r="C64" s="327" t="s">
        <v>621</v>
      </c>
      <c r="D64" s="327" t="s">
        <v>656</v>
      </c>
      <c r="E64" s="327" t="s">
        <v>693</v>
      </c>
      <c r="F64" s="328" t="s">
        <v>696</v>
      </c>
    </row>
    <row r="65" spans="1:6" s="324" customFormat="1" ht="51">
      <c r="A65" s="325">
        <v>1</v>
      </c>
      <c r="B65" s="326">
        <v>1479101</v>
      </c>
      <c r="C65" s="327" t="s">
        <v>621</v>
      </c>
      <c r="D65" s="327" t="s">
        <v>656</v>
      </c>
      <c r="E65" s="327" t="s">
        <v>697</v>
      </c>
      <c r="F65" s="328" t="s">
        <v>698</v>
      </c>
    </row>
    <row r="66" spans="1:6" s="324" customFormat="1" ht="51">
      <c r="A66" s="325">
        <v>1</v>
      </c>
      <c r="B66" s="326">
        <v>1479201</v>
      </c>
      <c r="C66" s="327" t="s">
        <v>621</v>
      </c>
      <c r="D66" s="327" t="s">
        <v>656</v>
      </c>
      <c r="E66" s="327" t="s">
        <v>697</v>
      </c>
      <c r="F66" s="328" t="s">
        <v>699</v>
      </c>
    </row>
    <row r="67" spans="1:6" s="324" customFormat="1" ht="76.5">
      <c r="A67" s="325">
        <v>1</v>
      </c>
      <c r="B67" s="326">
        <v>1479901</v>
      </c>
      <c r="C67" s="327" t="s">
        <v>621</v>
      </c>
      <c r="D67" s="327" t="s">
        <v>656</v>
      </c>
      <c r="E67" s="327" t="s">
        <v>697</v>
      </c>
      <c r="F67" s="328" t="s">
        <v>700</v>
      </c>
    </row>
    <row r="68" spans="1:6" s="324" customFormat="1" ht="63.75">
      <c r="A68" s="325">
        <v>1</v>
      </c>
      <c r="B68" s="326">
        <v>1561301</v>
      </c>
      <c r="C68" s="327" t="s">
        <v>701</v>
      </c>
      <c r="D68" s="327" t="s">
        <v>702</v>
      </c>
      <c r="E68" s="327" t="s">
        <v>703</v>
      </c>
      <c r="F68" s="328" t="s">
        <v>704</v>
      </c>
    </row>
    <row r="69" spans="1:6" s="324" customFormat="1" ht="38.25">
      <c r="A69" s="325">
        <v>1</v>
      </c>
      <c r="B69" s="326">
        <v>1582001</v>
      </c>
      <c r="C69" s="327" t="s">
        <v>705</v>
      </c>
      <c r="D69" s="327" t="s">
        <v>706</v>
      </c>
      <c r="E69" s="327" t="s">
        <v>707</v>
      </c>
      <c r="F69" s="328" t="s">
        <v>708</v>
      </c>
    </row>
    <row r="70" spans="1:6" s="324" customFormat="1" ht="63.75">
      <c r="A70" s="325">
        <v>1</v>
      </c>
      <c r="B70" s="326">
        <v>1620101</v>
      </c>
      <c r="C70" s="327" t="s">
        <v>705</v>
      </c>
      <c r="D70" s="327" t="s">
        <v>709</v>
      </c>
      <c r="E70" s="327" t="s">
        <v>709</v>
      </c>
      <c r="F70" s="328" t="s">
        <v>710</v>
      </c>
    </row>
    <row r="71" spans="1:6" s="324" customFormat="1" ht="63.75">
      <c r="A71" s="325">
        <v>1</v>
      </c>
      <c r="B71" s="326">
        <v>1620201</v>
      </c>
      <c r="C71" s="327" t="s">
        <v>705</v>
      </c>
      <c r="D71" s="327" t="s">
        <v>709</v>
      </c>
      <c r="E71" s="327" t="s">
        <v>709</v>
      </c>
      <c r="F71" s="328" t="s">
        <v>711</v>
      </c>
    </row>
    <row r="72" spans="1:6" s="324" customFormat="1" ht="63.75">
      <c r="A72" s="325">
        <v>1</v>
      </c>
      <c r="B72" s="326">
        <v>1620202</v>
      </c>
      <c r="C72" s="327" t="s">
        <v>705</v>
      </c>
      <c r="D72" s="327" t="s">
        <v>709</v>
      </c>
      <c r="E72" s="327" t="s">
        <v>709</v>
      </c>
      <c r="F72" s="328" t="s">
        <v>712</v>
      </c>
    </row>
    <row r="73" spans="1:6" s="324" customFormat="1" ht="63.75">
      <c r="A73" s="325">
        <v>1</v>
      </c>
      <c r="B73" s="326">
        <v>1620901</v>
      </c>
      <c r="C73" s="327" t="s">
        <v>705</v>
      </c>
      <c r="D73" s="327" t="s">
        <v>709</v>
      </c>
      <c r="E73" s="327" t="s">
        <v>709</v>
      </c>
      <c r="F73" s="328" t="s">
        <v>713</v>
      </c>
    </row>
    <row r="74" spans="1:6" s="324" customFormat="1" ht="63.75">
      <c r="A74" s="325">
        <v>1</v>
      </c>
      <c r="B74" s="326">
        <v>1631101</v>
      </c>
      <c r="C74" s="327" t="s">
        <v>705</v>
      </c>
      <c r="D74" s="327" t="s">
        <v>714</v>
      </c>
      <c r="E74" s="327" t="s">
        <v>715</v>
      </c>
      <c r="F74" s="328" t="s">
        <v>716</v>
      </c>
    </row>
    <row r="75" spans="1:6" s="324" customFormat="1" ht="51">
      <c r="A75" s="325">
        <v>1</v>
      </c>
      <c r="B75" s="326">
        <v>1631102</v>
      </c>
      <c r="C75" s="327" t="s">
        <v>705</v>
      </c>
      <c r="D75" s="327" t="s">
        <v>714</v>
      </c>
      <c r="E75" s="327" t="s">
        <v>715</v>
      </c>
      <c r="F75" s="328" t="s">
        <v>717</v>
      </c>
    </row>
    <row r="76" spans="1:6" s="324" customFormat="1" ht="51">
      <c r="A76" s="325">
        <v>1</v>
      </c>
      <c r="B76" s="326">
        <v>1631201</v>
      </c>
      <c r="C76" s="327" t="s">
        <v>705</v>
      </c>
      <c r="D76" s="327" t="s">
        <v>714</v>
      </c>
      <c r="E76" s="327" t="s">
        <v>715</v>
      </c>
      <c r="F76" s="328" t="s">
        <v>718</v>
      </c>
    </row>
    <row r="77" spans="1:6" s="324" customFormat="1" ht="63.75">
      <c r="A77" s="325">
        <v>1</v>
      </c>
      <c r="B77" s="326">
        <v>1639901</v>
      </c>
      <c r="C77" s="327" t="s">
        <v>705</v>
      </c>
      <c r="D77" s="327" t="s">
        <v>714</v>
      </c>
      <c r="E77" s="327" t="s">
        <v>719</v>
      </c>
      <c r="F77" s="328" t="s">
        <v>720</v>
      </c>
    </row>
    <row r="78" spans="1:6" s="324" customFormat="1" ht="102">
      <c r="A78" s="325">
        <v>1</v>
      </c>
      <c r="B78" s="326">
        <v>1641101</v>
      </c>
      <c r="C78" s="327" t="s">
        <v>721</v>
      </c>
      <c r="D78" s="327" t="s">
        <v>722</v>
      </c>
      <c r="E78" s="327" t="s">
        <v>723</v>
      </c>
      <c r="F78" s="328" t="s">
        <v>724</v>
      </c>
    </row>
    <row r="79" spans="1:6" s="324" customFormat="1" ht="38.25">
      <c r="A79" s="325">
        <v>1</v>
      </c>
      <c r="B79" s="326">
        <v>1641201</v>
      </c>
      <c r="C79" s="327" t="s">
        <v>721</v>
      </c>
      <c r="D79" s="327" t="s">
        <v>722</v>
      </c>
      <c r="E79" s="327" t="s">
        <v>723</v>
      </c>
      <c r="F79" s="328" t="s">
        <v>725</v>
      </c>
    </row>
    <row r="80" spans="1:6" s="324" customFormat="1" ht="25.5">
      <c r="A80" s="325">
        <v>1</v>
      </c>
      <c r="B80" s="326">
        <v>1642101</v>
      </c>
      <c r="C80" s="327" t="s">
        <v>721</v>
      </c>
      <c r="D80" s="327" t="s">
        <v>722</v>
      </c>
      <c r="E80" s="327" t="s">
        <v>726</v>
      </c>
      <c r="F80" s="328" t="s">
        <v>727</v>
      </c>
    </row>
    <row r="81" spans="1:6" s="324" customFormat="1" ht="38.25">
      <c r="A81" s="325">
        <v>1</v>
      </c>
      <c r="B81" s="326">
        <v>1642201</v>
      </c>
      <c r="C81" s="327" t="s">
        <v>721</v>
      </c>
      <c r="D81" s="327" t="s">
        <v>722</v>
      </c>
      <c r="E81" s="327" t="s">
        <v>726</v>
      </c>
      <c r="F81" s="328" t="s">
        <v>728</v>
      </c>
    </row>
    <row r="82" spans="1:6" s="324" customFormat="1" ht="63.75">
      <c r="A82" s="325">
        <v>1</v>
      </c>
      <c r="B82" s="326">
        <v>1642301</v>
      </c>
      <c r="C82" s="327" t="s">
        <v>721</v>
      </c>
      <c r="D82" s="327" t="s">
        <v>722</v>
      </c>
      <c r="E82" s="327" t="s">
        <v>726</v>
      </c>
      <c r="F82" s="328" t="s">
        <v>729</v>
      </c>
    </row>
    <row r="83" spans="1:6" s="324" customFormat="1" ht="38.25">
      <c r="A83" s="325">
        <v>1</v>
      </c>
      <c r="B83" s="326">
        <v>1642401</v>
      </c>
      <c r="C83" s="327" t="s">
        <v>721</v>
      </c>
      <c r="D83" s="327" t="s">
        <v>722</v>
      </c>
      <c r="E83" s="327" t="s">
        <v>726</v>
      </c>
      <c r="F83" s="328" t="s">
        <v>730</v>
      </c>
    </row>
    <row r="84" spans="1:6" s="324" customFormat="1" ht="63.75">
      <c r="A84" s="325">
        <v>1</v>
      </c>
      <c r="B84" s="326">
        <v>1643101</v>
      </c>
      <c r="C84" s="327" t="s">
        <v>721</v>
      </c>
      <c r="D84" s="327" t="s">
        <v>722</v>
      </c>
      <c r="E84" s="327" t="s">
        <v>731</v>
      </c>
      <c r="F84" s="328" t="s">
        <v>732</v>
      </c>
    </row>
    <row r="85" spans="1:6" s="324" customFormat="1" ht="25.5">
      <c r="A85" s="325">
        <v>1</v>
      </c>
      <c r="B85" s="326">
        <v>1643201</v>
      </c>
      <c r="C85" s="327" t="s">
        <v>721</v>
      </c>
      <c r="D85" s="327" t="s">
        <v>722</v>
      </c>
      <c r="E85" s="327" t="s">
        <v>731</v>
      </c>
      <c r="F85" s="328" t="s">
        <v>733</v>
      </c>
    </row>
    <row r="86" spans="1:6" s="324" customFormat="1" ht="25.5">
      <c r="A86" s="325">
        <v>1</v>
      </c>
      <c r="B86" s="326">
        <v>1649101</v>
      </c>
      <c r="C86" s="327" t="s">
        <v>721</v>
      </c>
      <c r="D86" s="327" t="s">
        <v>722</v>
      </c>
      <c r="E86" s="327" t="s">
        <v>734</v>
      </c>
      <c r="F86" s="328" t="s">
        <v>735</v>
      </c>
    </row>
    <row r="87" spans="1:6" s="324" customFormat="1" ht="51">
      <c r="A87" s="325">
        <v>1</v>
      </c>
      <c r="B87" s="326">
        <v>1649201</v>
      </c>
      <c r="C87" s="327" t="s">
        <v>721</v>
      </c>
      <c r="D87" s="327" t="s">
        <v>722</v>
      </c>
      <c r="E87" s="327" t="s">
        <v>734</v>
      </c>
      <c r="F87" s="328" t="s">
        <v>736</v>
      </c>
    </row>
    <row r="88" spans="1:6" s="324" customFormat="1" ht="25.5">
      <c r="A88" s="325">
        <v>1</v>
      </c>
      <c r="B88" s="326">
        <v>1649301</v>
      </c>
      <c r="C88" s="327" t="s">
        <v>721</v>
      </c>
      <c r="D88" s="327" t="s">
        <v>722</v>
      </c>
      <c r="E88" s="327" t="s">
        <v>734</v>
      </c>
      <c r="F88" s="328" t="s">
        <v>737</v>
      </c>
    </row>
    <row r="89" spans="1:6" s="324" customFormat="1" ht="38.25">
      <c r="A89" s="325">
        <v>1</v>
      </c>
      <c r="B89" s="326">
        <v>1649401</v>
      </c>
      <c r="C89" s="327" t="s">
        <v>721</v>
      </c>
      <c r="D89" s="327" t="s">
        <v>722</v>
      </c>
      <c r="E89" s="327" t="s">
        <v>734</v>
      </c>
      <c r="F89" s="328" t="s">
        <v>738</v>
      </c>
    </row>
    <row r="90" spans="1:6" s="324" customFormat="1" ht="38.25">
      <c r="A90" s="325">
        <v>1</v>
      </c>
      <c r="B90" s="326">
        <v>1649501</v>
      </c>
      <c r="C90" s="327" t="s">
        <v>721</v>
      </c>
      <c r="D90" s="327" t="s">
        <v>722</v>
      </c>
      <c r="E90" s="327" t="s">
        <v>734</v>
      </c>
      <c r="F90" s="328" t="s">
        <v>739</v>
      </c>
    </row>
    <row r="91" spans="1:6" s="324" customFormat="1" ht="38.25">
      <c r="A91" s="325">
        <v>1</v>
      </c>
      <c r="B91" s="326">
        <v>1649901</v>
      </c>
      <c r="C91" s="327" t="s">
        <v>721</v>
      </c>
      <c r="D91" s="327" t="s">
        <v>722</v>
      </c>
      <c r="E91" s="327" t="s">
        <v>734</v>
      </c>
      <c r="F91" s="328" t="s">
        <v>740</v>
      </c>
    </row>
    <row r="92" spans="1:6" s="324" customFormat="1" ht="51">
      <c r="A92" s="325">
        <v>1</v>
      </c>
      <c r="B92" s="326">
        <v>1649902</v>
      </c>
      <c r="C92" s="327" t="s">
        <v>721</v>
      </c>
      <c r="D92" s="327" t="s">
        <v>722</v>
      </c>
      <c r="E92" s="327" t="s">
        <v>734</v>
      </c>
      <c r="F92" s="328" t="s">
        <v>741</v>
      </c>
    </row>
    <row r="93" spans="1:6" s="324" customFormat="1" ht="25.5">
      <c r="A93" s="325">
        <v>1</v>
      </c>
      <c r="B93" s="326">
        <v>1649903</v>
      </c>
      <c r="C93" s="327" t="s">
        <v>721</v>
      </c>
      <c r="D93" s="327" t="s">
        <v>722</v>
      </c>
      <c r="E93" s="327" t="s">
        <v>734</v>
      </c>
      <c r="F93" s="328" t="s">
        <v>742</v>
      </c>
    </row>
    <row r="94" spans="1:6" s="324" customFormat="1" ht="25.5">
      <c r="A94" s="325">
        <v>1</v>
      </c>
      <c r="B94" s="326">
        <v>1649904</v>
      </c>
      <c r="C94" s="327" t="s">
        <v>721</v>
      </c>
      <c r="D94" s="327" t="s">
        <v>722</v>
      </c>
      <c r="E94" s="327" t="s">
        <v>734</v>
      </c>
      <c r="F94" s="328" t="s">
        <v>743</v>
      </c>
    </row>
    <row r="95" spans="1:6" s="324" customFormat="1" ht="89.25">
      <c r="A95" s="325">
        <v>1</v>
      </c>
      <c r="B95" s="326">
        <v>1651101</v>
      </c>
      <c r="C95" s="327" t="s">
        <v>721</v>
      </c>
      <c r="D95" s="327" t="s">
        <v>744</v>
      </c>
      <c r="E95" s="327" t="s">
        <v>745</v>
      </c>
      <c r="F95" s="328" t="s">
        <v>746</v>
      </c>
    </row>
    <row r="96" spans="1:6" s="324" customFormat="1" ht="38.25">
      <c r="A96" s="325">
        <v>1</v>
      </c>
      <c r="B96" s="326">
        <v>1651201</v>
      </c>
      <c r="C96" s="327" t="s">
        <v>721</v>
      </c>
      <c r="D96" s="327" t="s">
        <v>744</v>
      </c>
      <c r="E96" s="327" t="s">
        <v>745</v>
      </c>
      <c r="F96" s="328" t="s">
        <v>747</v>
      </c>
    </row>
    <row r="97" spans="1:6" s="324" customFormat="1" ht="38.25">
      <c r="A97" s="325">
        <v>1</v>
      </c>
      <c r="B97" s="326">
        <v>1651301</v>
      </c>
      <c r="C97" s="327" t="s">
        <v>721</v>
      </c>
      <c r="D97" s="327" t="s">
        <v>744</v>
      </c>
      <c r="E97" s="327" t="s">
        <v>745</v>
      </c>
      <c r="F97" s="328" t="s">
        <v>748</v>
      </c>
    </row>
    <row r="98" spans="1:6" s="324" customFormat="1" ht="38.25">
      <c r="A98" s="325">
        <v>1</v>
      </c>
      <c r="B98" s="326">
        <v>1651401</v>
      </c>
      <c r="C98" s="327" t="s">
        <v>721</v>
      </c>
      <c r="D98" s="327" t="s">
        <v>744</v>
      </c>
      <c r="E98" s="327" t="s">
        <v>745</v>
      </c>
      <c r="F98" s="328" t="s">
        <v>749</v>
      </c>
    </row>
    <row r="99" spans="1:6" s="324" customFormat="1" ht="51">
      <c r="A99" s="325">
        <v>1</v>
      </c>
      <c r="B99" s="326">
        <v>1661101</v>
      </c>
      <c r="C99" s="327" t="s">
        <v>721</v>
      </c>
      <c r="D99" s="327" t="s">
        <v>750</v>
      </c>
      <c r="E99" s="327" t="s">
        <v>751</v>
      </c>
      <c r="F99" s="328" t="s">
        <v>752</v>
      </c>
    </row>
    <row r="100" spans="1:6" s="324" customFormat="1" ht="51">
      <c r="A100" s="325">
        <v>1</v>
      </c>
      <c r="B100" s="326">
        <v>1661102</v>
      </c>
      <c r="C100" s="327" t="s">
        <v>721</v>
      </c>
      <c r="D100" s="327" t="s">
        <v>750</v>
      </c>
      <c r="E100" s="327" t="s">
        <v>751</v>
      </c>
      <c r="F100" s="328" t="s">
        <v>753</v>
      </c>
    </row>
    <row r="101" spans="1:6" s="324" customFormat="1" ht="51">
      <c r="A101" s="325">
        <v>1</v>
      </c>
      <c r="B101" s="326">
        <v>1661201</v>
      </c>
      <c r="C101" s="327" t="s">
        <v>721</v>
      </c>
      <c r="D101" s="327" t="s">
        <v>750</v>
      </c>
      <c r="E101" s="327" t="s">
        <v>751</v>
      </c>
      <c r="F101" s="328" t="s">
        <v>754</v>
      </c>
    </row>
    <row r="102" spans="1:6" s="324" customFormat="1" ht="25.5">
      <c r="A102" s="325">
        <v>1</v>
      </c>
      <c r="B102" s="326">
        <v>1661301</v>
      </c>
      <c r="C102" s="327" t="s">
        <v>721</v>
      </c>
      <c r="D102" s="327" t="s">
        <v>750</v>
      </c>
      <c r="E102" s="327" t="s">
        <v>751</v>
      </c>
      <c r="F102" s="328" t="s">
        <v>755</v>
      </c>
    </row>
    <row r="103" spans="1:6" s="324" customFormat="1" ht="51">
      <c r="A103" s="325">
        <v>1</v>
      </c>
      <c r="B103" s="326">
        <v>1661401</v>
      </c>
      <c r="C103" s="327" t="s">
        <v>721</v>
      </c>
      <c r="D103" s="327" t="s">
        <v>750</v>
      </c>
      <c r="E103" s="327" t="s">
        <v>751</v>
      </c>
      <c r="F103" s="328" t="s">
        <v>756</v>
      </c>
    </row>
    <row r="104" spans="1:6" s="324" customFormat="1" ht="51">
      <c r="A104" s="325">
        <v>1</v>
      </c>
      <c r="B104" s="326">
        <v>1661501</v>
      </c>
      <c r="C104" s="327" t="s">
        <v>721</v>
      </c>
      <c r="D104" s="327" t="s">
        <v>750</v>
      </c>
      <c r="E104" s="327" t="s">
        <v>751</v>
      </c>
      <c r="F104" s="328" t="s">
        <v>757</v>
      </c>
    </row>
    <row r="105" spans="1:6" s="324" customFormat="1" ht="51">
      <c r="A105" s="325">
        <v>1</v>
      </c>
      <c r="B105" s="326">
        <v>1661901</v>
      </c>
      <c r="C105" s="327" t="s">
        <v>721</v>
      </c>
      <c r="D105" s="327" t="s">
        <v>750</v>
      </c>
      <c r="E105" s="327" t="s">
        <v>751</v>
      </c>
      <c r="F105" s="328" t="s">
        <v>758</v>
      </c>
    </row>
    <row r="106" spans="1:6" s="324" customFormat="1" ht="38.25">
      <c r="A106" s="325">
        <v>1</v>
      </c>
      <c r="B106" s="326">
        <v>1663001</v>
      </c>
      <c r="C106" s="327" t="s">
        <v>721</v>
      </c>
      <c r="D106" s="327" t="s">
        <v>750</v>
      </c>
      <c r="E106" s="327" t="s">
        <v>759</v>
      </c>
      <c r="F106" s="328" t="s">
        <v>760</v>
      </c>
    </row>
    <row r="107" spans="1:6" s="324" customFormat="1" ht="63.75">
      <c r="A107" s="325">
        <v>1</v>
      </c>
      <c r="B107" s="326">
        <v>1681001</v>
      </c>
      <c r="C107" s="327" t="s">
        <v>167</v>
      </c>
      <c r="D107" s="327" t="s">
        <v>761</v>
      </c>
      <c r="E107" s="327" t="s">
        <v>762</v>
      </c>
      <c r="F107" s="328" t="s">
        <v>763</v>
      </c>
    </row>
    <row r="108" spans="1:6" s="324" customFormat="1" ht="63.75">
      <c r="A108" s="325">
        <v>1</v>
      </c>
      <c r="B108" s="326">
        <v>1682001</v>
      </c>
      <c r="C108" s="327" t="s">
        <v>167</v>
      </c>
      <c r="D108" s="327" t="s">
        <v>761</v>
      </c>
      <c r="E108" s="327" t="s">
        <v>764</v>
      </c>
      <c r="F108" s="328" t="s">
        <v>765</v>
      </c>
    </row>
    <row r="109" spans="1:6" s="324" customFormat="1" ht="89.25">
      <c r="A109" s="325">
        <v>1</v>
      </c>
      <c r="B109" s="326">
        <v>1691001</v>
      </c>
      <c r="C109" s="327" t="s">
        <v>766</v>
      </c>
      <c r="D109" s="327" t="s">
        <v>767</v>
      </c>
      <c r="E109" s="327" t="s">
        <v>768</v>
      </c>
      <c r="F109" s="328" t="s">
        <v>769</v>
      </c>
    </row>
    <row r="110" spans="1:6" s="324" customFormat="1" ht="63.75">
      <c r="A110" s="325">
        <v>1</v>
      </c>
      <c r="B110" s="326">
        <v>1692001</v>
      </c>
      <c r="C110" s="327" t="s">
        <v>766</v>
      </c>
      <c r="D110" s="327" t="s">
        <v>767</v>
      </c>
      <c r="E110" s="327" t="s">
        <v>770</v>
      </c>
      <c r="F110" s="328" t="s">
        <v>771</v>
      </c>
    </row>
    <row r="111" spans="1:6" s="324" customFormat="1" ht="51">
      <c r="A111" s="325">
        <v>1</v>
      </c>
      <c r="B111" s="326">
        <v>1701001</v>
      </c>
      <c r="C111" s="327" t="s">
        <v>766</v>
      </c>
      <c r="D111" s="327" t="s">
        <v>772</v>
      </c>
      <c r="E111" s="327" t="s">
        <v>773</v>
      </c>
      <c r="F111" s="328" t="s">
        <v>774</v>
      </c>
    </row>
    <row r="112" spans="1:6" s="324" customFormat="1" ht="114.75">
      <c r="A112" s="325">
        <v>1</v>
      </c>
      <c r="B112" s="326">
        <v>1702001</v>
      </c>
      <c r="C112" s="327" t="s">
        <v>766</v>
      </c>
      <c r="D112" s="327" t="s">
        <v>772</v>
      </c>
      <c r="E112" s="327" t="s">
        <v>775</v>
      </c>
      <c r="F112" s="328" t="s">
        <v>776</v>
      </c>
    </row>
    <row r="113" spans="1:6" s="324" customFormat="1" ht="76.5">
      <c r="A113" s="325">
        <v>1</v>
      </c>
      <c r="B113" s="326">
        <v>1711001</v>
      </c>
      <c r="C113" s="327" t="s">
        <v>766</v>
      </c>
      <c r="D113" s="327" t="s">
        <v>777</v>
      </c>
      <c r="E113" s="327" t="s">
        <v>778</v>
      </c>
      <c r="F113" s="328" t="s">
        <v>779</v>
      </c>
    </row>
    <row r="114" spans="1:6" s="324" customFormat="1" ht="38.25">
      <c r="A114" s="325">
        <v>1</v>
      </c>
      <c r="B114" s="326">
        <v>1721001</v>
      </c>
      <c r="C114" s="327" t="s">
        <v>766</v>
      </c>
      <c r="D114" s="327" t="s">
        <v>780</v>
      </c>
      <c r="E114" s="327" t="s">
        <v>781</v>
      </c>
      <c r="F114" s="328" t="s">
        <v>782</v>
      </c>
    </row>
    <row r="115" spans="1:6" s="324" customFormat="1" ht="114.75">
      <c r="A115" s="325">
        <v>1</v>
      </c>
      <c r="B115" s="326">
        <v>1731001</v>
      </c>
      <c r="C115" s="327" t="s">
        <v>766</v>
      </c>
      <c r="D115" s="327" t="s">
        <v>783</v>
      </c>
      <c r="E115" s="327" t="s">
        <v>784</v>
      </c>
      <c r="F115" s="328" t="s">
        <v>785</v>
      </c>
    </row>
    <row r="116" spans="1:6" s="324" customFormat="1" ht="63.75">
      <c r="A116" s="325">
        <v>1</v>
      </c>
      <c r="B116" s="326">
        <v>1732001</v>
      </c>
      <c r="C116" s="327" t="s">
        <v>766</v>
      </c>
      <c r="D116" s="327" t="s">
        <v>783</v>
      </c>
      <c r="E116" s="327" t="s">
        <v>786</v>
      </c>
      <c r="F116" s="328" t="s">
        <v>787</v>
      </c>
    </row>
    <row r="117" spans="1:6" s="324" customFormat="1" ht="76.5">
      <c r="A117" s="325">
        <v>1</v>
      </c>
      <c r="B117" s="326">
        <v>1749001</v>
      </c>
      <c r="C117" s="327" t="s">
        <v>766</v>
      </c>
      <c r="D117" s="327" t="s">
        <v>788</v>
      </c>
      <c r="E117" s="327" t="s">
        <v>789</v>
      </c>
      <c r="F117" s="328" t="s">
        <v>790</v>
      </c>
    </row>
    <row r="118" spans="1:6" s="324" customFormat="1" ht="25.5">
      <c r="A118" s="325">
        <v>1</v>
      </c>
      <c r="B118" s="326">
        <v>1772201</v>
      </c>
      <c r="C118" s="327" t="s">
        <v>791</v>
      </c>
      <c r="D118" s="327" t="s">
        <v>792</v>
      </c>
      <c r="E118" s="327" t="s">
        <v>793</v>
      </c>
      <c r="F118" s="328" t="s">
        <v>794</v>
      </c>
    </row>
    <row r="119" spans="1:6" s="324" customFormat="1" ht="38.25">
      <c r="A119" s="325">
        <v>1</v>
      </c>
      <c r="B119" s="326">
        <v>1772901</v>
      </c>
      <c r="C119" s="327" t="s">
        <v>791</v>
      </c>
      <c r="D119" s="327" t="s">
        <v>792</v>
      </c>
      <c r="E119" s="327" t="s">
        <v>793</v>
      </c>
      <c r="F119" s="328" t="s">
        <v>795</v>
      </c>
    </row>
    <row r="120" spans="1:6" s="324" customFormat="1" ht="25.5">
      <c r="A120" s="325">
        <v>1</v>
      </c>
      <c r="B120" s="326">
        <v>1772902</v>
      </c>
      <c r="C120" s="327" t="s">
        <v>791</v>
      </c>
      <c r="D120" s="327" t="s">
        <v>792</v>
      </c>
      <c r="E120" s="327" t="s">
        <v>793</v>
      </c>
      <c r="F120" s="328" t="s">
        <v>796</v>
      </c>
    </row>
    <row r="121" spans="1:6" s="324" customFormat="1" ht="63.75">
      <c r="A121" s="325">
        <v>1</v>
      </c>
      <c r="B121" s="326">
        <v>1774001</v>
      </c>
      <c r="C121" s="327" t="s">
        <v>791</v>
      </c>
      <c r="D121" s="327" t="s">
        <v>792</v>
      </c>
      <c r="E121" s="327" t="s">
        <v>797</v>
      </c>
      <c r="F121" s="328" t="s">
        <v>798</v>
      </c>
    </row>
    <row r="122" spans="1:6" s="324" customFormat="1" ht="51">
      <c r="A122" s="325">
        <v>1</v>
      </c>
      <c r="B122" s="326">
        <v>1781001</v>
      </c>
      <c r="C122" s="327" t="s">
        <v>791</v>
      </c>
      <c r="D122" s="327" t="s">
        <v>799</v>
      </c>
      <c r="E122" s="327" t="s">
        <v>800</v>
      </c>
      <c r="F122" s="328" t="s">
        <v>801</v>
      </c>
    </row>
    <row r="123" spans="1:6" s="324" customFormat="1" ht="25.5">
      <c r="A123" s="325">
        <v>1</v>
      </c>
      <c r="B123" s="326">
        <v>1781002</v>
      </c>
      <c r="C123" s="327" t="s">
        <v>791</v>
      </c>
      <c r="D123" s="327" t="s">
        <v>799</v>
      </c>
      <c r="E123" s="327" t="s">
        <v>800</v>
      </c>
      <c r="F123" s="328" t="s">
        <v>802</v>
      </c>
    </row>
    <row r="124" spans="1:6" s="324" customFormat="1" ht="38.25">
      <c r="A124" s="325">
        <v>1</v>
      </c>
      <c r="B124" s="326">
        <v>1791101</v>
      </c>
      <c r="C124" s="327" t="s">
        <v>791</v>
      </c>
      <c r="D124" s="327" t="s">
        <v>803</v>
      </c>
      <c r="E124" s="327" t="s">
        <v>804</v>
      </c>
      <c r="F124" s="328" t="s">
        <v>805</v>
      </c>
    </row>
    <row r="125" spans="1:6" s="324" customFormat="1" ht="51">
      <c r="A125" s="325">
        <v>1</v>
      </c>
      <c r="B125" s="326">
        <v>1791201</v>
      </c>
      <c r="C125" s="327" t="s">
        <v>791</v>
      </c>
      <c r="D125" s="327" t="s">
        <v>803</v>
      </c>
      <c r="E125" s="327" t="s">
        <v>804</v>
      </c>
      <c r="F125" s="328" t="s">
        <v>806</v>
      </c>
    </row>
    <row r="126" spans="1:6" s="324" customFormat="1" ht="63.75">
      <c r="A126" s="325">
        <v>1</v>
      </c>
      <c r="B126" s="326">
        <v>1799001</v>
      </c>
      <c r="C126" s="327" t="s">
        <v>791</v>
      </c>
      <c r="D126" s="327" t="s">
        <v>803</v>
      </c>
      <c r="E126" s="327" t="s">
        <v>807</v>
      </c>
      <c r="F126" s="328" t="s">
        <v>808</v>
      </c>
    </row>
    <row r="127" spans="1:6" s="324" customFormat="1" ht="38.25">
      <c r="A127" s="325">
        <v>1</v>
      </c>
      <c r="B127" s="326">
        <v>1799002</v>
      </c>
      <c r="C127" s="327" t="s">
        <v>791</v>
      </c>
      <c r="D127" s="327" t="s">
        <v>803</v>
      </c>
      <c r="E127" s="327" t="s">
        <v>807</v>
      </c>
      <c r="F127" s="328" t="s">
        <v>809</v>
      </c>
    </row>
    <row r="128" spans="1:6" s="324" customFormat="1" ht="51">
      <c r="A128" s="325">
        <v>1</v>
      </c>
      <c r="B128" s="326">
        <v>1822001</v>
      </c>
      <c r="C128" s="327" t="s">
        <v>791</v>
      </c>
      <c r="D128" s="327" t="s">
        <v>810</v>
      </c>
      <c r="E128" s="327" t="s">
        <v>811</v>
      </c>
      <c r="F128" s="328" t="s">
        <v>812</v>
      </c>
    </row>
    <row r="129" spans="1:6" s="324" customFormat="1" ht="51">
      <c r="A129" s="325">
        <v>1</v>
      </c>
      <c r="B129" s="326">
        <v>1823001</v>
      </c>
      <c r="C129" s="327" t="s">
        <v>791</v>
      </c>
      <c r="D129" s="327" t="s">
        <v>810</v>
      </c>
      <c r="E129" s="327" t="s">
        <v>813</v>
      </c>
      <c r="F129" s="328" t="s">
        <v>814</v>
      </c>
    </row>
    <row r="130" spans="1:6" s="324" customFormat="1" ht="38.25">
      <c r="A130" s="325">
        <v>1</v>
      </c>
      <c r="B130" s="326">
        <v>1829101</v>
      </c>
      <c r="C130" s="327" t="s">
        <v>791</v>
      </c>
      <c r="D130" s="327" t="s">
        <v>810</v>
      </c>
      <c r="E130" s="327" t="s">
        <v>815</v>
      </c>
      <c r="F130" s="328" t="s">
        <v>816</v>
      </c>
    </row>
    <row r="131" spans="1:6" s="324" customFormat="1" ht="63.75">
      <c r="A131" s="325">
        <v>1</v>
      </c>
      <c r="B131" s="326">
        <v>1829901</v>
      </c>
      <c r="C131" s="327" t="s">
        <v>791</v>
      </c>
      <c r="D131" s="327" t="s">
        <v>810</v>
      </c>
      <c r="E131" s="327" t="s">
        <v>815</v>
      </c>
      <c r="F131" s="328" t="s">
        <v>817</v>
      </c>
    </row>
    <row r="132" spans="1:6" s="324" customFormat="1" ht="38.25">
      <c r="A132" s="325">
        <v>1</v>
      </c>
      <c r="B132" s="326">
        <v>1829902</v>
      </c>
      <c r="C132" s="327" t="s">
        <v>791</v>
      </c>
      <c r="D132" s="327" t="s">
        <v>810</v>
      </c>
      <c r="E132" s="327" t="s">
        <v>815</v>
      </c>
      <c r="F132" s="328" t="s">
        <v>818</v>
      </c>
    </row>
    <row r="133" spans="1:6" s="324" customFormat="1" ht="127.5">
      <c r="A133" s="325">
        <v>1</v>
      </c>
      <c r="B133" s="326">
        <v>1841101</v>
      </c>
      <c r="C133" s="327" t="s">
        <v>819</v>
      </c>
      <c r="D133" s="327" t="s">
        <v>820</v>
      </c>
      <c r="E133" s="327" t="s">
        <v>821</v>
      </c>
      <c r="F133" s="328" t="s">
        <v>822</v>
      </c>
    </row>
    <row r="134" spans="1:6" s="324" customFormat="1" ht="38.25">
      <c r="A134" s="325">
        <v>1</v>
      </c>
      <c r="B134" s="326">
        <v>1841201</v>
      </c>
      <c r="C134" s="327" t="s">
        <v>819</v>
      </c>
      <c r="D134" s="327" t="s">
        <v>820</v>
      </c>
      <c r="E134" s="327" t="s">
        <v>821</v>
      </c>
      <c r="F134" s="328" t="s">
        <v>823</v>
      </c>
    </row>
    <row r="135" spans="1:6" s="324" customFormat="1" ht="38.25">
      <c r="A135" s="325">
        <v>1</v>
      </c>
      <c r="B135" s="326">
        <v>1841202</v>
      </c>
      <c r="C135" s="327" t="s">
        <v>819</v>
      </c>
      <c r="D135" s="327" t="s">
        <v>820</v>
      </c>
      <c r="E135" s="327" t="s">
        <v>821</v>
      </c>
      <c r="F135" s="328" t="s">
        <v>824</v>
      </c>
    </row>
    <row r="136" spans="1:6" s="324" customFormat="1" ht="76.5">
      <c r="A136" s="325">
        <v>1</v>
      </c>
      <c r="B136" s="326">
        <v>1841203</v>
      </c>
      <c r="C136" s="327" t="s">
        <v>819</v>
      </c>
      <c r="D136" s="327" t="s">
        <v>820</v>
      </c>
      <c r="E136" s="327" t="s">
        <v>821</v>
      </c>
      <c r="F136" s="328" t="s">
        <v>825</v>
      </c>
    </row>
    <row r="137" spans="1:6" s="324" customFormat="1" ht="51">
      <c r="A137" s="325">
        <v>1</v>
      </c>
      <c r="B137" s="326">
        <v>1841204</v>
      </c>
      <c r="C137" s="327" t="s">
        <v>819</v>
      </c>
      <c r="D137" s="327" t="s">
        <v>820</v>
      </c>
      <c r="E137" s="327" t="s">
        <v>821</v>
      </c>
      <c r="F137" s="328" t="s">
        <v>826</v>
      </c>
    </row>
    <row r="138" spans="1:6" s="324" customFormat="1" ht="102">
      <c r="A138" s="325">
        <v>1</v>
      </c>
      <c r="B138" s="326">
        <v>1841205</v>
      </c>
      <c r="C138" s="327" t="s">
        <v>819</v>
      </c>
      <c r="D138" s="327" t="s">
        <v>820</v>
      </c>
      <c r="E138" s="327" t="s">
        <v>821</v>
      </c>
      <c r="F138" s="328" t="s">
        <v>827</v>
      </c>
    </row>
    <row r="139" spans="1:6" s="324" customFormat="1" ht="76.5">
      <c r="A139" s="325">
        <v>1</v>
      </c>
      <c r="B139" s="326">
        <v>1841301</v>
      </c>
      <c r="C139" s="327" t="s">
        <v>819</v>
      </c>
      <c r="D139" s="327" t="s">
        <v>820</v>
      </c>
      <c r="E139" s="327" t="s">
        <v>821</v>
      </c>
      <c r="F139" s="328" t="s">
        <v>828</v>
      </c>
    </row>
    <row r="140" spans="1:6" s="324" customFormat="1" ht="76.5">
      <c r="A140" s="325">
        <v>1</v>
      </c>
      <c r="B140" s="326">
        <v>1841401</v>
      </c>
      <c r="C140" s="327" t="s">
        <v>819</v>
      </c>
      <c r="D140" s="327" t="s">
        <v>820</v>
      </c>
      <c r="E140" s="327" t="s">
        <v>821</v>
      </c>
      <c r="F140" s="328" t="s">
        <v>829</v>
      </c>
    </row>
    <row r="141" spans="1:6" s="324" customFormat="1" ht="127.5">
      <c r="A141" s="325">
        <v>1</v>
      </c>
      <c r="B141" s="326">
        <v>1841501</v>
      </c>
      <c r="C141" s="327" t="s">
        <v>819</v>
      </c>
      <c r="D141" s="327" t="s">
        <v>820</v>
      </c>
      <c r="E141" s="327" t="s">
        <v>821</v>
      </c>
      <c r="F141" s="328" t="s">
        <v>830</v>
      </c>
    </row>
    <row r="142" spans="1:6" s="324" customFormat="1" ht="102">
      <c r="A142" s="325">
        <v>1</v>
      </c>
      <c r="B142" s="326">
        <v>1842101</v>
      </c>
      <c r="C142" s="327" t="s">
        <v>819</v>
      </c>
      <c r="D142" s="327" t="s">
        <v>820</v>
      </c>
      <c r="E142" s="327" t="s">
        <v>831</v>
      </c>
      <c r="F142" s="328" t="s">
        <v>832</v>
      </c>
    </row>
    <row r="143" spans="1:6" s="324" customFormat="1" ht="38.25">
      <c r="A143" s="325">
        <v>1</v>
      </c>
      <c r="B143" s="326">
        <v>1851301</v>
      </c>
      <c r="C143" s="327" t="s">
        <v>833</v>
      </c>
      <c r="D143" s="327" t="s">
        <v>834</v>
      </c>
      <c r="E143" s="327" t="s">
        <v>835</v>
      </c>
      <c r="F143" s="328" t="s">
        <v>836</v>
      </c>
    </row>
    <row r="144" spans="1:6" s="324" customFormat="1" ht="89.25">
      <c r="A144" s="325">
        <v>1</v>
      </c>
      <c r="B144" s="326">
        <v>1852101</v>
      </c>
      <c r="C144" s="327" t="s">
        <v>833</v>
      </c>
      <c r="D144" s="327" t="s">
        <v>834</v>
      </c>
      <c r="E144" s="327" t="s">
        <v>837</v>
      </c>
      <c r="F144" s="328" t="s">
        <v>838</v>
      </c>
    </row>
    <row r="145" spans="1:6" s="324" customFormat="1" ht="89.25">
      <c r="A145" s="325">
        <v>1</v>
      </c>
      <c r="B145" s="326">
        <v>1852201</v>
      </c>
      <c r="C145" s="327" t="s">
        <v>833</v>
      </c>
      <c r="D145" s="327" t="s">
        <v>834</v>
      </c>
      <c r="E145" s="327" t="s">
        <v>837</v>
      </c>
      <c r="F145" s="328" t="s">
        <v>839</v>
      </c>
    </row>
    <row r="146" spans="1:6" s="324" customFormat="1" ht="76.5">
      <c r="A146" s="325">
        <v>1</v>
      </c>
      <c r="B146" s="326">
        <v>1852301</v>
      </c>
      <c r="C146" s="327" t="s">
        <v>833</v>
      </c>
      <c r="D146" s="327" t="s">
        <v>834</v>
      </c>
      <c r="E146" s="327" t="s">
        <v>837</v>
      </c>
      <c r="F146" s="328" t="s">
        <v>840</v>
      </c>
    </row>
    <row r="147" spans="1:6" s="324" customFormat="1" ht="76.5">
      <c r="A147" s="325">
        <v>1</v>
      </c>
      <c r="B147" s="326">
        <v>1854101</v>
      </c>
      <c r="C147" s="327" t="s">
        <v>833</v>
      </c>
      <c r="D147" s="327" t="s">
        <v>834</v>
      </c>
      <c r="E147" s="327" t="s">
        <v>841</v>
      </c>
      <c r="F147" s="328" t="s">
        <v>842</v>
      </c>
    </row>
    <row r="148" spans="1:6" s="324" customFormat="1" ht="63.75">
      <c r="A148" s="325">
        <v>1</v>
      </c>
      <c r="B148" s="326">
        <v>1854201</v>
      </c>
      <c r="C148" s="327" t="s">
        <v>833</v>
      </c>
      <c r="D148" s="327" t="s">
        <v>834</v>
      </c>
      <c r="E148" s="327" t="s">
        <v>841</v>
      </c>
      <c r="F148" s="328" t="s">
        <v>843</v>
      </c>
    </row>
    <row r="149" spans="1:6" s="324" customFormat="1" ht="63.75">
      <c r="A149" s="325">
        <v>1</v>
      </c>
      <c r="B149" s="326">
        <v>1854301</v>
      </c>
      <c r="C149" s="327" t="s">
        <v>833</v>
      </c>
      <c r="D149" s="327" t="s">
        <v>834</v>
      </c>
      <c r="E149" s="327" t="s">
        <v>841</v>
      </c>
      <c r="F149" s="328" t="s">
        <v>844</v>
      </c>
    </row>
    <row r="150" spans="1:6" s="324" customFormat="1" ht="76.5">
      <c r="A150" s="325">
        <v>1</v>
      </c>
      <c r="B150" s="326">
        <v>1854401</v>
      </c>
      <c r="C150" s="327" t="s">
        <v>833</v>
      </c>
      <c r="D150" s="327" t="s">
        <v>834</v>
      </c>
      <c r="E150" s="327" t="s">
        <v>841</v>
      </c>
      <c r="F150" s="328" t="s">
        <v>845</v>
      </c>
    </row>
    <row r="151" spans="1:6" s="324" customFormat="1" ht="51">
      <c r="A151" s="325">
        <v>1</v>
      </c>
      <c r="B151" s="326">
        <v>1855101</v>
      </c>
      <c r="C151" s="327" t="s">
        <v>833</v>
      </c>
      <c r="D151" s="327" t="s">
        <v>834</v>
      </c>
      <c r="E151" s="327" t="s">
        <v>846</v>
      </c>
      <c r="F151" s="328" t="s">
        <v>847</v>
      </c>
    </row>
    <row r="152" spans="1:6" s="324" customFormat="1" ht="38.25">
      <c r="A152" s="325">
        <v>1</v>
      </c>
      <c r="B152" s="326">
        <v>1855301</v>
      </c>
      <c r="C152" s="327" t="s">
        <v>833</v>
      </c>
      <c r="D152" s="327" t="s">
        <v>834</v>
      </c>
      <c r="E152" s="327" t="s">
        <v>846</v>
      </c>
      <c r="F152" s="328" t="s">
        <v>848</v>
      </c>
    </row>
    <row r="153" spans="1:6" s="324" customFormat="1" ht="89.25">
      <c r="A153" s="325">
        <v>1</v>
      </c>
      <c r="B153" s="326">
        <v>1855901</v>
      </c>
      <c r="C153" s="327" t="s">
        <v>833</v>
      </c>
      <c r="D153" s="327" t="s">
        <v>834</v>
      </c>
      <c r="E153" s="327" t="s">
        <v>846</v>
      </c>
      <c r="F153" s="328" t="s">
        <v>849</v>
      </c>
    </row>
    <row r="154" spans="1:6" s="324" customFormat="1" ht="51">
      <c r="A154" s="325">
        <v>1</v>
      </c>
      <c r="B154" s="326">
        <v>1856001</v>
      </c>
      <c r="C154" s="327" t="s">
        <v>833</v>
      </c>
      <c r="D154" s="327" t="s">
        <v>834</v>
      </c>
      <c r="E154" s="327" t="s">
        <v>850</v>
      </c>
      <c r="F154" s="328" t="s">
        <v>851</v>
      </c>
    </row>
    <row r="155" spans="1:6" s="324" customFormat="1" ht="89.25">
      <c r="A155" s="325">
        <v>1</v>
      </c>
      <c r="B155" s="326">
        <v>1881001</v>
      </c>
      <c r="C155" s="327" t="s">
        <v>852</v>
      </c>
      <c r="D155" s="327" t="s">
        <v>853</v>
      </c>
      <c r="E155" s="327" t="s">
        <v>854</v>
      </c>
      <c r="F155" s="328" t="s">
        <v>855</v>
      </c>
    </row>
    <row r="156" spans="1:6" s="324" customFormat="1" ht="165.75">
      <c r="A156" s="325">
        <v>1</v>
      </c>
      <c r="B156" s="326">
        <v>1889001</v>
      </c>
      <c r="C156" s="327" t="s">
        <v>852</v>
      </c>
      <c r="D156" s="327" t="s">
        <v>853</v>
      </c>
      <c r="E156" s="327" t="s">
        <v>856</v>
      </c>
      <c r="F156" s="328" t="s">
        <v>857</v>
      </c>
    </row>
    <row r="157" spans="1:6" s="324" customFormat="1" ht="25.5">
      <c r="A157" s="325">
        <v>1</v>
      </c>
      <c r="B157" s="326">
        <v>1900101</v>
      </c>
      <c r="C157" s="327" t="s">
        <v>858</v>
      </c>
      <c r="D157" s="327" t="s">
        <v>859</v>
      </c>
      <c r="E157" s="327" t="s">
        <v>859</v>
      </c>
      <c r="F157" s="328" t="s">
        <v>860</v>
      </c>
    </row>
    <row r="158" spans="1:6" s="324" customFormat="1" ht="51">
      <c r="A158" s="325">
        <v>1</v>
      </c>
      <c r="B158" s="326">
        <v>1900301</v>
      </c>
      <c r="C158" s="327" t="s">
        <v>858</v>
      </c>
      <c r="D158" s="327" t="s">
        <v>859</v>
      </c>
      <c r="E158" s="327" t="s">
        <v>859</v>
      </c>
      <c r="F158" s="328" t="s">
        <v>861</v>
      </c>
    </row>
    <row r="159" spans="1:6" s="324" customFormat="1" ht="51">
      <c r="A159" s="325">
        <v>1</v>
      </c>
      <c r="B159" s="326">
        <v>1900401</v>
      </c>
      <c r="C159" s="327" t="s">
        <v>858</v>
      </c>
      <c r="D159" s="327" t="s">
        <v>859</v>
      </c>
      <c r="E159" s="327" t="s">
        <v>859</v>
      </c>
      <c r="F159" s="328" t="s">
        <v>862</v>
      </c>
    </row>
    <row r="160" spans="1:6" s="324" customFormat="1" ht="127.5">
      <c r="A160" s="325">
        <v>1</v>
      </c>
      <c r="B160" s="326">
        <v>1910101</v>
      </c>
      <c r="C160" s="327" t="s">
        <v>858</v>
      </c>
      <c r="D160" s="327" t="s">
        <v>863</v>
      </c>
      <c r="E160" s="327" t="s">
        <v>863</v>
      </c>
      <c r="F160" s="328" t="s">
        <v>864</v>
      </c>
    </row>
    <row r="161" spans="1:6" s="324" customFormat="1" ht="51">
      <c r="A161" s="325">
        <v>1</v>
      </c>
      <c r="B161" s="326">
        <v>1910201</v>
      </c>
      <c r="C161" s="327" t="s">
        <v>858</v>
      </c>
      <c r="D161" s="327" t="s">
        <v>863</v>
      </c>
      <c r="E161" s="327" t="s">
        <v>863</v>
      </c>
      <c r="F161" s="328" t="s">
        <v>865</v>
      </c>
    </row>
    <row r="162" spans="1:6" s="324" customFormat="1" ht="102">
      <c r="A162" s="325">
        <v>1</v>
      </c>
      <c r="B162" s="326">
        <v>1920001</v>
      </c>
      <c r="C162" s="327" t="s">
        <v>858</v>
      </c>
      <c r="D162" s="327" t="s">
        <v>866</v>
      </c>
      <c r="E162" s="327" t="s">
        <v>866</v>
      </c>
      <c r="F162" s="328" t="s">
        <v>867</v>
      </c>
    </row>
    <row r="163" spans="1:6" s="324" customFormat="1" ht="102">
      <c r="A163" s="325">
        <v>1</v>
      </c>
      <c r="B163" s="326">
        <v>1941101</v>
      </c>
      <c r="C163" s="327" t="s">
        <v>169</v>
      </c>
      <c r="D163" s="327" t="s">
        <v>868</v>
      </c>
      <c r="E163" s="327" t="s">
        <v>869</v>
      </c>
      <c r="F163" s="328" t="s">
        <v>870</v>
      </c>
    </row>
    <row r="164" spans="1:6" s="324" customFormat="1" ht="114.75">
      <c r="A164" s="325">
        <v>1</v>
      </c>
      <c r="B164" s="326">
        <v>1941201</v>
      </c>
      <c r="C164" s="327" t="s">
        <v>169</v>
      </c>
      <c r="D164" s="327" t="s">
        <v>868</v>
      </c>
      <c r="E164" s="327" t="s">
        <v>869</v>
      </c>
      <c r="F164" s="328" t="s">
        <v>871</v>
      </c>
    </row>
    <row r="165" spans="1:6" s="324" customFormat="1" ht="51">
      <c r="A165" s="325">
        <v>1</v>
      </c>
      <c r="B165" s="326">
        <v>1949101</v>
      </c>
      <c r="C165" s="327" t="s">
        <v>169</v>
      </c>
      <c r="D165" s="327" t="s">
        <v>868</v>
      </c>
      <c r="E165" s="327" t="s">
        <v>872</v>
      </c>
      <c r="F165" s="328" t="s">
        <v>873</v>
      </c>
    </row>
    <row r="166" spans="1:6" s="324" customFormat="1" ht="102">
      <c r="A166" s="325">
        <v>1</v>
      </c>
      <c r="B166" s="326">
        <v>1949901</v>
      </c>
      <c r="C166" s="327" t="s">
        <v>169</v>
      </c>
      <c r="D166" s="327" t="s">
        <v>868</v>
      </c>
      <c r="E166" s="327" t="s">
        <v>872</v>
      </c>
      <c r="F166" s="328" t="s">
        <v>874</v>
      </c>
    </row>
    <row r="167" spans="1:6" s="324" customFormat="1" ht="25.5">
      <c r="A167" s="325">
        <v>1</v>
      </c>
      <c r="B167" s="326">
        <v>1949902</v>
      </c>
      <c r="C167" s="327" t="s">
        <v>169</v>
      </c>
      <c r="D167" s="327" t="s">
        <v>868</v>
      </c>
      <c r="E167" s="327" t="s">
        <v>872</v>
      </c>
      <c r="F167" s="328" t="s">
        <v>875</v>
      </c>
    </row>
    <row r="168" spans="1:6" s="324" customFormat="1" ht="63.75">
      <c r="A168" s="325">
        <v>1</v>
      </c>
      <c r="B168" s="326">
        <v>1949903</v>
      </c>
      <c r="C168" s="327" t="s">
        <v>169</v>
      </c>
      <c r="D168" s="327" t="s">
        <v>868</v>
      </c>
      <c r="E168" s="327" t="s">
        <v>872</v>
      </c>
      <c r="F168" s="328" t="s">
        <v>876</v>
      </c>
    </row>
    <row r="169" spans="1:6" s="324" customFormat="1" ht="38.25">
      <c r="A169" s="325">
        <v>1</v>
      </c>
      <c r="B169" s="326">
        <v>1952401</v>
      </c>
      <c r="C169" s="327" t="s">
        <v>169</v>
      </c>
      <c r="D169" s="327" t="s">
        <v>877</v>
      </c>
      <c r="E169" s="327" t="s">
        <v>878</v>
      </c>
      <c r="F169" s="328" t="s">
        <v>879</v>
      </c>
    </row>
    <row r="170" spans="1:6" s="324" customFormat="1" ht="51">
      <c r="A170" s="325">
        <v>1</v>
      </c>
      <c r="B170" s="326">
        <v>1952901</v>
      </c>
      <c r="C170" s="327" t="s">
        <v>169</v>
      </c>
      <c r="D170" s="327" t="s">
        <v>877</v>
      </c>
      <c r="E170" s="327" t="s">
        <v>878</v>
      </c>
      <c r="F170" s="328" t="s">
        <v>880</v>
      </c>
    </row>
    <row r="171" spans="1:6" s="324" customFormat="1" ht="51">
      <c r="A171" s="325">
        <v>1</v>
      </c>
      <c r="B171" s="326">
        <v>1960201</v>
      </c>
      <c r="C171" s="327" t="s">
        <v>169</v>
      </c>
      <c r="D171" s="327" t="s">
        <v>881</v>
      </c>
      <c r="E171" s="327" t="s">
        <v>881</v>
      </c>
      <c r="F171" s="328" t="s">
        <v>882</v>
      </c>
    </row>
    <row r="172" spans="1:6" s="324" customFormat="1" ht="25.5">
      <c r="A172" s="325">
        <v>1</v>
      </c>
      <c r="B172" s="326">
        <v>1960901</v>
      </c>
      <c r="C172" s="327" t="s">
        <v>169</v>
      </c>
      <c r="D172" s="327" t="s">
        <v>881</v>
      </c>
      <c r="E172" s="327" t="s">
        <v>881</v>
      </c>
      <c r="F172" s="328" t="s">
        <v>883</v>
      </c>
    </row>
    <row r="173" spans="1:6" s="324" customFormat="1" ht="25.5">
      <c r="A173" s="325">
        <v>1</v>
      </c>
      <c r="B173" s="326">
        <v>1960902</v>
      </c>
      <c r="C173" s="327" t="s">
        <v>169</v>
      </c>
      <c r="D173" s="327" t="s">
        <v>881</v>
      </c>
      <c r="E173" s="327" t="s">
        <v>881</v>
      </c>
      <c r="F173" s="328" t="s">
        <v>884</v>
      </c>
    </row>
    <row r="174" spans="1:6" s="324" customFormat="1" ht="25.5">
      <c r="A174" s="325">
        <v>1</v>
      </c>
      <c r="B174" s="326">
        <v>1960903</v>
      </c>
      <c r="C174" s="327" t="s">
        <v>169</v>
      </c>
      <c r="D174" s="327" t="s">
        <v>881</v>
      </c>
      <c r="E174" s="327" t="s">
        <v>881</v>
      </c>
      <c r="F174" s="328" t="s">
        <v>885</v>
      </c>
    </row>
    <row r="175" spans="1:6" s="324" customFormat="1" ht="25.5">
      <c r="A175" s="325">
        <v>1</v>
      </c>
      <c r="B175" s="326">
        <v>1960904</v>
      </c>
      <c r="C175" s="327" t="s">
        <v>169</v>
      </c>
      <c r="D175" s="327" t="s">
        <v>881</v>
      </c>
      <c r="E175" s="327" t="s">
        <v>881</v>
      </c>
      <c r="F175" s="328" t="s">
        <v>886</v>
      </c>
    </row>
    <row r="176" spans="1:6" s="324" customFormat="1" ht="25.5">
      <c r="A176" s="325">
        <v>1</v>
      </c>
      <c r="B176" s="326">
        <v>1960905</v>
      </c>
      <c r="C176" s="327" t="s">
        <v>169</v>
      </c>
      <c r="D176" s="327" t="s">
        <v>881</v>
      </c>
      <c r="E176" s="327" t="s">
        <v>881</v>
      </c>
      <c r="F176" s="328" t="s">
        <v>887</v>
      </c>
    </row>
    <row r="177" spans="1:6" s="324" customFormat="1" ht="38.25">
      <c r="A177" s="325">
        <v>1</v>
      </c>
      <c r="B177" s="326">
        <v>1960906</v>
      </c>
      <c r="C177" s="327" t="s">
        <v>169</v>
      </c>
      <c r="D177" s="327" t="s">
        <v>881</v>
      </c>
      <c r="E177" s="327" t="s">
        <v>881</v>
      </c>
      <c r="F177" s="328" t="s">
        <v>888</v>
      </c>
    </row>
    <row r="178" spans="1:6" s="324" customFormat="1" ht="76.5">
      <c r="A178" s="325">
        <v>1</v>
      </c>
      <c r="B178" s="326">
        <v>1970001</v>
      </c>
      <c r="C178" s="327" t="s">
        <v>889</v>
      </c>
      <c r="D178" s="327" t="s">
        <v>890</v>
      </c>
      <c r="E178" s="327" t="s">
        <v>890</v>
      </c>
      <c r="F178" s="328" t="s">
        <v>891</v>
      </c>
    </row>
    <row r="179" spans="1:6" s="324" customFormat="1" ht="76.5">
      <c r="A179" s="325">
        <v>1</v>
      </c>
      <c r="B179" s="326">
        <v>1970002</v>
      </c>
      <c r="C179" s="327" t="s">
        <v>889</v>
      </c>
      <c r="D179" s="327" t="s">
        <v>890</v>
      </c>
      <c r="E179" s="327" t="s">
        <v>890</v>
      </c>
      <c r="F179" s="328" t="s">
        <v>892</v>
      </c>
    </row>
    <row r="180" spans="1:6" s="324" customFormat="1" ht="25.5">
      <c r="A180" s="325">
        <v>2</v>
      </c>
      <c r="B180" s="326">
        <v>2011101</v>
      </c>
      <c r="C180" s="327" t="s">
        <v>893</v>
      </c>
      <c r="D180" s="327" t="s">
        <v>894</v>
      </c>
      <c r="E180" s="327" t="s">
        <v>895</v>
      </c>
      <c r="F180" s="328" t="s">
        <v>896</v>
      </c>
    </row>
    <row r="181" spans="1:6" s="324" customFormat="1" ht="25.5">
      <c r="A181" s="325">
        <v>2</v>
      </c>
      <c r="B181" s="326">
        <v>2011102</v>
      </c>
      <c r="C181" s="327" t="s">
        <v>893</v>
      </c>
      <c r="D181" s="327" t="s">
        <v>894</v>
      </c>
      <c r="E181" s="327" t="s">
        <v>895</v>
      </c>
      <c r="F181" s="328" t="s">
        <v>897</v>
      </c>
    </row>
    <row r="182" spans="1:6" s="324" customFormat="1" ht="38.25">
      <c r="A182" s="325">
        <v>2</v>
      </c>
      <c r="B182" s="326">
        <v>2011103</v>
      </c>
      <c r="C182" s="327" t="s">
        <v>893</v>
      </c>
      <c r="D182" s="327" t="s">
        <v>894</v>
      </c>
      <c r="E182" s="327" t="s">
        <v>895</v>
      </c>
      <c r="F182" s="328" t="s">
        <v>898</v>
      </c>
    </row>
    <row r="183" spans="1:6" s="324" customFormat="1" ht="25.5">
      <c r="A183" s="325">
        <v>2</v>
      </c>
      <c r="B183" s="326">
        <v>2011201</v>
      </c>
      <c r="C183" s="327" t="s">
        <v>893</v>
      </c>
      <c r="D183" s="327" t="s">
        <v>894</v>
      </c>
      <c r="E183" s="327" t="s">
        <v>895</v>
      </c>
      <c r="F183" s="328" t="s">
        <v>899</v>
      </c>
    </row>
    <row r="184" spans="1:6" s="324" customFormat="1" ht="51">
      <c r="A184" s="325">
        <v>2</v>
      </c>
      <c r="B184" s="326">
        <v>2011301</v>
      </c>
      <c r="C184" s="327" t="s">
        <v>893</v>
      </c>
      <c r="D184" s="327" t="s">
        <v>894</v>
      </c>
      <c r="E184" s="327" t="s">
        <v>895</v>
      </c>
      <c r="F184" s="328" t="s">
        <v>900</v>
      </c>
    </row>
    <row r="185" spans="1:6" s="324" customFormat="1" ht="38.25">
      <c r="A185" s="325">
        <v>2</v>
      </c>
      <c r="B185" s="326">
        <v>2011302</v>
      </c>
      <c r="C185" s="327" t="s">
        <v>893</v>
      </c>
      <c r="D185" s="327" t="s">
        <v>894</v>
      </c>
      <c r="E185" s="327" t="s">
        <v>895</v>
      </c>
      <c r="F185" s="328" t="s">
        <v>901</v>
      </c>
    </row>
    <row r="186" spans="1:6" s="324" customFormat="1" ht="25.5">
      <c r="A186" s="325">
        <v>2</v>
      </c>
      <c r="B186" s="326">
        <v>2011401</v>
      </c>
      <c r="C186" s="327" t="s">
        <v>893</v>
      </c>
      <c r="D186" s="327" t="s">
        <v>894</v>
      </c>
      <c r="E186" s="327" t="s">
        <v>895</v>
      </c>
      <c r="F186" s="328" t="s">
        <v>902</v>
      </c>
    </row>
    <row r="187" spans="1:6" s="324" customFormat="1" ht="38.25">
      <c r="A187" s="325">
        <v>2</v>
      </c>
      <c r="B187" s="326">
        <v>2011501</v>
      </c>
      <c r="C187" s="327" t="s">
        <v>893</v>
      </c>
      <c r="D187" s="327" t="s">
        <v>894</v>
      </c>
      <c r="E187" s="327" t="s">
        <v>895</v>
      </c>
      <c r="F187" s="328" t="s">
        <v>903</v>
      </c>
    </row>
    <row r="188" spans="1:6" s="324" customFormat="1" ht="38.25">
      <c r="A188" s="325">
        <v>2</v>
      </c>
      <c r="B188" s="326">
        <v>2011901</v>
      </c>
      <c r="C188" s="327" t="s">
        <v>893</v>
      </c>
      <c r="D188" s="327" t="s">
        <v>894</v>
      </c>
      <c r="E188" s="327" t="s">
        <v>895</v>
      </c>
      <c r="F188" s="328" t="s">
        <v>904</v>
      </c>
    </row>
    <row r="189" spans="1:6" s="324" customFormat="1" ht="25.5">
      <c r="A189" s="325">
        <v>2</v>
      </c>
      <c r="B189" s="326">
        <v>2011902</v>
      </c>
      <c r="C189" s="327" t="s">
        <v>893</v>
      </c>
      <c r="D189" s="327" t="s">
        <v>894</v>
      </c>
      <c r="E189" s="327" t="s">
        <v>895</v>
      </c>
      <c r="F189" s="328" t="s">
        <v>905</v>
      </c>
    </row>
    <row r="190" spans="1:6" s="324" customFormat="1" ht="38.25">
      <c r="A190" s="325">
        <v>2</v>
      </c>
      <c r="B190" s="326">
        <v>2012101</v>
      </c>
      <c r="C190" s="327" t="s">
        <v>893</v>
      </c>
      <c r="D190" s="327" t="s">
        <v>894</v>
      </c>
      <c r="E190" s="327" t="s">
        <v>906</v>
      </c>
      <c r="F190" s="328" t="s">
        <v>907</v>
      </c>
    </row>
    <row r="191" spans="1:6" s="324" customFormat="1" ht="25.5">
      <c r="A191" s="325">
        <v>2</v>
      </c>
      <c r="B191" s="326">
        <v>2012102</v>
      </c>
      <c r="C191" s="327" t="s">
        <v>893</v>
      </c>
      <c r="D191" s="327" t="s">
        <v>894</v>
      </c>
      <c r="E191" s="327" t="s">
        <v>906</v>
      </c>
      <c r="F191" s="328" t="s">
        <v>908</v>
      </c>
    </row>
    <row r="192" spans="1:6" s="324" customFormat="1" ht="25.5">
      <c r="A192" s="325">
        <v>2</v>
      </c>
      <c r="B192" s="326">
        <v>2012103</v>
      </c>
      <c r="C192" s="327" t="s">
        <v>893</v>
      </c>
      <c r="D192" s="327" t="s">
        <v>894</v>
      </c>
      <c r="E192" s="327" t="s">
        <v>906</v>
      </c>
      <c r="F192" s="328" t="s">
        <v>909</v>
      </c>
    </row>
    <row r="193" spans="1:6" s="324" customFormat="1" ht="25.5">
      <c r="A193" s="325">
        <v>2</v>
      </c>
      <c r="B193" s="326">
        <v>2012201</v>
      </c>
      <c r="C193" s="327" t="s">
        <v>893</v>
      </c>
      <c r="D193" s="327" t="s">
        <v>894</v>
      </c>
      <c r="E193" s="327" t="s">
        <v>906</v>
      </c>
      <c r="F193" s="328" t="s">
        <v>910</v>
      </c>
    </row>
    <row r="194" spans="1:6" s="324" customFormat="1" ht="38.25">
      <c r="A194" s="325">
        <v>2</v>
      </c>
      <c r="B194" s="326">
        <v>2012301</v>
      </c>
      <c r="C194" s="327" t="s">
        <v>893</v>
      </c>
      <c r="D194" s="327" t="s">
        <v>894</v>
      </c>
      <c r="E194" s="327" t="s">
        <v>906</v>
      </c>
      <c r="F194" s="328" t="s">
        <v>911</v>
      </c>
    </row>
    <row r="195" spans="1:6" s="324" customFormat="1" ht="25.5">
      <c r="A195" s="325">
        <v>2</v>
      </c>
      <c r="B195" s="326">
        <v>2012601</v>
      </c>
      <c r="C195" s="327" t="s">
        <v>893</v>
      </c>
      <c r="D195" s="327" t="s">
        <v>894</v>
      </c>
      <c r="E195" s="327" t="s">
        <v>906</v>
      </c>
      <c r="F195" s="328" t="s">
        <v>912</v>
      </c>
    </row>
    <row r="196" spans="1:6" s="324" customFormat="1" ht="25.5">
      <c r="A196" s="325">
        <v>2</v>
      </c>
      <c r="B196" s="326">
        <v>2012602</v>
      </c>
      <c r="C196" s="327" t="s">
        <v>893</v>
      </c>
      <c r="D196" s="327" t="s">
        <v>894</v>
      </c>
      <c r="E196" s="327" t="s">
        <v>906</v>
      </c>
      <c r="F196" s="328" t="s">
        <v>913</v>
      </c>
    </row>
    <row r="197" spans="1:6" s="324" customFormat="1" ht="25.5">
      <c r="A197" s="325">
        <v>2</v>
      </c>
      <c r="B197" s="326">
        <v>2012701</v>
      </c>
      <c r="C197" s="327" t="s">
        <v>893</v>
      </c>
      <c r="D197" s="327" t="s">
        <v>894</v>
      </c>
      <c r="E197" s="327" t="s">
        <v>906</v>
      </c>
      <c r="F197" s="328" t="s">
        <v>914</v>
      </c>
    </row>
    <row r="198" spans="1:6" s="324" customFormat="1" ht="51">
      <c r="A198" s="325">
        <v>2</v>
      </c>
      <c r="B198" s="326">
        <v>2012801</v>
      </c>
      <c r="C198" s="327" t="s">
        <v>893</v>
      </c>
      <c r="D198" s="327" t="s">
        <v>894</v>
      </c>
      <c r="E198" s="327" t="s">
        <v>906</v>
      </c>
      <c r="F198" s="328" t="s">
        <v>915</v>
      </c>
    </row>
    <row r="199" spans="1:6" s="324" customFormat="1" ht="38.25">
      <c r="A199" s="325">
        <v>2</v>
      </c>
      <c r="B199" s="326">
        <v>2012802</v>
      </c>
      <c r="C199" s="327" t="s">
        <v>893</v>
      </c>
      <c r="D199" s="327" t="s">
        <v>894</v>
      </c>
      <c r="E199" s="327" t="s">
        <v>906</v>
      </c>
      <c r="F199" s="328" t="s">
        <v>916</v>
      </c>
    </row>
    <row r="200" spans="1:6" s="324" customFormat="1" ht="25.5">
      <c r="A200" s="325">
        <v>2</v>
      </c>
      <c r="B200" s="326">
        <v>2012901</v>
      </c>
      <c r="C200" s="327" t="s">
        <v>893</v>
      </c>
      <c r="D200" s="327" t="s">
        <v>894</v>
      </c>
      <c r="E200" s="327" t="s">
        <v>906</v>
      </c>
      <c r="F200" s="328" t="s">
        <v>917</v>
      </c>
    </row>
    <row r="201" spans="1:6" s="324" customFormat="1" ht="38.25">
      <c r="A201" s="325">
        <v>2</v>
      </c>
      <c r="B201" s="326">
        <v>2013001</v>
      </c>
      <c r="C201" s="327" t="s">
        <v>893</v>
      </c>
      <c r="D201" s="327" t="s">
        <v>894</v>
      </c>
      <c r="E201" s="327" t="s">
        <v>918</v>
      </c>
      <c r="F201" s="328" t="s">
        <v>919</v>
      </c>
    </row>
    <row r="202" spans="1:6" s="324" customFormat="1" ht="25.5">
      <c r="A202" s="325">
        <v>2</v>
      </c>
      <c r="B202" s="326">
        <v>2013002</v>
      </c>
      <c r="C202" s="327" t="s">
        <v>893</v>
      </c>
      <c r="D202" s="327" t="s">
        <v>894</v>
      </c>
      <c r="E202" s="327" t="s">
        <v>918</v>
      </c>
      <c r="F202" s="328" t="s">
        <v>920</v>
      </c>
    </row>
    <row r="203" spans="1:6" s="324" customFormat="1" ht="25.5">
      <c r="A203" s="325">
        <v>2</v>
      </c>
      <c r="B203" s="326">
        <v>2014101</v>
      </c>
      <c r="C203" s="327" t="s">
        <v>893</v>
      </c>
      <c r="D203" s="327" t="s">
        <v>894</v>
      </c>
      <c r="E203" s="327" t="s">
        <v>921</v>
      </c>
      <c r="F203" s="328" t="s">
        <v>922</v>
      </c>
    </row>
    <row r="204" spans="1:6" s="324" customFormat="1" ht="25.5">
      <c r="A204" s="325">
        <v>2</v>
      </c>
      <c r="B204" s="326">
        <v>2014102</v>
      </c>
      <c r="C204" s="327" t="s">
        <v>893</v>
      </c>
      <c r="D204" s="327" t="s">
        <v>894</v>
      </c>
      <c r="E204" s="327" t="s">
        <v>921</v>
      </c>
      <c r="F204" s="328" t="s">
        <v>923</v>
      </c>
    </row>
    <row r="205" spans="1:6" s="324" customFormat="1" ht="25.5">
      <c r="A205" s="325">
        <v>2</v>
      </c>
      <c r="B205" s="326">
        <v>2014103</v>
      </c>
      <c r="C205" s="327" t="s">
        <v>893</v>
      </c>
      <c r="D205" s="327" t="s">
        <v>894</v>
      </c>
      <c r="E205" s="327" t="s">
        <v>921</v>
      </c>
      <c r="F205" s="328" t="s">
        <v>924</v>
      </c>
    </row>
    <row r="206" spans="1:6" s="324" customFormat="1" ht="25.5">
      <c r="A206" s="325">
        <v>2</v>
      </c>
      <c r="B206" s="326">
        <v>2014201</v>
      </c>
      <c r="C206" s="327" t="s">
        <v>893</v>
      </c>
      <c r="D206" s="327" t="s">
        <v>894</v>
      </c>
      <c r="E206" s="327" t="s">
        <v>921</v>
      </c>
      <c r="F206" s="328" t="s">
        <v>925</v>
      </c>
    </row>
    <row r="207" spans="1:6" s="324" customFormat="1" ht="25.5">
      <c r="A207" s="325">
        <v>2</v>
      </c>
      <c r="B207" s="326">
        <v>2014301</v>
      </c>
      <c r="C207" s="327" t="s">
        <v>893</v>
      </c>
      <c r="D207" s="327" t="s">
        <v>894</v>
      </c>
      <c r="E207" s="327" t="s">
        <v>921</v>
      </c>
      <c r="F207" s="328" t="s">
        <v>926</v>
      </c>
    </row>
    <row r="208" spans="1:6" s="324" customFormat="1" ht="25.5">
      <c r="A208" s="325">
        <v>2</v>
      </c>
      <c r="B208" s="326">
        <v>2014302</v>
      </c>
      <c r="C208" s="327" t="s">
        <v>893</v>
      </c>
      <c r="D208" s="327" t="s">
        <v>894</v>
      </c>
      <c r="E208" s="327" t="s">
        <v>921</v>
      </c>
      <c r="F208" s="328" t="s">
        <v>927</v>
      </c>
    </row>
    <row r="209" spans="1:6" s="324" customFormat="1" ht="25.5">
      <c r="A209" s="325">
        <v>2</v>
      </c>
      <c r="B209" s="326">
        <v>2014401</v>
      </c>
      <c r="C209" s="327" t="s">
        <v>893</v>
      </c>
      <c r="D209" s="327" t="s">
        <v>894</v>
      </c>
      <c r="E209" s="327" t="s">
        <v>921</v>
      </c>
      <c r="F209" s="328" t="s">
        <v>928</v>
      </c>
    </row>
    <row r="210" spans="1:6" s="324" customFormat="1" ht="25.5">
      <c r="A210" s="325">
        <v>2</v>
      </c>
      <c r="B210" s="326">
        <v>2014501</v>
      </c>
      <c r="C210" s="327" t="s">
        <v>893</v>
      </c>
      <c r="D210" s="327" t="s">
        <v>894</v>
      </c>
      <c r="E210" s="327" t="s">
        <v>921</v>
      </c>
      <c r="F210" s="328" t="s">
        <v>929</v>
      </c>
    </row>
    <row r="211" spans="1:6" s="324" customFormat="1" ht="25.5">
      <c r="A211" s="325">
        <v>2</v>
      </c>
      <c r="B211" s="326">
        <v>2014502</v>
      </c>
      <c r="C211" s="327" t="s">
        <v>893</v>
      </c>
      <c r="D211" s="327" t="s">
        <v>894</v>
      </c>
      <c r="E211" s="327" t="s">
        <v>921</v>
      </c>
      <c r="F211" s="328" t="s">
        <v>930</v>
      </c>
    </row>
    <row r="212" spans="1:6" s="324" customFormat="1" ht="51">
      <c r="A212" s="325">
        <v>2</v>
      </c>
      <c r="B212" s="326">
        <v>2014901</v>
      </c>
      <c r="C212" s="327" t="s">
        <v>893</v>
      </c>
      <c r="D212" s="327" t="s">
        <v>894</v>
      </c>
      <c r="E212" s="327" t="s">
        <v>921</v>
      </c>
      <c r="F212" s="328" t="s">
        <v>931</v>
      </c>
    </row>
    <row r="213" spans="1:6" s="324" customFormat="1" ht="25.5">
      <c r="A213" s="325">
        <v>2</v>
      </c>
      <c r="B213" s="326">
        <v>2014902</v>
      </c>
      <c r="C213" s="327" t="s">
        <v>893</v>
      </c>
      <c r="D213" s="327" t="s">
        <v>894</v>
      </c>
      <c r="E213" s="327" t="s">
        <v>921</v>
      </c>
      <c r="F213" s="328" t="s">
        <v>932</v>
      </c>
    </row>
    <row r="214" spans="1:6" s="324" customFormat="1" ht="25.5">
      <c r="A214" s="325">
        <v>2</v>
      </c>
      <c r="B214" s="326">
        <v>2015001</v>
      </c>
      <c r="C214" s="327" t="s">
        <v>893</v>
      </c>
      <c r="D214" s="327" t="s">
        <v>894</v>
      </c>
      <c r="E214" s="327" t="s">
        <v>933</v>
      </c>
      <c r="F214" s="328" t="s">
        <v>934</v>
      </c>
    </row>
    <row r="215" spans="1:6" s="324" customFormat="1" ht="25.5">
      <c r="A215" s="325">
        <v>2</v>
      </c>
      <c r="B215" s="326">
        <v>2016101</v>
      </c>
      <c r="C215" s="327" t="s">
        <v>893</v>
      </c>
      <c r="D215" s="327" t="s">
        <v>894</v>
      </c>
      <c r="E215" s="327" t="s">
        <v>935</v>
      </c>
      <c r="F215" s="328" t="s">
        <v>936</v>
      </c>
    </row>
    <row r="216" spans="1:6" s="324" customFormat="1" ht="38.25">
      <c r="A216" s="325">
        <v>2</v>
      </c>
      <c r="B216" s="326">
        <v>2016102</v>
      </c>
      <c r="C216" s="327" t="s">
        <v>893</v>
      </c>
      <c r="D216" s="327" t="s">
        <v>894</v>
      </c>
      <c r="E216" s="327" t="s">
        <v>935</v>
      </c>
      <c r="F216" s="328" t="s">
        <v>937</v>
      </c>
    </row>
    <row r="217" spans="1:6" s="324" customFormat="1" ht="25.5">
      <c r="A217" s="325">
        <v>2</v>
      </c>
      <c r="B217" s="326">
        <v>2016103</v>
      </c>
      <c r="C217" s="327" t="s">
        <v>893</v>
      </c>
      <c r="D217" s="327" t="s">
        <v>894</v>
      </c>
      <c r="E217" s="327" t="s">
        <v>935</v>
      </c>
      <c r="F217" s="328" t="s">
        <v>938</v>
      </c>
    </row>
    <row r="218" spans="1:6" s="324" customFormat="1" ht="25.5">
      <c r="A218" s="325">
        <v>2</v>
      </c>
      <c r="B218" s="326">
        <v>2016201</v>
      </c>
      <c r="C218" s="327" t="s">
        <v>893</v>
      </c>
      <c r="D218" s="327" t="s">
        <v>894</v>
      </c>
      <c r="E218" s="327" t="s">
        <v>935</v>
      </c>
      <c r="F218" s="328" t="s">
        <v>939</v>
      </c>
    </row>
    <row r="219" spans="1:6" s="324" customFormat="1" ht="25.5">
      <c r="A219" s="325">
        <v>2</v>
      </c>
      <c r="B219" s="326">
        <v>2016202</v>
      </c>
      <c r="C219" s="327" t="s">
        <v>893</v>
      </c>
      <c r="D219" s="327" t="s">
        <v>894</v>
      </c>
      <c r="E219" s="327" t="s">
        <v>935</v>
      </c>
      <c r="F219" s="328" t="s">
        <v>940</v>
      </c>
    </row>
    <row r="220" spans="1:6" s="324" customFormat="1" ht="25.5">
      <c r="A220" s="325">
        <v>2</v>
      </c>
      <c r="B220" s="326">
        <v>2016203</v>
      </c>
      <c r="C220" s="327" t="s">
        <v>893</v>
      </c>
      <c r="D220" s="327" t="s">
        <v>894</v>
      </c>
      <c r="E220" s="327" t="s">
        <v>935</v>
      </c>
      <c r="F220" s="328" t="s">
        <v>941</v>
      </c>
    </row>
    <row r="221" spans="1:6" s="324" customFormat="1" ht="25.5">
      <c r="A221" s="325">
        <v>2</v>
      </c>
      <c r="B221" s="326">
        <v>2016301</v>
      </c>
      <c r="C221" s="327" t="s">
        <v>893</v>
      </c>
      <c r="D221" s="327" t="s">
        <v>894</v>
      </c>
      <c r="E221" s="327" t="s">
        <v>935</v>
      </c>
      <c r="F221" s="328" t="s">
        <v>942</v>
      </c>
    </row>
    <row r="222" spans="1:6" s="324" customFormat="1" ht="25.5">
      <c r="A222" s="325">
        <v>2</v>
      </c>
      <c r="B222" s="326">
        <v>2016302</v>
      </c>
      <c r="C222" s="327" t="s">
        <v>893</v>
      </c>
      <c r="D222" s="327" t="s">
        <v>894</v>
      </c>
      <c r="E222" s="327" t="s">
        <v>935</v>
      </c>
      <c r="F222" s="328" t="s">
        <v>943</v>
      </c>
    </row>
    <row r="223" spans="1:6" s="324" customFormat="1" ht="38.25">
      <c r="A223" s="325">
        <v>2</v>
      </c>
      <c r="B223" s="326">
        <v>2016303</v>
      </c>
      <c r="C223" s="327" t="s">
        <v>893</v>
      </c>
      <c r="D223" s="327" t="s">
        <v>894</v>
      </c>
      <c r="E223" s="327" t="s">
        <v>935</v>
      </c>
      <c r="F223" s="328" t="s">
        <v>944</v>
      </c>
    </row>
    <row r="224" spans="1:6" s="324" customFormat="1" ht="89.25">
      <c r="A224" s="325">
        <v>2</v>
      </c>
      <c r="B224" s="326">
        <v>2016401</v>
      </c>
      <c r="C224" s="327" t="s">
        <v>893</v>
      </c>
      <c r="D224" s="327" t="s">
        <v>894</v>
      </c>
      <c r="E224" s="327" t="s">
        <v>935</v>
      </c>
      <c r="F224" s="328" t="s">
        <v>945</v>
      </c>
    </row>
    <row r="225" spans="1:6" s="324" customFormat="1" ht="25.5">
      <c r="A225" s="325">
        <v>2</v>
      </c>
      <c r="B225" s="326">
        <v>2017001</v>
      </c>
      <c r="C225" s="327" t="s">
        <v>893</v>
      </c>
      <c r="D225" s="327" t="s">
        <v>894</v>
      </c>
      <c r="E225" s="327" t="s">
        <v>946</v>
      </c>
      <c r="F225" s="328" t="s">
        <v>947</v>
      </c>
    </row>
    <row r="226" spans="1:6" s="324" customFormat="1" ht="38.25">
      <c r="A226" s="325">
        <v>2</v>
      </c>
      <c r="B226" s="326">
        <v>2017002</v>
      </c>
      <c r="C226" s="327" t="s">
        <v>893</v>
      </c>
      <c r="D226" s="327" t="s">
        <v>894</v>
      </c>
      <c r="E226" s="327" t="s">
        <v>946</v>
      </c>
      <c r="F226" s="328" t="s">
        <v>948</v>
      </c>
    </row>
    <row r="227" spans="1:6" s="324" customFormat="1" ht="25.5">
      <c r="A227" s="325">
        <v>2</v>
      </c>
      <c r="B227" s="326">
        <v>2017003</v>
      </c>
      <c r="C227" s="327" t="s">
        <v>893</v>
      </c>
      <c r="D227" s="327" t="s">
        <v>894</v>
      </c>
      <c r="E227" s="327" t="s">
        <v>946</v>
      </c>
      <c r="F227" s="328" t="s">
        <v>949</v>
      </c>
    </row>
    <row r="228" spans="1:6" s="324" customFormat="1" ht="38.25">
      <c r="A228" s="325">
        <v>2</v>
      </c>
      <c r="B228" s="326">
        <v>2021001</v>
      </c>
      <c r="C228" s="327" t="s">
        <v>893</v>
      </c>
      <c r="D228" s="327" t="s">
        <v>950</v>
      </c>
      <c r="E228" s="327" t="s">
        <v>951</v>
      </c>
      <c r="F228" s="328" t="s">
        <v>952</v>
      </c>
    </row>
    <row r="229" spans="1:6" s="324" customFormat="1" ht="25.5">
      <c r="A229" s="325">
        <v>2</v>
      </c>
      <c r="B229" s="326">
        <v>2021002</v>
      </c>
      <c r="C229" s="327" t="s">
        <v>893</v>
      </c>
      <c r="D229" s="327" t="s">
        <v>950</v>
      </c>
      <c r="E229" s="327" t="s">
        <v>951</v>
      </c>
      <c r="F229" s="328" t="s">
        <v>953</v>
      </c>
    </row>
    <row r="230" spans="1:6" s="324" customFormat="1" ht="25.5">
      <c r="A230" s="325">
        <v>2</v>
      </c>
      <c r="B230" s="326">
        <v>2022001</v>
      </c>
      <c r="C230" s="327" t="s">
        <v>893</v>
      </c>
      <c r="D230" s="327" t="s">
        <v>950</v>
      </c>
      <c r="E230" s="327" t="s">
        <v>954</v>
      </c>
      <c r="F230" s="328" t="s">
        <v>955</v>
      </c>
    </row>
    <row r="231" spans="1:6" s="324" customFormat="1" ht="25.5">
      <c r="A231" s="325">
        <v>2</v>
      </c>
      <c r="B231" s="326">
        <v>2022002</v>
      </c>
      <c r="C231" s="327" t="s">
        <v>893</v>
      </c>
      <c r="D231" s="327" t="s">
        <v>950</v>
      </c>
      <c r="E231" s="327" t="s">
        <v>954</v>
      </c>
      <c r="F231" s="328" t="s">
        <v>956</v>
      </c>
    </row>
    <row r="232" spans="1:6" s="324" customFormat="1" ht="25.5">
      <c r="A232" s="325">
        <v>2</v>
      </c>
      <c r="B232" s="326">
        <v>2022003</v>
      </c>
      <c r="C232" s="327" t="s">
        <v>893</v>
      </c>
      <c r="D232" s="327" t="s">
        <v>950</v>
      </c>
      <c r="E232" s="327" t="s">
        <v>954</v>
      </c>
      <c r="F232" s="328" t="s">
        <v>957</v>
      </c>
    </row>
    <row r="233" spans="1:6" s="324" customFormat="1" ht="38.25">
      <c r="A233" s="325">
        <v>2</v>
      </c>
      <c r="B233" s="326">
        <v>2023001</v>
      </c>
      <c r="C233" s="327" t="s">
        <v>893</v>
      </c>
      <c r="D233" s="327" t="s">
        <v>950</v>
      </c>
      <c r="E233" s="327" t="s">
        <v>958</v>
      </c>
      <c r="F233" s="328" t="s">
        <v>959</v>
      </c>
    </row>
    <row r="234" spans="1:6" s="324" customFormat="1" ht="25.5">
      <c r="A234" s="325">
        <v>2</v>
      </c>
      <c r="B234" s="326">
        <v>2023002</v>
      </c>
      <c r="C234" s="327" t="s">
        <v>893</v>
      </c>
      <c r="D234" s="327" t="s">
        <v>950</v>
      </c>
      <c r="E234" s="327" t="s">
        <v>958</v>
      </c>
      <c r="F234" s="328" t="s">
        <v>960</v>
      </c>
    </row>
    <row r="235" spans="1:6" s="324" customFormat="1" ht="38.25">
      <c r="A235" s="325">
        <v>2</v>
      </c>
      <c r="B235" s="326">
        <v>2024001</v>
      </c>
      <c r="C235" s="327" t="s">
        <v>893</v>
      </c>
      <c r="D235" s="327" t="s">
        <v>950</v>
      </c>
      <c r="E235" s="327" t="s">
        <v>961</v>
      </c>
      <c r="F235" s="328" t="s">
        <v>962</v>
      </c>
    </row>
    <row r="236" spans="1:6" s="324" customFormat="1" ht="25.5">
      <c r="A236" s="325">
        <v>2</v>
      </c>
      <c r="B236" s="326">
        <v>2024002</v>
      </c>
      <c r="C236" s="327" t="s">
        <v>893</v>
      </c>
      <c r="D236" s="327" t="s">
        <v>950</v>
      </c>
      <c r="E236" s="327" t="s">
        <v>961</v>
      </c>
      <c r="F236" s="328" t="s">
        <v>963</v>
      </c>
    </row>
    <row r="237" spans="1:6" s="324" customFormat="1" ht="25.5">
      <c r="A237" s="325">
        <v>2</v>
      </c>
      <c r="B237" s="326">
        <v>2024003</v>
      </c>
      <c r="C237" s="327" t="s">
        <v>893</v>
      </c>
      <c r="D237" s="327" t="s">
        <v>950</v>
      </c>
      <c r="E237" s="327" t="s">
        <v>961</v>
      </c>
      <c r="F237" s="328" t="s">
        <v>964</v>
      </c>
    </row>
    <row r="238" spans="1:6" s="324" customFormat="1" ht="25.5">
      <c r="A238" s="325">
        <v>2</v>
      </c>
      <c r="B238" s="326">
        <v>2024004</v>
      </c>
      <c r="C238" s="327" t="s">
        <v>893</v>
      </c>
      <c r="D238" s="327" t="s">
        <v>950</v>
      </c>
      <c r="E238" s="327" t="s">
        <v>961</v>
      </c>
      <c r="F238" s="328" t="s">
        <v>965</v>
      </c>
    </row>
    <row r="239" spans="1:6" s="324" customFormat="1" ht="25.5">
      <c r="A239" s="325">
        <v>2</v>
      </c>
      <c r="B239" s="326">
        <v>2032101</v>
      </c>
      <c r="C239" s="327" t="s">
        <v>893</v>
      </c>
      <c r="D239" s="327" t="s">
        <v>966</v>
      </c>
      <c r="E239" s="327" t="s">
        <v>967</v>
      </c>
      <c r="F239" s="328" t="s">
        <v>968</v>
      </c>
    </row>
    <row r="240" spans="1:6" s="324" customFormat="1" ht="38.25">
      <c r="A240" s="325">
        <v>2</v>
      </c>
      <c r="B240" s="326">
        <v>2032102</v>
      </c>
      <c r="C240" s="327" t="s">
        <v>893</v>
      </c>
      <c r="D240" s="327" t="s">
        <v>966</v>
      </c>
      <c r="E240" s="327" t="s">
        <v>967</v>
      </c>
      <c r="F240" s="328" t="s">
        <v>969</v>
      </c>
    </row>
    <row r="241" spans="1:6" s="324" customFormat="1" ht="38.25">
      <c r="A241" s="325">
        <v>2</v>
      </c>
      <c r="B241" s="326">
        <v>2032103</v>
      </c>
      <c r="C241" s="327" t="s">
        <v>893</v>
      </c>
      <c r="D241" s="327" t="s">
        <v>966</v>
      </c>
      <c r="E241" s="327" t="s">
        <v>967</v>
      </c>
      <c r="F241" s="328" t="s">
        <v>970</v>
      </c>
    </row>
    <row r="242" spans="1:6" s="324" customFormat="1" ht="25.5">
      <c r="A242" s="325">
        <v>2</v>
      </c>
      <c r="B242" s="326">
        <v>2032201</v>
      </c>
      <c r="C242" s="327" t="s">
        <v>893</v>
      </c>
      <c r="D242" s="327" t="s">
        <v>966</v>
      </c>
      <c r="E242" s="327" t="s">
        <v>967</v>
      </c>
      <c r="F242" s="328" t="s">
        <v>971</v>
      </c>
    </row>
    <row r="243" spans="1:6" s="324" customFormat="1" ht="25.5">
      <c r="A243" s="325">
        <v>2</v>
      </c>
      <c r="B243" s="326">
        <v>2032202</v>
      </c>
      <c r="C243" s="327" t="s">
        <v>893</v>
      </c>
      <c r="D243" s="327" t="s">
        <v>966</v>
      </c>
      <c r="E243" s="327" t="s">
        <v>967</v>
      </c>
      <c r="F243" s="328" t="s">
        <v>972</v>
      </c>
    </row>
    <row r="244" spans="1:6" s="324" customFormat="1" ht="25.5">
      <c r="A244" s="325">
        <v>2</v>
      </c>
      <c r="B244" s="326">
        <v>2032203</v>
      </c>
      <c r="C244" s="327" t="s">
        <v>893</v>
      </c>
      <c r="D244" s="327" t="s">
        <v>966</v>
      </c>
      <c r="E244" s="327" t="s">
        <v>967</v>
      </c>
      <c r="F244" s="328" t="s">
        <v>973</v>
      </c>
    </row>
    <row r="245" spans="1:6" s="324" customFormat="1" ht="25.5">
      <c r="A245" s="325">
        <v>2</v>
      </c>
      <c r="B245" s="326">
        <v>2101101</v>
      </c>
      <c r="C245" s="327" t="s">
        <v>168</v>
      </c>
      <c r="D245" s="327" t="s">
        <v>974</v>
      </c>
      <c r="E245" s="327" t="s">
        <v>975</v>
      </c>
      <c r="F245" s="328" t="s">
        <v>976</v>
      </c>
    </row>
    <row r="246" spans="1:6" s="324" customFormat="1" ht="25.5">
      <c r="A246" s="325">
        <v>2</v>
      </c>
      <c r="B246" s="326">
        <v>2101102</v>
      </c>
      <c r="C246" s="327" t="s">
        <v>168</v>
      </c>
      <c r="D246" s="327" t="s">
        <v>974</v>
      </c>
      <c r="E246" s="327" t="s">
        <v>975</v>
      </c>
      <c r="F246" s="328" t="s">
        <v>977</v>
      </c>
    </row>
    <row r="247" spans="1:6" s="324" customFormat="1" ht="25.5">
      <c r="A247" s="325">
        <v>2</v>
      </c>
      <c r="B247" s="326">
        <v>2101103</v>
      </c>
      <c r="C247" s="327" t="s">
        <v>168</v>
      </c>
      <c r="D247" s="327" t="s">
        <v>974</v>
      </c>
      <c r="E247" s="327" t="s">
        <v>975</v>
      </c>
      <c r="F247" s="328" t="s">
        <v>978</v>
      </c>
    </row>
    <row r="248" spans="1:6" s="324" customFormat="1" ht="38.25">
      <c r="A248" s="325">
        <v>2</v>
      </c>
      <c r="B248" s="326">
        <v>2102001</v>
      </c>
      <c r="C248" s="327" t="s">
        <v>168</v>
      </c>
      <c r="D248" s="327" t="s">
        <v>974</v>
      </c>
      <c r="E248" s="327" t="s">
        <v>979</v>
      </c>
      <c r="F248" s="328" t="s">
        <v>980</v>
      </c>
    </row>
    <row r="249" spans="1:6" s="324" customFormat="1" ht="25.5">
      <c r="A249" s="325">
        <v>2</v>
      </c>
      <c r="B249" s="326">
        <v>2102002</v>
      </c>
      <c r="C249" s="327" t="s">
        <v>168</v>
      </c>
      <c r="D249" s="327" t="s">
        <v>974</v>
      </c>
      <c r="E249" s="327" t="s">
        <v>979</v>
      </c>
      <c r="F249" s="328" t="s">
        <v>981</v>
      </c>
    </row>
    <row r="250" spans="1:6" s="324" customFormat="1" ht="25.5">
      <c r="A250" s="325">
        <v>2</v>
      </c>
      <c r="B250" s="326">
        <v>2102003</v>
      </c>
      <c r="C250" s="327" t="s">
        <v>168</v>
      </c>
      <c r="D250" s="327" t="s">
        <v>974</v>
      </c>
      <c r="E250" s="327" t="s">
        <v>979</v>
      </c>
      <c r="F250" s="328" t="s">
        <v>982</v>
      </c>
    </row>
    <row r="251" spans="1:6" s="324" customFormat="1" ht="25.5">
      <c r="A251" s="325">
        <v>2</v>
      </c>
      <c r="B251" s="326">
        <v>2102004</v>
      </c>
      <c r="C251" s="327" t="s">
        <v>168</v>
      </c>
      <c r="D251" s="327" t="s">
        <v>974</v>
      </c>
      <c r="E251" s="327" t="s">
        <v>979</v>
      </c>
      <c r="F251" s="328" t="s">
        <v>983</v>
      </c>
    </row>
    <row r="252" spans="1:6" s="324" customFormat="1" ht="38.25">
      <c r="A252" s="325">
        <v>2</v>
      </c>
      <c r="B252" s="326">
        <v>2102005</v>
      </c>
      <c r="C252" s="327" t="s">
        <v>168</v>
      </c>
      <c r="D252" s="327" t="s">
        <v>974</v>
      </c>
      <c r="E252" s="327" t="s">
        <v>979</v>
      </c>
      <c r="F252" s="328" t="s">
        <v>984</v>
      </c>
    </row>
    <row r="253" spans="1:6" s="324" customFormat="1" ht="25.5">
      <c r="A253" s="325">
        <v>2</v>
      </c>
      <c r="B253" s="326">
        <v>2104001</v>
      </c>
      <c r="C253" s="327" t="s">
        <v>168</v>
      </c>
      <c r="D253" s="327" t="s">
        <v>974</v>
      </c>
      <c r="E253" s="327" t="s">
        <v>985</v>
      </c>
      <c r="F253" s="328" t="s">
        <v>986</v>
      </c>
    </row>
    <row r="254" spans="1:6" s="324" customFormat="1" ht="38.25">
      <c r="A254" s="325">
        <v>2</v>
      </c>
      <c r="B254" s="326">
        <v>2104002</v>
      </c>
      <c r="C254" s="327" t="s">
        <v>168</v>
      </c>
      <c r="D254" s="327" t="s">
        <v>974</v>
      </c>
      <c r="E254" s="327" t="s">
        <v>985</v>
      </c>
      <c r="F254" s="328" t="s">
        <v>987</v>
      </c>
    </row>
    <row r="255" spans="1:6" s="324" customFormat="1" ht="12.75">
      <c r="A255" s="325">
        <v>2</v>
      </c>
      <c r="B255" s="326">
        <v>2104003</v>
      </c>
      <c r="C255" s="327" t="s">
        <v>168</v>
      </c>
      <c r="D255" s="327" t="s">
        <v>974</v>
      </c>
      <c r="E255" s="327" t="s">
        <v>985</v>
      </c>
      <c r="F255" s="328" t="s">
        <v>988</v>
      </c>
    </row>
    <row r="256" spans="1:6" s="324" customFormat="1" ht="25.5">
      <c r="A256" s="325">
        <v>2</v>
      </c>
      <c r="B256" s="326">
        <v>2105101</v>
      </c>
      <c r="C256" s="327" t="s">
        <v>168</v>
      </c>
      <c r="D256" s="327" t="s">
        <v>974</v>
      </c>
      <c r="E256" s="327" t="s">
        <v>989</v>
      </c>
      <c r="F256" s="328" t="s">
        <v>990</v>
      </c>
    </row>
    <row r="257" spans="1:6" s="324" customFormat="1" ht="38.25">
      <c r="A257" s="325">
        <v>2</v>
      </c>
      <c r="B257" s="326">
        <v>2105201</v>
      </c>
      <c r="C257" s="327" t="s">
        <v>168</v>
      </c>
      <c r="D257" s="327" t="s">
        <v>974</v>
      </c>
      <c r="E257" s="327" t="s">
        <v>989</v>
      </c>
      <c r="F257" s="328" t="s">
        <v>991</v>
      </c>
    </row>
    <row r="258" spans="1:6" s="324" customFormat="1" ht="25.5">
      <c r="A258" s="325">
        <v>2</v>
      </c>
      <c r="B258" s="326">
        <v>2105202</v>
      </c>
      <c r="C258" s="327" t="s">
        <v>168</v>
      </c>
      <c r="D258" s="327" t="s">
        <v>974</v>
      </c>
      <c r="E258" s="327" t="s">
        <v>989</v>
      </c>
      <c r="F258" s="328" t="s">
        <v>992</v>
      </c>
    </row>
    <row r="259" spans="1:6" s="324" customFormat="1" ht="25.5">
      <c r="A259" s="325">
        <v>2</v>
      </c>
      <c r="B259" s="326">
        <v>2108101</v>
      </c>
      <c r="C259" s="327" t="s">
        <v>168</v>
      </c>
      <c r="D259" s="327" t="s">
        <v>974</v>
      </c>
      <c r="E259" s="327" t="s">
        <v>993</v>
      </c>
      <c r="F259" s="328" t="s">
        <v>994</v>
      </c>
    </row>
    <row r="260" spans="1:6" s="324" customFormat="1" ht="25.5">
      <c r="A260" s="325">
        <v>2</v>
      </c>
      <c r="B260" s="326">
        <v>2108102</v>
      </c>
      <c r="C260" s="327" t="s">
        <v>168</v>
      </c>
      <c r="D260" s="327" t="s">
        <v>974</v>
      </c>
      <c r="E260" s="327" t="s">
        <v>993</v>
      </c>
      <c r="F260" s="328" t="s">
        <v>995</v>
      </c>
    </row>
    <row r="261" spans="1:6" s="324" customFormat="1" ht="25.5">
      <c r="A261" s="325">
        <v>2</v>
      </c>
      <c r="B261" s="326">
        <v>2108901</v>
      </c>
      <c r="C261" s="327" t="s">
        <v>168</v>
      </c>
      <c r="D261" s="327" t="s">
        <v>974</v>
      </c>
      <c r="E261" s="327" t="s">
        <v>993</v>
      </c>
      <c r="F261" s="328" t="s">
        <v>996</v>
      </c>
    </row>
    <row r="262" spans="1:6" s="324" customFormat="1" ht="25.5">
      <c r="A262" s="325">
        <v>2</v>
      </c>
      <c r="B262" s="326">
        <v>2108902</v>
      </c>
      <c r="C262" s="327" t="s">
        <v>168</v>
      </c>
      <c r="D262" s="327" t="s">
        <v>974</v>
      </c>
      <c r="E262" s="327" t="s">
        <v>993</v>
      </c>
      <c r="F262" s="328" t="s">
        <v>997</v>
      </c>
    </row>
    <row r="263" spans="1:6" s="324" customFormat="1" ht="38.25">
      <c r="A263" s="325">
        <v>2</v>
      </c>
      <c r="B263" s="326">
        <v>2108903</v>
      </c>
      <c r="C263" s="327" t="s">
        <v>168</v>
      </c>
      <c r="D263" s="327" t="s">
        <v>974</v>
      </c>
      <c r="E263" s="327" t="s">
        <v>993</v>
      </c>
      <c r="F263" s="328" t="s">
        <v>998</v>
      </c>
    </row>
    <row r="264" spans="1:6" s="324" customFormat="1" ht="25.5">
      <c r="A264" s="325">
        <v>2</v>
      </c>
      <c r="B264" s="326">
        <v>2131301</v>
      </c>
      <c r="C264" s="327" t="s">
        <v>168</v>
      </c>
      <c r="D264" s="327" t="s">
        <v>612</v>
      </c>
      <c r="E264" s="327" t="s">
        <v>613</v>
      </c>
      <c r="F264" s="328" t="s">
        <v>999</v>
      </c>
    </row>
    <row r="265" spans="1:6" s="324" customFormat="1" ht="38.25">
      <c r="A265" s="325">
        <v>2</v>
      </c>
      <c r="B265" s="326">
        <v>2139101</v>
      </c>
      <c r="C265" s="327" t="s">
        <v>168</v>
      </c>
      <c r="D265" s="327" t="s">
        <v>612</v>
      </c>
      <c r="E265" s="327" t="s">
        <v>616</v>
      </c>
      <c r="F265" s="328" t="s">
        <v>1000</v>
      </c>
    </row>
    <row r="266" spans="1:6" s="324" customFormat="1" ht="63.75">
      <c r="A266" s="325">
        <v>2</v>
      </c>
      <c r="B266" s="326">
        <v>2139102</v>
      </c>
      <c r="C266" s="327" t="s">
        <v>168</v>
      </c>
      <c r="D266" s="327" t="s">
        <v>612</v>
      </c>
      <c r="E266" s="327" t="s">
        <v>616</v>
      </c>
      <c r="F266" s="328" t="s">
        <v>1001</v>
      </c>
    </row>
    <row r="267" spans="1:6" s="324" customFormat="1" ht="25.5">
      <c r="A267" s="325">
        <v>2</v>
      </c>
      <c r="B267" s="326">
        <v>2139201</v>
      </c>
      <c r="C267" s="327" t="s">
        <v>168</v>
      </c>
      <c r="D267" s="327" t="s">
        <v>612</v>
      </c>
      <c r="E267" s="327" t="s">
        <v>616</v>
      </c>
      <c r="F267" s="328" t="s">
        <v>1002</v>
      </c>
    </row>
    <row r="268" spans="1:6" s="324" customFormat="1" ht="25.5">
      <c r="A268" s="325">
        <v>2</v>
      </c>
      <c r="B268" s="326">
        <v>2139202</v>
      </c>
      <c r="C268" s="327" t="s">
        <v>168</v>
      </c>
      <c r="D268" s="327" t="s">
        <v>612</v>
      </c>
      <c r="E268" s="327" t="s">
        <v>616</v>
      </c>
      <c r="F268" s="328" t="s">
        <v>1003</v>
      </c>
    </row>
    <row r="269" spans="1:6" s="324" customFormat="1" ht="25.5">
      <c r="A269" s="325">
        <v>2</v>
      </c>
      <c r="B269" s="326">
        <v>2139203</v>
      </c>
      <c r="C269" s="327" t="s">
        <v>168</v>
      </c>
      <c r="D269" s="327" t="s">
        <v>612</v>
      </c>
      <c r="E269" s="327" t="s">
        <v>616</v>
      </c>
      <c r="F269" s="328" t="s">
        <v>1004</v>
      </c>
    </row>
    <row r="270" spans="1:6" s="324" customFormat="1" ht="63.75">
      <c r="A270" s="325">
        <v>2</v>
      </c>
      <c r="B270" s="326">
        <v>2139301</v>
      </c>
      <c r="C270" s="327" t="s">
        <v>168</v>
      </c>
      <c r="D270" s="327" t="s">
        <v>612</v>
      </c>
      <c r="E270" s="327" t="s">
        <v>616</v>
      </c>
      <c r="F270" s="328" t="s">
        <v>1005</v>
      </c>
    </row>
    <row r="271" spans="1:6" s="324" customFormat="1" ht="38.25">
      <c r="A271" s="325">
        <v>2</v>
      </c>
      <c r="B271" s="326">
        <v>2139901</v>
      </c>
      <c r="C271" s="327" t="s">
        <v>168</v>
      </c>
      <c r="D271" s="327" t="s">
        <v>612</v>
      </c>
      <c r="E271" s="327" t="s">
        <v>616</v>
      </c>
      <c r="F271" s="328" t="s">
        <v>1006</v>
      </c>
    </row>
    <row r="272" spans="1:6" s="324" customFormat="1" ht="25.5">
      <c r="A272" s="325">
        <v>2</v>
      </c>
      <c r="B272" s="326">
        <v>2139902</v>
      </c>
      <c r="C272" s="327" t="s">
        <v>168</v>
      </c>
      <c r="D272" s="327" t="s">
        <v>612</v>
      </c>
      <c r="E272" s="327" t="s">
        <v>616</v>
      </c>
      <c r="F272" s="328" t="s">
        <v>1007</v>
      </c>
    </row>
    <row r="273" spans="1:6" s="324" customFormat="1" ht="38.25">
      <c r="A273" s="325">
        <v>2</v>
      </c>
      <c r="B273" s="326">
        <v>2141001</v>
      </c>
      <c r="C273" s="327" t="s">
        <v>168</v>
      </c>
      <c r="D273" s="327" t="s">
        <v>618</v>
      </c>
      <c r="E273" s="327" t="s">
        <v>619</v>
      </c>
      <c r="F273" s="328" t="s">
        <v>1008</v>
      </c>
    </row>
    <row r="274" spans="1:6" s="324" customFormat="1" ht="38.25">
      <c r="A274" s="325">
        <v>2</v>
      </c>
      <c r="B274" s="326">
        <v>2141002</v>
      </c>
      <c r="C274" s="327" t="s">
        <v>168</v>
      </c>
      <c r="D274" s="327" t="s">
        <v>618</v>
      </c>
      <c r="E274" s="327" t="s">
        <v>619</v>
      </c>
      <c r="F274" s="328" t="s">
        <v>1009</v>
      </c>
    </row>
    <row r="275" spans="1:6" s="324" customFormat="1" ht="38.25">
      <c r="A275" s="325">
        <v>2</v>
      </c>
      <c r="B275" s="326">
        <v>2141003</v>
      </c>
      <c r="C275" s="327" t="s">
        <v>168</v>
      </c>
      <c r="D275" s="327" t="s">
        <v>618</v>
      </c>
      <c r="E275" s="327" t="s">
        <v>619</v>
      </c>
      <c r="F275" s="328" t="s">
        <v>1010</v>
      </c>
    </row>
    <row r="276" spans="1:6" s="324" customFormat="1" ht="51">
      <c r="A276" s="325">
        <v>2</v>
      </c>
      <c r="B276" s="326">
        <v>2141004</v>
      </c>
      <c r="C276" s="327" t="s">
        <v>168</v>
      </c>
      <c r="D276" s="327" t="s">
        <v>618</v>
      </c>
      <c r="E276" s="327" t="s">
        <v>619</v>
      </c>
      <c r="F276" s="328" t="s">
        <v>1011</v>
      </c>
    </row>
    <row r="277" spans="1:6" s="324" customFormat="1" ht="63.75">
      <c r="A277" s="325">
        <v>2</v>
      </c>
      <c r="B277" s="326">
        <v>2142001</v>
      </c>
      <c r="C277" s="327" t="s">
        <v>168</v>
      </c>
      <c r="D277" s="327" t="s">
        <v>618</v>
      </c>
      <c r="E277" s="327" t="s">
        <v>1012</v>
      </c>
      <c r="F277" s="328" t="s">
        <v>1013</v>
      </c>
    </row>
    <row r="278" spans="1:6" s="324" customFormat="1" ht="25.5">
      <c r="A278" s="325">
        <v>2</v>
      </c>
      <c r="B278" s="326">
        <v>2143001</v>
      </c>
      <c r="C278" s="327" t="s">
        <v>168</v>
      </c>
      <c r="D278" s="327" t="s">
        <v>618</v>
      </c>
      <c r="E278" s="327" t="s">
        <v>1014</v>
      </c>
      <c r="F278" s="328" t="s">
        <v>1015</v>
      </c>
    </row>
    <row r="279" spans="1:6" s="324" customFormat="1" ht="76.5">
      <c r="A279" s="325">
        <v>2</v>
      </c>
      <c r="B279" s="326">
        <v>2151201</v>
      </c>
      <c r="C279" s="327" t="s">
        <v>168</v>
      </c>
      <c r="D279" s="327" t="s">
        <v>1016</v>
      </c>
      <c r="E279" s="327" t="s">
        <v>1017</v>
      </c>
      <c r="F279" s="328" t="s">
        <v>1018</v>
      </c>
    </row>
    <row r="280" spans="1:6" s="324" customFormat="1" ht="76.5">
      <c r="A280" s="325">
        <v>2</v>
      </c>
      <c r="B280" s="326">
        <v>2152101</v>
      </c>
      <c r="C280" s="327" t="s">
        <v>168</v>
      </c>
      <c r="D280" s="327" t="s">
        <v>1016</v>
      </c>
      <c r="E280" s="327" t="s">
        <v>1019</v>
      </c>
      <c r="F280" s="328" t="s">
        <v>1020</v>
      </c>
    </row>
    <row r="281" spans="1:6" s="324" customFormat="1" ht="76.5">
      <c r="A281" s="325">
        <v>2</v>
      </c>
      <c r="B281" s="326">
        <v>2152201</v>
      </c>
      <c r="C281" s="327" t="s">
        <v>168</v>
      </c>
      <c r="D281" s="327" t="s">
        <v>1016</v>
      </c>
      <c r="E281" s="327" t="s">
        <v>1019</v>
      </c>
      <c r="F281" s="328" t="s">
        <v>1021</v>
      </c>
    </row>
    <row r="282" spans="1:6" s="324" customFormat="1" ht="63.75">
      <c r="A282" s="325">
        <v>2</v>
      </c>
      <c r="B282" s="326">
        <v>2169001</v>
      </c>
      <c r="C282" s="327" t="s">
        <v>168</v>
      </c>
      <c r="D282" s="327" t="s">
        <v>1022</v>
      </c>
      <c r="E282" s="327" t="s">
        <v>1023</v>
      </c>
      <c r="F282" s="328" t="s">
        <v>1024</v>
      </c>
    </row>
    <row r="283" spans="1:6" s="324" customFormat="1" ht="25.5">
      <c r="A283" s="325">
        <v>2</v>
      </c>
      <c r="B283" s="326">
        <v>2170201</v>
      </c>
      <c r="C283" s="327" t="s">
        <v>168</v>
      </c>
      <c r="D283" s="327" t="s">
        <v>1025</v>
      </c>
      <c r="E283" s="327" t="s">
        <v>1025</v>
      </c>
      <c r="F283" s="328" t="s">
        <v>1026</v>
      </c>
    </row>
    <row r="284" spans="1:6" s="324" customFormat="1" ht="76.5">
      <c r="A284" s="325">
        <v>2</v>
      </c>
      <c r="B284" s="326">
        <v>2170901</v>
      </c>
      <c r="C284" s="327" t="s">
        <v>168</v>
      </c>
      <c r="D284" s="327" t="s">
        <v>1025</v>
      </c>
      <c r="E284" s="327" t="s">
        <v>1025</v>
      </c>
      <c r="F284" s="328" t="s">
        <v>1027</v>
      </c>
    </row>
    <row r="285" spans="1:6" s="324" customFormat="1" ht="89.25">
      <c r="A285" s="325">
        <v>2</v>
      </c>
      <c r="B285" s="326">
        <v>2170902</v>
      </c>
      <c r="C285" s="327" t="s">
        <v>168</v>
      </c>
      <c r="D285" s="327" t="s">
        <v>1025</v>
      </c>
      <c r="E285" s="327" t="s">
        <v>1025</v>
      </c>
      <c r="F285" s="328" t="s">
        <v>1028</v>
      </c>
    </row>
    <row r="286" spans="1:6" s="324" customFormat="1" ht="38.25">
      <c r="A286" s="325">
        <v>2</v>
      </c>
      <c r="B286" s="326">
        <v>2181101</v>
      </c>
      <c r="C286" s="327" t="s">
        <v>168</v>
      </c>
      <c r="D286" s="327" t="s">
        <v>1029</v>
      </c>
      <c r="E286" s="327" t="s">
        <v>1030</v>
      </c>
      <c r="F286" s="328" t="s">
        <v>1031</v>
      </c>
    </row>
    <row r="287" spans="1:6" s="324" customFormat="1" ht="89.25">
      <c r="A287" s="325">
        <v>2</v>
      </c>
      <c r="B287" s="326">
        <v>2181201</v>
      </c>
      <c r="C287" s="327" t="s">
        <v>168</v>
      </c>
      <c r="D287" s="327" t="s">
        <v>1029</v>
      </c>
      <c r="E287" s="327" t="s">
        <v>1030</v>
      </c>
      <c r="F287" s="328" t="s">
        <v>1032</v>
      </c>
    </row>
    <row r="288" spans="1:6" s="324" customFormat="1" ht="51">
      <c r="A288" s="325">
        <v>2</v>
      </c>
      <c r="B288" s="326">
        <v>2182001</v>
      </c>
      <c r="C288" s="327" t="s">
        <v>168</v>
      </c>
      <c r="D288" s="327" t="s">
        <v>1029</v>
      </c>
      <c r="E288" s="327" t="s">
        <v>1033</v>
      </c>
      <c r="F288" s="328" t="s">
        <v>1034</v>
      </c>
    </row>
    <row r="289" spans="1:6" s="324" customFormat="1" ht="38.25">
      <c r="A289" s="325">
        <v>2</v>
      </c>
      <c r="B289" s="326">
        <v>2201301</v>
      </c>
      <c r="C289" s="327" t="s">
        <v>168</v>
      </c>
      <c r="D289" s="327" t="s">
        <v>1035</v>
      </c>
      <c r="E289" s="327" t="s">
        <v>1036</v>
      </c>
      <c r="F289" s="328" t="s">
        <v>1037</v>
      </c>
    </row>
    <row r="290" spans="1:6" s="324" customFormat="1" ht="38.25">
      <c r="A290" s="325">
        <v>2</v>
      </c>
      <c r="B290" s="326">
        <v>2202301</v>
      </c>
      <c r="C290" s="327" t="s">
        <v>168</v>
      </c>
      <c r="D290" s="327" t="s">
        <v>1035</v>
      </c>
      <c r="E290" s="327" t="s">
        <v>1038</v>
      </c>
      <c r="F290" s="328" t="s">
        <v>1039</v>
      </c>
    </row>
    <row r="291" spans="1:6" s="324" customFormat="1" ht="25.5">
      <c r="A291" s="325">
        <v>2</v>
      </c>
      <c r="B291" s="326">
        <v>2202302</v>
      </c>
      <c r="C291" s="327" t="s">
        <v>168</v>
      </c>
      <c r="D291" s="327" t="s">
        <v>1035</v>
      </c>
      <c r="E291" s="327" t="s">
        <v>1038</v>
      </c>
      <c r="F291" s="328" t="s">
        <v>1040</v>
      </c>
    </row>
    <row r="292" spans="1:6" s="324" customFormat="1" ht="25.5">
      <c r="A292" s="325">
        <v>2</v>
      </c>
      <c r="B292" s="326">
        <v>2202901</v>
      </c>
      <c r="C292" s="327" t="s">
        <v>168</v>
      </c>
      <c r="D292" s="327" t="s">
        <v>1035</v>
      </c>
      <c r="E292" s="327" t="s">
        <v>1038</v>
      </c>
      <c r="F292" s="328" t="s">
        <v>1041</v>
      </c>
    </row>
    <row r="293" spans="1:6" s="324" customFormat="1" ht="25.5">
      <c r="A293" s="325">
        <v>2</v>
      </c>
      <c r="B293" s="326">
        <v>2202902</v>
      </c>
      <c r="C293" s="327" t="s">
        <v>168</v>
      </c>
      <c r="D293" s="327" t="s">
        <v>1035</v>
      </c>
      <c r="E293" s="327" t="s">
        <v>1038</v>
      </c>
      <c r="F293" s="328" t="s">
        <v>1042</v>
      </c>
    </row>
    <row r="294" spans="1:6" s="324" customFormat="1" ht="25.5">
      <c r="A294" s="325">
        <v>2</v>
      </c>
      <c r="B294" s="326">
        <v>2221901</v>
      </c>
      <c r="C294" s="327" t="s">
        <v>168</v>
      </c>
      <c r="D294" s="327" t="s">
        <v>1043</v>
      </c>
      <c r="E294" s="327" t="s">
        <v>1044</v>
      </c>
      <c r="F294" s="328" t="s">
        <v>1045</v>
      </c>
    </row>
    <row r="295" spans="1:6" s="324" customFormat="1" ht="38.25">
      <c r="A295" s="325">
        <v>2</v>
      </c>
      <c r="B295" s="326">
        <v>2259901</v>
      </c>
      <c r="C295" s="327" t="s">
        <v>168</v>
      </c>
      <c r="D295" s="327" t="s">
        <v>1046</v>
      </c>
      <c r="E295" s="327" t="s">
        <v>1047</v>
      </c>
      <c r="F295" s="328" t="s">
        <v>1048</v>
      </c>
    </row>
    <row r="296" spans="1:6" s="324" customFormat="1" ht="63.75">
      <c r="A296" s="325">
        <v>2</v>
      </c>
      <c r="B296" s="326">
        <v>2267001</v>
      </c>
      <c r="C296" s="327" t="s">
        <v>168</v>
      </c>
      <c r="D296" s="327" t="s">
        <v>1049</v>
      </c>
      <c r="E296" s="327" t="s">
        <v>1050</v>
      </c>
      <c r="F296" s="328" t="s">
        <v>1051</v>
      </c>
    </row>
    <row r="297" spans="1:6" s="324" customFormat="1" ht="51">
      <c r="A297" s="325">
        <v>2</v>
      </c>
      <c r="B297" s="326">
        <v>2268001</v>
      </c>
      <c r="C297" s="327" t="s">
        <v>168</v>
      </c>
      <c r="D297" s="327" t="s">
        <v>1049</v>
      </c>
      <c r="E297" s="327" t="s">
        <v>1052</v>
      </c>
      <c r="F297" s="328" t="s">
        <v>1053</v>
      </c>
    </row>
    <row r="298" spans="1:6" s="324" customFormat="1" ht="25.5">
      <c r="A298" s="325">
        <v>2</v>
      </c>
      <c r="B298" s="326">
        <v>2311001</v>
      </c>
      <c r="C298" s="327" t="s">
        <v>168</v>
      </c>
      <c r="D298" s="327" t="s">
        <v>1054</v>
      </c>
      <c r="E298" s="327" t="s">
        <v>1055</v>
      </c>
      <c r="F298" s="328" t="s">
        <v>1056</v>
      </c>
    </row>
    <row r="299" spans="1:6" s="324" customFormat="1" ht="25.5">
      <c r="A299" s="325">
        <v>2</v>
      </c>
      <c r="B299" s="326">
        <v>2311002</v>
      </c>
      <c r="C299" s="327" t="s">
        <v>168</v>
      </c>
      <c r="D299" s="327" t="s">
        <v>1054</v>
      </c>
      <c r="E299" s="327" t="s">
        <v>1055</v>
      </c>
      <c r="F299" s="328" t="s">
        <v>1057</v>
      </c>
    </row>
    <row r="300" spans="1:6" s="324" customFormat="1" ht="38.25">
      <c r="A300" s="325">
        <v>2</v>
      </c>
      <c r="B300" s="326">
        <v>2322001</v>
      </c>
      <c r="C300" s="327" t="s">
        <v>168</v>
      </c>
      <c r="D300" s="327" t="s">
        <v>1058</v>
      </c>
      <c r="E300" s="327" t="s">
        <v>1059</v>
      </c>
      <c r="F300" s="328" t="s">
        <v>1060</v>
      </c>
    </row>
    <row r="301" spans="1:6" s="324" customFormat="1" ht="25.5">
      <c r="A301" s="325">
        <v>2</v>
      </c>
      <c r="B301" s="326">
        <v>2322002</v>
      </c>
      <c r="C301" s="327" t="s">
        <v>168</v>
      </c>
      <c r="D301" s="327" t="s">
        <v>1058</v>
      </c>
      <c r="E301" s="327" t="s">
        <v>1059</v>
      </c>
      <c r="F301" s="328" t="s">
        <v>1061</v>
      </c>
    </row>
    <row r="302" spans="1:6" s="324" customFormat="1" ht="89.25">
      <c r="A302" s="325">
        <v>2</v>
      </c>
      <c r="B302" s="326">
        <v>2323001</v>
      </c>
      <c r="C302" s="327" t="s">
        <v>168</v>
      </c>
      <c r="D302" s="327" t="s">
        <v>1058</v>
      </c>
      <c r="E302" s="327" t="s">
        <v>1062</v>
      </c>
      <c r="F302" s="328" t="s">
        <v>1063</v>
      </c>
    </row>
    <row r="303" spans="1:6" s="324" customFormat="1" ht="51">
      <c r="A303" s="325">
        <v>2</v>
      </c>
      <c r="B303" s="326">
        <v>2323002</v>
      </c>
      <c r="C303" s="327" t="s">
        <v>168</v>
      </c>
      <c r="D303" s="327" t="s">
        <v>1058</v>
      </c>
      <c r="E303" s="327" t="s">
        <v>1062</v>
      </c>
      <c r="F303" s="328" t="s">
        <v>1064</v>
      </c>
    </row>
    <row r="304" spans="1:6" s="324" customFormat="1" ht="127.5">
      <c r="A304" s="325">
        <v>2</v>
      </c>
      <c r="B304" s="326">
        <v>2323003</v>
      </c>
      <c r="C304" s="327" t="s">
        <v>168</v>
      </c>
      <c r="D304" s="327" t="s">
        <v>1058</v>
      </c>
      <c r="E304" s="327" t="s">
        <v>1062</v>
      </c>
      <c r="F304" s="328" t="s">
        <v>1065</v>
      </c>
    </row>
    <row r="305" spans="1:6" s="324" customFormat="1" ht="38.25">
      <c r="A305" s="325">
        <v>2</v>
      </c>
      <c r="B305" s="326">
        <v>2323004</v>
      </c>
      <c r="C305" s="327" t="s">
        <v>168</v>
      </c>
      <c r="D305" s="327" t="s">
        <v>1058</v>
      </c>
      <c r="E305" s="327" t="s">
        <v>1062</v>
      </c>
      <c r="F305" s="328" t="s">
        <v>1066</v>
      </c>
    </row>
    <row r="306" spans="1:6" s="324" customFormat="1" ht="102">
      <c r="A306" s="325">
        <v>2</v>
      </c>
      <c r="B306" s="326">
        <v>2329001</v>
      </c>
      <c r="C306" s="327" t="s">
        <v>168</v>
      </c>
      <c r="D306" s="327" t="s">
        <v>1058</v>
      </c>
      <c r="E306" s="327" t="s">
        <v>1067</v>
      </c>
      <c r="F306" s="328" t="s">
        <v>1068</v>
      </c>
    </row>
    <row r="307" spans="1:6" s="324" customFormat="1" ht="25.5">
      <c r="A307" s="325">
        <v>2</v>
      </c>
      <c r="B307" s="326">
        <v>2331101</v>
      </c>
      <c r="C307" s="327" t="s">
        <v>168</v>
      </c>
      <c r="D307" s="327" t="s">
        <v>1069</v>
      </c>
      <c r="E307" s="327" t="s">
        <v>1070</v>
      </c>
      <c r="F307" s="328" t="s">
        <v>1071</v>
      </c>
    </row>
    <row r="308" spans="1:6" s="324" customFormat="1" ht="25.5">
      <c r="A308" s="325">
        <v>2</v>
      </c>
      <c r="B308" s="326">
        <v>2331201</v>
      </c>
      <c r="C308" s="327" t="s">
        <v>168</v>
      </c>
      <c r="D308" s="327" t="s">
        <v>1069</v>
      </c>
      <c r="E308" s="327" t="s">
        <v>1070</v>
      </c>
      <c r="F308" s="328" t="s">
        <v>1072</v>
      </c>
    </row>
    <row r="309" spans="1:6" s="324" customFormat="1" ht="76.5">
      <c r="A309" s="325">
        <v>2</v>
      </c>
      <c r="B309" s="326">
        <v>2331301</v>
      </c>
      <c r="C309" s="327" t="s">
        <v>168</v>
      </c>
      <c r="D309" s="327" t="s">
        <v>1069</v>
      </c>
      <c r="E309" s="327" t="s">
        <v>1070</v>
      </c>
      <c r="F309" s="328" t="s">
        <v>1073</v>
      </c>
    </row>
    <row r="310" spans="1:6" s="324" customFormat="1" ht="114.75">
      <c r="A310" s="325">
        <v>2</v>
      </c>
      <c r="B310" s="326">
        <v>2331901</v>
      </c>
      <c r="C310" s="327" t="s">
        <v>168</v>
      </c>
      <c r="D310" s="327" t="s">
        <v>1069</v>
      </c>
      <c r="E310" s="327" t="s">
        <v>1070</v>
      </c>
      <c r="F310" s="328" t="s">
        <v>1074</v>
      </c>
    </row>
    <row r="311" spans="1:6" s="324" customFormat="1" ht="38.25">
      <c r="A311" s="325">
        <v>2</v>
      </c>
      <c r="B311" s="326">
        <v>2332001</v>
      </c>
      <c r="C311" s="327" t="s">
        <v>168</v>
      </c>
      <c r="D311" s="327" t="s">
        <v>1069</v>
      </c>
      <c r="E311" s="327" t="s">
        <v>1075</v>
      </c>
      <c r="F311" s="328" t="s">
        <v>1076</v>
      </c>
    </row>
    <row r="312" spans="1:6" s="324" customFormat="1" ht="38.25">
      <c r="A312" s="325">
        <v>2</v>
      </c>
      <c r="B312" s="326">
        <v>2433001</v>
      </c>
      <c r="C312" s="327" t="s">
        <v>1077</v>
      </c>
      <c r="D312" s="327" t="s">
        <v>1078</v>
      </c>
      <c r="E312" s="327" t="s">
        <v>1079</v>
      </c>
      <c r="F312" s="328" t="s">
        <v>1080</v>
      </c>
    </row>
    <row r="313" spans="1:6" s="324" customFormat="1" ht="89.25">
      <c r="A313" s="325">
        <v>2</v>
      </c>
      <c r="B313" s="326">
        <v>2451101</v>
      </c>
      <c r="C313" s="327" t="s">
        <v>621</v>
      </c>
      <c r="D313" s="327" t="s">
        <v>622</v>
      </c>
      <c r="E313" s="327" t="s">
        <v>1081</v>
      </c>
      <c r="F313" s="328" t="s">
        <v>1082</v>
      </c>
    </row>
    <row r="314" spans="1:6" s="324" customFormat="1" ht="102">
      <c r="A314" s="325">
        <v>2</v>
      </c>
      <c r="B314" s="326">
        <v>2451201</v>
      </c>
      <c r="C314" s="327" t="s">
        <v>621</v>
      </c>
      <c r="D314" s="327" t="s">
        <v>622</v>
      </c>
      <c r="E314" s="327" t="s">
        <v>1081</v>
      </c>
      <c r="F314" s="328" t="s">
        <v>1083</v>
      </c>
    </row>
    <row r="315" spans="1:6" s="324" customFormat="1" ht="38.25">
      <c r="A315" s="325">
        <v>2</v>
      </c>
      <c r="B315" s="326">
        <v>2461001</v>
      </c>
      <c r="C315" s="327" t="s">
        <v>621</v>
      </c>
      <c r="D315" s="327" t="s">
        <v>626</v>
      </c>
      <c r="E315" s="327" t="s">
        <v>627</v>
      </c>
      <c r="F315" s="328" t="s">
        <v>1084</v>
      </c>
    </row>
    <row r="316" spans="1:6" s="324" customFormat="1" ht="38.25">
      <c r="A316" s="325">
        <v>2</v>
      </c>
      <c r="B316" s="326">
        <v>2461002</v>
      </c>
      <c r="C316" s="327" t="s">
        <v>621</v>
      </c>
      <c r="D316" s="327" t="s">
        <v>626</v>
      </c>
      <c r="E316" s="327" t="s">
        <v>627</v>
      </c>
      <c r="F316" s="328" t="s">
        <v>1085</v>
      </c>
    </row>
    <row r="317" spans="1:6" s="324" customFormat="1" ht="38.25">
      <c r="A317" s="325">
        <v>2</v>
      </c>
      <c r="B317" s="326">
        <v>2462001</v>
      </c>
      <c r="C317" s="327" t="s">
        <v>621</v>
      </c>
      <c r="D317" s="327" t="s">
        <v>626</v>
      </c>
      <c r="E317" s="327" t="s">
        <v>630</v>
      </c>
      <c r="F317" s="328" t="s">
        <v>1086</v>
      </c>
    </row>
    <row r="318" spans="1:6" s="324" customFormat="1" ht="63.75">
      <c r="A318" s="325">
        <v>2</v>
      </c>
      <c r="B318" s="326">
        <v>2463201</v>
      </c>
      <c r="C318" s="327" t="s">
        <v>621</v>
      </c>
      <c r="D318" s="327" t="s">
        <v>626</v>
      </c>
      <c r="E318" s="327" t="s">
        <v>633</v>
      </c>
      <c r="F318" s="328" t="s">
        <v>1087</v>
      </c>
    </row>
    <row r="319" spans="1:6" s="324" customFormat="1" ht="51">
      <c r="A319" s="325">
        <v>2</v>
      </c>
      <c r="B319" s="326">
        <v>2465201</v>
      </c>
      <c r="C319" s="327" t="s">
        <v>621</v>
      </c>
      <c r="D319" s="327" t="s">
        <v>626</v>
      </c>
      <c r="E319" s="327" t="s">
        <v>646</v>
      </c>
      <c r="F319" s="328" t="s">
        <v>1088</v>
      </c>
    </row>
    <row r="320" spans="1:6" s="324" customFormat="1" ht="63.75">
      <c r="A320" s="325">
        <v>2</v>
      </c>
      <c r="B320" s="326">
        <v>2465301</v>
      </c>
      <c r="C320" s="327" t="s">
        <v>621</v>
      </c>
      <c r="D320" s="327" t="s">
        <v>626</v>
      </c>
      <c r="E320" s="327" t="s">
        <v>646</v>
      </c>
      <c r="F320" s="328" t="s">
        <v>1089</v>
      </c>
    </row>
    <row r="321" spans="1:6" s="324" customFormat="1" ht="38.25">
      <c r="A321" s="325">
        <v>2</v>
      </c>
      <c r="B321" s="326">
        <v>2465901</v>
      </c>
      <c r="C321" s="327" t="s">
        <v>621</v>
      </c>
      <c r="D321" s="327" t="s">
        <v>626</v>
      </c>
      <c r="E321" s="327" t="s">
        <v>646</v>
      </c>
      <c r="F321" s="328" t="s">
        <v>1090</v>
      </c>
    </row>
    <row r="322" spans="1:6" s="324" customFormat="1" ht="63.75">
      <c r="A322" s="325">
        <v>2</v>
      </c>
      <c r="B322" s="326">
        <v>2465902</v>
      </c>
      <c r="C322" s="327" t="s">
        <v>621</v>
      </c>
      <c r="D322" s="327" t="s">
        <v>626</v>
      </c>
      <c r="E322" s="327" t="s">
        <v>646</v>
      </c>
      <c r="F322" s="328" t="s">
        <v>1091</v>
      </c>
    </row>
    <row r="323" spans="1:6" s="324" customFormat="1" ht="76.5">
      <c r="A323" s="325">
        <v>2</v>
      </c>
      <c r="B323" s="326">
        <v>2465903</v>
      </c>
      <c r="C323" s="327" t="s">
        <v>621</v>
      </c>
      <c r="D323" s="327" t="s">
        <v>626</v>
      </c>
      <c r="E323" s="327" t="s">
        <v>646</v>
      </c>
      <c r="F323" s="328" t="s">
        <v>1092</v>
      </c>
    </row>
    <row r="324" spans="1:6" s="324" customFormat="1" ht="51">
      <c r="A324" s="325">
        <v>2</v>
      </c>
      <c r="B324" s="326">
        <v>2466201</v>
      </c>
      <c r="C324" s="327" t="s">
        <v>621</v>
      </c>
      <c r="D324" s="327" t="s">
        <v>626</v>
      </c>
      <c r="E324" s="327" t="s">
        <v>649</v>
      </c>
      <c r="F324" s="328" t="s">
        <v>1093</v>
      </c>
    </row>
    <row r="325" spans="1:6" s="324" customFormat="1" ht="51">
      <c r="A325" s="325">
        <v>2</v>
      </c>
      <c r="B325" s="326">
        <v>2466301</v>
      </c>
      <c r="C325" s="327" t="s">
        <v>621</v>
      </c>
      <c r="D325" s="327" t="s">
        <v>626</v>
      </c>
      <c r="E325" s="327" t="s">
        <v>649</v>
      </c>
      <c r="F325" s="328" t="s">
        <v>1094</v>
      </c>
    </row>
    <row r="326" spans="1:6" s="324" customFormat="1" ht="38.25">
      <c r="A326" s="325">
        <v>2</v>
      </c>
      <c r="B326" s="326">
        <v>2466901</v>
      </c>
      <c r="C326" s="327" t="s">
        <v>621</v>
      </c>
      <c r="D326" s="327" t="s">
        <v>626</v>
      </c>
      <c r="E326" s="327" t="s">
        <v>649</v>
      </c>
      <c r="F326" s="328" t="s">
        <v>1095</v>
      </c>
    </row>
    <row r="327" spans="1:6" s="324" customFormat="1" ht="114.75">
      <c r="A327" s="325">
        <v>2</v>
      </c>
      <c r="B327" s="326">
        <v>2471901</v>
      </c>
      <c r="C327" s="327" t="s">
        <v>621</v>
      </c>
      <c r="D327" s="327" t="s">
        <v>656</v>
      </c>
      <c r="E327" s="327" t="s">
        <v>657</v>
      </c>
      <c r="F327" s="328" t="s">
        <v>1096</v>
      </c>
    </row>
    <row r="328" spans="1:6" s="324" customFormat="1" ht="51">
      <c r="A328" s="325">
        <v>2</v>
      </c>
      <c r="B328" s="326">
        <v>2472101</v>
      </c>
      <c r="C328" s="327" t="s">
        <v>621</v>
      </c>
      <c r="D328" s="327" t="s">
        <v>656</v>
      </c>
      <c r="E328" s="327" t="s">
        <v>661</v>
      </c>
      <c r="F328" s="328" t="s">
        <v>1097</v>
      </c>
    </row>
    <row r="329" spans="1:6" s="324" customFormat="1" ht="51">
      <c r="A329" s="325">
        <v>2</v>
      </c>
      <c r="B329" s="326">
        <v>2472301</v>
      </c>
      <c r="C329" s="327" t="s">
        <v>621</v>
      </c>
      <c r="D329" s="327" t="s">
        <v>656</v>
      </c>
      <c r="E329" s="327" t="s">
        <v>661</v>
      </c>
      <c r="F329" s="328" t="s">
        <v>1098</v>
      </c>
    </row>
    <row r="330" spans="1:6" s="324" customFormat="1" ht="51">
      <c r="A330" s="325">
        <v>2</v>
      </c>
      <c r="B330" s="326">
        <v>2475201</v>
      </c>
      <c r="C330" s="327" t="s">
        <v>621</v>
      </c>
      <c r="D330" s="327" t="s">
        <v>656</v>
      </c>
      <c r="E330" s="327" t="s">
        <v>673</v>
      </c>
      <c r="F330" s="328" t="s">
        <v>1099</v>
      </c>
    </row>
    <row r="331" spans="1:6" s="324" customFormat="1" ht="51">
      <c r="A331" s="325">
        <v>2</v>
      </c>
      <c r="B331" s="326">
        <v>2477401</v>
      </c>
      <c r="C331" s="327" t="s">
        <v>621</v>
      </c>
      <c r="D331" s="327" t="s">
        <v>656</v>
      </c>
      <c r="E331" s="327" t="s">
        <v>686</v>
      </c>
      <c r="F331" s="328" t="s">
        <v>1100</v>
      </c>
    </row>
    <row r="332" spans="1:6" s="324" customFormat="1" ht="38.25">
      <c r="A332" s="325">
        <v>2</v>
      </c>
      <c r="B332" s="326">
        <v>2521001</v>
      </c>
      <c r="C332" s="327" t="s">
        <v>1101</v>
      </c>
      <c r="D332" s="327" t="s">
        <v>1102</v>
      </c>
      <c r="E332" s="327" t="s">
        <v>1103</v>
      </c>
      <c r="F332" s="328" t="s">
        <v>1104</v>
      </c>
    </row>
    <row r="333" spans="1:6" s="324" customFormat="1" ht="25.5">
      <c r="A333" s="325">
        <v>2</v>
      </c>
      <c r="B333" s="326">
        <v>2522101</v>
      </c>
      <c r="C333" s="327" t="s">
        <v>1101</v>
      </c>
      <c r="D333" s="327" t="s">
        <v>1102</v>
      </c>
      <c r="E333" s="327" t="s">
        <v>1105</v>
      </c>
      <c r="F333" s="328" t="s">
        <v>1106</v>
      </c>
    </row>
    <row r="334" spans="1:6" s="324" customFormat="1" ht="51">
      <c r="A334" s="325">
        <v>2</v>
      </c>
      <c r="B334" s="326">
        <v>2551101</v>
      </c>
      <c r="C334" s="327" t="s">
        <v>701</v>
      </c>
      <c r="D334" s="327" t="s">
        <v>1107</v>
      </c>
      <c r="E334" s="327" t="s">
        <v>1108</v>
      </c>
      <c r="F334" s="328" t="s">
        <v>1109</v>
      </c>
    </row>
    <row r="335" spans="1:6" s="324" customFormat="1" ht="63.75">
      <c r="A335" s="325">
        <v>2</v>
      </c>
      <c r="B335" s="326">
        <v>2551201</v>
      </c>
      <c r="C335" s="327" t="s">
        <v>701</v>
      </c>
      <c r="D335" s="327" t="s">
        <v>1107</v>
      </c>
      <c r="E335" s="327" t="s">
        <v>1108</v>
      </c>
      <c r="F335" s="328" t="s">
        <v>1110</v>
      </c>
    </row>
    <row r="336" spans="1:6" s="324" customFormat="1" ht="38.25">
      <c r="A336" s="325">
        <v>2</v>
      </c>
      <c r="B336" s="326">
        <v>2551301</v>
      </c>
      <c r="C336" s="327" t="s">
        <v>701</v>
      </c>
      <c r="D336" s="327" t="s">
        <v>1107</v>
      </c>
      <c r="E336" s="327" t="s">
        <v>1108</v>
      </c>
      <c r="F336" s="328" t="s">
        <v>1111</v>
      </c>
    </row>
    <row r="337" spans="1:6" s="324" customFormat="1" ht="38.25">
      <c r="A337" s="325">
        <v>2</v>
      </c>
      <c r="B337" s="326">
        <v>2551401</v>
      </c>
      <c r="C337" s="327" t="s">
        <v>701</v>
      </c>
      <c r="D337" s="327" t="s">
        <v>1107</v>
      </c>
      <c r="E337" s="327" t="s">
        <v>1108</v>
      </c>
      <c r="F337" s="328" t="s">
        <v>1112</v>
      </c>
    </row>
    <row r="338" spans="1:6" s="324" customFormat="1" ht="38.25">
      <c r="A338" s="325">
        <v>2</v>
      </c>
      <c r="B338" s="326">
        <v>2551901</v>
      </c>
      <c r="C338" s="327" t="s">
        <v>701</v>
      </c>
      <c r="D338" s="327" t="s">
        <v>1107</v>
      </c>
      <c r="E338" s="327" t="s">
        <v>1108</v>
      </c>
      <c r="F338" s="328" t="s">
        <v>1113</v>
      </c>
    </row>
    <row r="339" spans="1:6" s="324" customFormat="1" ht="51">
      <c r="A339" s="325">
        <v>2</v>
      </c>
      <c r="B339" s="326">
        <v>2552001</v>
      </c>
      <c r="C339" s="327" t="s">
        <v>701</v>
      </c>
      <c r="D339" s="327" t="s">
        <v>1107</v>
      </c>
      <c r="E339" s="327" t="s">
        <v>1114</v>
      </c>
      <c r="F339" s="328" t="s">
        <v>1115</v>
      </c>
    </row>
    <row r="340" spans="1:6" s="324" customFormat="1" ht="38.25">
      <c r="A340" s="325">
        <v>2</v>
      </c>
      <c r="B340" s="326">
        <v>2553001</v>
      </c>
      <c r="C340" s="327" t="s">
        <v>701</v>
      </c>
      <c r="D340" s="327" t="s">
        <v>1107</v>
      </c>
      <c r="E340" s="327" t="s">
        <v>1116</v>
      </c>
      <c r="F340" s="328" t="s">
        <v>1117</v>
      </c>
    </row>
    <row r="341" spans="1:6" s="324" customFormat="1" ht="38.25">
      <c r="A341" s="325">
        <v>2</v>
      </c>
      <c r="B341" s="326">
        <v>2559001</v>
      </c>
      <c r="C341" s="327" t="s">
        <v>701</v>
      </c>
      <c r="D341" s="327" t="s">
        <v>1107</v>
      </c>
      <c r="E341" s="327" t="s">
        <v>1118</v>
      </c>
      <c r="F341" s="328" t="s">
        <v>1119</v>
      </c>
    </row>
    <row r="342" spans="1:6" s="324" customFormat="1" ht="38.25">
      <c r="A342" s="325">
        <v>2</v>
      </c>
      <c r="B342" s="326">
        <v>2561201</v>
      </c>
      <c r="C342" s="327" t="s">
        <v>701</v>
      </c>
      <c r="D342" s="327" t="s">
        <v>702</v>
      </c>
      <c r="E342" s="327" t="s">
        <v>703</v>
      </c>
      <c r="F342" s="328" t="s">
        <v>1120</v>
      </c>
    </row>
    <row r="343" spans="1:6" s="324" customFormat="1" ht="38.25">
      <c r="A343" s="325">
        <v>2</v>
      </c>
      <c r="B343" s="326">
        <v>2563001</v>
      </c>
      <c r="C343" s="327" t="s">
        <v>701</v>
      </c>
      <c r="D343" s="327" t="s">
        <v>702</v>
      </c>
      <c r="E343" s="327" t="s">
        <v>1121</v>
      </c>
      <c r="F343" s="328" t="s">
        <v>1122</v>
      </c>
    </row>
    <row r="344" spans="1:6" s="324" customFormat="1" ht="38.25">
      <c r="A344" s="325">
        <v>2</v>
      </c>
      <c r="B344" s="326">
        <v>2591101</v>
      </c>
      <c r="C344" s="327" t="s">
        <v>705</v>
      </c>
      <c r="D344" s="327" t="s">
        <v>1123</v>
      </c>
      <c r="E344" s="327" t="s">
        <v>1124</v>
      </c>
      <c r="F344" s="328" t="s">
        <v>1125</v>
      </c>
    </row>
    <row r="345" spans="1:6" s="324" customFormat="1" ht="76.5">
      <c r="A345" s="325">
        <v>2</v>
      </c>
      <c r="B345" s="326">
        <v>2591201</v>
      </c>
      <c r="C345" s="327" t="s">
        <v>705</v>
      </c>
      <c r="D345" s="327" t="s">
        <v>1123</v>
      </c>
      <c r="E345" s="327" t="s">
        <v>1124</v>
      </c>
      <c r="F345" s="328" t="s">
        <v>1126</v>
      </c>
    </row>
    <row r="346" spans="1:6" s="324" customFormat="1" ht="51">
      <c r="A346" s="325">
        <v>2</v>
      </c>
      <c r="B346" s="326">
        <v>2591202</v>
      </c>
      <c r="C346" s="327" t="s">
        <v>705</v>
      </c>
      <c r="D346" s="327" t="s">
        <v>1123</v>
      </c>
      <c r="E346" s="327" t="s">
        <v>1124</v>
      </c>
      <c r="F346" s="328" t="s">
        <v>1127</v>
      </c>
    </row>
    <row r="347" spans="1:6" s="324" customFormat="1" ht="76.5">
      <c r="A347" s="325">
        <v>2</v>
      </c>
      <c r="B347" s="326">
        <v>2591301</v>
      </c>
      <c r="C347" s="327" t="s">
        <v>705</v>
      </c>
      <c r="D347" s="327" t="s">
        <v>1123</v>
      </c>
      <c r="E347" s="327" t="s">
        <v>1124</v>
      </c>
      <c r="F347" s="328" t="s">
        <v>1128</v>
      </c>
    </row>
    <row r="348" spans="1:6" s="324" customFormat="1" ht="63.75">
      <c r="A348" s="325">
        <v>2</v>
      </c>
      <c r="B348" s="326">
        <v>2591401</v>
      </c>
      <c r="C348" s="327" t="s">
        <v>705</v>
      </c>
      <c r="D348" s="327" t="s">
        <v>1123</v>
      </c>
      <c r="E348" s="327" t="s">
        <v>1124</v>
      </c>
      <c r="F348" s="328" t="s">
        <v>1129</v>
      </c>
    </row>
    <row r="349" spans="1:6" s="324" customFormat="1" ht="51">
      <c r="A349" s="325">
        <v>2</v>
      </c>
      <c r="B349" s="326">
        <v>2592001</v>
      </c>
      <c r="C349" s="327" t="s">
        <v>705</v>
      </c>
      <c r="D349" s="327" t="s">
        <v>1123</v>
      </c>
      <c r="E349" s="327" t="s">
        <v>1130</v>
      </c>
      <c r="F349" s="328" t="s">
        <v>1131</v>
      </c>
    </row>
    <row r="350" spans="1:6" s="324" customFormat="1" ht="89.25">
      <c r="A350" s="325">
        <v>2</v>
      </c>
      <c r="B350" s="326">
        <v>2592002</v>
      </c>
      <c r="C350" s="327" t="s">
        <v>705</v>
      </c>
      <c r="D350" s="327" t="s">
        <v>1123</v>
      </c>
      <c r="E350" s="327" t="s">
        <v>1130</v>
      </c>
      <c r="F350" s="328" t="s">
        <v>1132</v>
      </c>
    </row>
    <row r="351" spans="1:6" s="324" customFormat="1" ht="89.25">
      <c r="A351" s="325">
        <v>2</v>
      </c>
      <c r="B351" s="326">
        <v>2601001</v>
      </c>
      <c r="C351" s="327" t="s">
        <v>705</v>
      </c>
      <c r="D351" s="327" t="s">
        <v>1133</v>
      </c>
      <c r="E351" s="327" t="s">
        <v>1134</v>
      </c>
      <c r="F351" s="328" t="s">
        <v>1135</v>
      </c>
    </row>
    <row r="352" spans="1:6" s="324" customFormat="1" ht="76.5">
      <c r="A352" s="325">
        <v>2</v>
      </c>
      <c r="B352" s="326">
        <v>2602001</v>
      </c>
      <c r="C352" s="327" t="s">
        <v>705</v>
      </c>
      <c r="D352" s="327" t="s">
        <v>1133</v>
      </c>
      <c r="E352" s="327" t="s">
        <v>1136</v>
      </c>
      <c r="F352" s="328" t="s">
        <v>1137</v>
      </c>
    </row>
    <row r="353" spans="1:6" s="324" customFormat="1" ht="102">
      <c r="A353" s="325">
        <v>2</v>
      </c>
      <c r="B353" s="326">
        <v>2613001</v>
      </c>
      <c r="C353" s="327" t="s">
        <v>705</v>
      </c>
      <c r="D353" s="327" t="s">
        <v>1138</v>
      </c>
      <c r="E353" s="327" t="s">
        <v>1139</v>
      </c>
      <c r="F353" s="328" t="s">
        <v>1140</v>
      </c>
    </row>
    <row r="354" spans="1:6" s="324" customFormat="1" ht="76.5">
      <c r="A354" s="325">
        <v>2</v>
      </c>
      <c r="B354" s="326">
        <v>2619001</v>
      </c>
      <c r="C354" s="327" t="s">
        <v>705</v>
      </c>
      <c r="D354" s="327" t="s">
        <v>1138</v>
      </c>
      <c r="E354" s="327" t="s">
        <v>1141</v>
      </c>
      <c r="F354" s="328" t="s">
        <v>1142</v>
      </c>
    </row>
    <row r="355" spans="1:6" s="324" customFormat="1" ht="38.25">
      <c r="A355" s="325">
        <v>2</v>
      </c>
      <c r="B355" s="326">
        <v>2652101</v>
      </c>
      <c r="C355" s="327" t="s">
        <v>721</v>
      </c>
      <c r="D355" s="327" t="s">
        <v>744</v>
      </c>
      <c r="E355" s="327" t="s">
        <v>1143</v>
      </c>
      <c r="F355" s="328" t="s">
        <v>1144</v>
      </c>
    </row>
    <row r="356" spans="1:6" s="324" customFormat="1" ht="51">
      <c r="A356" s="325">
        <v>2</v>
      </c>
      <c r="B356" s="326">
        <v>2652201</v>
      </c>
      <c r="C356" s="327" t="s">
        <v>721</v>
      </c>
      <c r="D356" s="327" t="s">
        <v>744</v>
      </c>
      <c r="E356" s="327" t="s">
        <v>1143</v>
      </c>
      <c r="F356" s="328" t="s">
        <v>1145</v>
      </c>
    </row>
    <row r="357" spans="1:6" s="324" customFormat="1" ht="63.75">
      <c r="A357" s="325">
        <v>2</v>
      </c>
      <c r="B357" s="326">
        <v>2653101</v>
      </c>
      <c r="C357" s="327" t="s">
        <v>721</v>
      </c>
      <c r="D357" s="327" t="s">
        <v>744</v>
      </c>
      <c r="E357" s="327" t="s">
        <v>1146</v>
      </c>
      <c r="F357" s="328" t="s">
        <v>1147</v>
      </c>
    </row>
    <row r="358" spans="1:6" s="324" customFormat="1" ht="51">
      <c r="A358" s="325">
        <v>2</v>
      </c>
      <c r="B358" s="326">
        <v>2653201</v>
      </c>
      <c r="C358" s="327" t="s">
        <v>721</v>
      </c>
      <c r="D358" s="327" t="s">
        <v>744</v>
      </c>
      <c r="E358" s="327" t="s">
        <v>1146</v>
      </c>
      <c r="F358" s="328" t="s">
        <v>1148</v>
      </c>
    </row>
    <row r="359" spans="1:6" s="324" customFormat="1" ht="38.25">
      <c r="A359" s="325">
        <v>2</v>
      </c>
      <c r="B359" s="326">
        <v>2662101</v>
      </c>
      <c r="C359" s="327" t="s">
        <v>721</v>
      </c>
      <c r="D359" s="327" t="s">
        <v>750</v>
      </c>
      <c r="E359" s="327" t="s">
        <v>1149</v>
      </c>
      <c r="F359" s="328" t="s">
        <v>1150</v>
      </c>
    </row>
    <row r="360" spans="1:6" s="324" customFormat="1" ht="38.25">
      <c r="A360" s="325">
        <v>2</v>
      </c>
      <c r="B360" s="326">
        <v>2662102</v>
      </c>
      <c r="C360" s="327" t="s">
        <v>721</v>
      </c>
      <c r="D360" s="327" t="s">
        <v>750</v>
      </c>
      <c r="E360" s="327" t="s">
        <v>1149</v>
      </c>
      <c r="F360" s="328" t="s">
        <v>1151</v>
      </c>
    </row>
    <row r="361" spans="1:6" s="324" customFormat="1" ht="63.75">
      <c r="A361" s="325">
        <v>2</v>
      </c>
      <c r="B361" s="326">
        <v>2662901</v>
      </c>
      <c r="C361" s="327" t="s">
        <v>721</v>
      </c>
      <c r="D361" s="327" t="s">
        <v>750</v>
      </c>
      <c r="E361" s="327" t="s">
        <v>1149</v>
      </c>
      <c r="F361" s="328" t="s">
        <v>1152</v>
      </c>
    </row>
    <row r="362" spans="1:6" s="324" customFormat="1" ht="63.75">
      <c r="A362" s="325">
        <v>2</v>
      </c>
      <c r="B362" s="326">
        <v>2662902</v>
      </c>
      <c r="C362" s="327" t="s">
        <v>721</v>
      </c>
      <c r="D362" s="327" t="s">
        <v>750</v>
      </c>
      <c r="E362" s="327" t="s">
        <v>1149</v>
      </c>
      <c r="F362" s="328" t="s">
        <v>1153</v>
      </c>
    </row>
    <row r="363" spans="1:6" s="324" customFormat="1" ht="25.5">
      <c r="A363" s="325">
        <v>2</v>
      </c>
      <c r="B363" s="326">
        <v>2721001</v>
      </c>
      <c r="C363" s="327" t="s">
        <v>766</v>
      </c>
      <c r="D363" s="327" t="s">
        <v>780</v>
      </c>
      <c r="E363" s="327" t="s">
        <v>781</v>
      </c>
      <c r="F363" s="328" t="s">
        <v>1154</v>
      </c>
    </row>
    <row r="364" spans="1:6" s="324" customFormat="1" ht="38.25">
      <c r="A364" s="325">
        <v>2</v>
      </c>
      <c r="B364" s="326">
        <v>2741001</v>
      </c>
      <c r="C364" s="327" t="s">
        <v>766</v>
      </c>
      <c r="D364" s="327" t="s">
        <v>788</v>
      </c>
      <c r="E364" s="327" t="s">
        <v>1155</v>
      </c>
      <c r="F364" s="328" t="s">
        <v>1156</v>
      </c>
    </row>
    <row r="365" spans="1:6" s="324" customFormat="1" ht="102">
      <c r="A365" s="325">
        <v>2</v>
      </c>
      <c r="B365" s="326">
        <v>2742001</v>
      </c>
      <c r="C365" s="327" t="s">
        <v>766</v>
      </c>
      <c r="D365" s="327" t="s">
        <v>788</v>
      </c>
      <c r="E365" s="327" t="s">
        <v>1157</v>
      </c>
      <c r="F365" s="328" t="s">
        <v>1158</v>
      </c>
    </row>
    <row r="366" spans="1:6" s="324" customFormat="1" ht="76.5">
      <c r="A366" s="325">
        <v>2</v>
      </c>
      <c r="B366" s="326">
        <v>2749001</v>
      </c>
      <c r="C366" s="327" t="s">
        <v>766</v>
      </c>
      <c r="D366" s="327" t="s">
        <v>788</v>
      </c>
      <c r="E366" s="327" t="s">
        <v>789</v>
      </c>
      <c r="F366" s="328" t="s">
        <v>1159</v>
      </c>
    </row>
    <row r="367" spans="1:6" s="324" customFormat="1" ht="25.5">
      <c r="A367" s="325">
        <v>2</v>
      </c>
      <c r="B367" s="326">
        <v>2749002</v>
      </c>
      <c r="C367" s="327" t="s">
        <v>766</v>
      </c>
      <c r="D367" s="327" t="s">
        <v>788</v>
      </c>
      <c r="E367" s="327" t="s">
        <v>789</v>
      </c>
      <c r="F367" s="328" t="s">
        <v>1160</v>
      </c>
    </row>
    <row r="368" spans="1:6" s="324" customFormat="1" ht="51">
      <c r="A368" s="325">
        <v>2</v>
      </c>
      <c r="B368" s="326">
        <v>2750001</v>
      </c>
      <c r="C368" s="327" t="s">
        <v>766</v>
      </c>
      <c r="D368" s="327" t="s">
        <v>1161</v>
      </c>
      <c r="E368" s="327" t="s">
        <v>1161</v>
      </c>
      <c r="F368" s="328" t="s">
        <v>1162</v>
      </c>
    </row>
    <row r="369" spans="1:6" s="324" customFormat="1" ht="25.5">
      <c r="A369" s="325">
        <v>2</v>
      </c>
      <c r="B369" s="326">
        <v>2771001</v>
      </c>
      <c r="C369" s="327" t="s">
        <v>791</v>
      </c>
      <c r="D369" s="327" t="s">
        <v>792</v>
      </c>
      <c r="E369" s="327" t="s">
        <v>1163</v>
      </c>
      <c r="F369" s="328" t="s">
        <v>1164</v>
      </c>
    </row>
    <row r="370" spans="1:6" s="324" customFormat="1" ht="25.5">
      <c r="A370" s="325">
        <v>2</v>
      </c>
      <c r="B370" s="326">
        <v>2772101</v>
      </c>
      <c r="C370" s="327" t="s">
        <v>791</v>
      </c>
      <c r="D370" s="327" t="s">
        <v>792</v>
      </c>
      <c r="E370" s="327" t="s">
        <v>793</v>
      </c>
      <c r="F370" s="328" t="s">
        <v>1165</v>
      </c>
    </row>
    <row r="371" spans="1:6" s="324" customFormat="1" ht="38.25">
      <c r="A371" s="325">
        <v>2</v>
      </c>
      <c r="B371" s="326">
        <v>2773001</v>
      </c>
      <c r="C371" s="327" t="s">
        <v>791</v>
      </c>
      <c r="D371" s="327" t="s">
        <v>792</v>
      </c>
      <c r="E371" s="327" t="s">
        <v>1166</v>
      </c>
      <c r="F371" s="328" t="s">
        <v>1167</v>
      </c>
    </row>
    <row r="372" spans="1:6" s="324" customFormat="1" ht="38.25">
      <c r="A372" s="325">
        <v>2</v>
      </c>
      <c r="B372" s="326">
        <v>2773002</v>
      </c>
      <c r="C372" s="327" t="s">
        <v>791</v>
      </c>
      <c r="D372" s="327" t="s">
        <v>792</v>
      </c>
      <c r="E372" s="327" t="s">
        <v>1166</v>
      </c>
      <c r="F372" s="328" t="s">
        <v>1168</v>
      </c>
    </row>
    <row r="373" spans="1:6" s="324" customFormat="1" ht="38.25">
      <c r="A373" s="325">
        <v>2</v>
      </c>
      <c r="B373" s="326">
        <v>2773003</v>
      </c>
      <c r="C373" s="327" t="s">
        <v>791</v>
      </c>
      <c r="D373" s="327" t="s">
        <v>792</v>
      </c>
      <c r="E373" s="327" t="s">
        <v>1166</v>
      </c>
      <c r="F373" s="328" t="s">
        <v>1169</v>
      </c>
    </row>
    <row r="374" spans="1:6" s="324" customFormat="1" ht="51">
      <c r="A374" s="325">
        <v>2</v>
      </c>
      <c r="B374" s="326">
        <v>2773004</v>
      </c>
      <c r="C374" s="327" t="s">
        <v>791</v>
      </c>
      <c r="D374" s="327" t="s">
        <v>792</v>
      </c>
      <c r="E374" s="327" t="s">
        <v>1166</v>
      </c>
      <c r="F374" s="328" t="s">
        <v>1170</v>
      </c>
    </row>
    <row r="375" spans="1:6" s="324" customFormat="1" ht="38.25">
      <c r="A375" s="325">
        <v>2</v>
      </c>
      <c r="B375" s="326">
        <v>2773005</v>
      </c>
      <c r="C375" s="327" t="s">
        <v>791</v>
      </c>
      <c r="D375" s="327" t="s">
        <v>792</v>
      </c>
      <c r="E375" s="327" t="s">
        <v>1166</v>
      </c>
      <c r="F375" s="328" t="s">
        <v>1171</v>
      </c>
    </row>
    <row r="376" spans="1:6" s="324" customFormat="1" ht="51">
      <c r="A376" s="325">
        <v>2</v>
      </c>
      <c r="B376" s="326">
        <v>2773006</v>
      </c>
      <c r="C376" s="327" t="s">
        <v>791</v>
      </c>
      <c r="D376" s="327" t="s">
        <v>792</v>
      </c>
      <c r="E376" s="327" t="s">
        <v>1166</v>
      </c>
      <c r="F376" s="328" t="s">
        <v>1172</v>
      </c>
    </row>
    <row r="377" spans="1:6" s="324" customFormat="1" ht="25.5">
      <c r="A377" s="325">
        <v>2</v>
      </c>
      <c r="B377" s="326">
        <v>2773007</v>
      </c>
      <c r="C377" s="327" t="s">
        <v>791</v>
      </c>
      <c r="D377" s="327" t="s">
        <v>792</v>
      </c>
      <c r="E377" s="327" t="s">
        <v>1166</v>
      </c>
      <c r="F377" s="328" t="s">
        <v>1173</v>
      </c>
    </row>
    <row r="378" spans="1:6" s="324" customFormat="1" ht="25.5">
      <c r="A378" s="325">
        <v>2</v>
      </c>
      <c r="B378" s="326">
        <v>2773008</v>
      </c>
      <c r="C378" s="327" t="s">
        <v>791</v>
      </c>
      <c r="D378" s="327" t="s">
        <v>792</v>
      </c>
      <c r="E378" s="327" t="s">
        <v>1166</v>
      </c>
      <c r="F378" s="328" t="s">
        <v>1174</v>
      </c>
    </row>
    <row r="379" spans="1:6" s="324" customFormat="1" ht="25.5">
      <c r="A379" s="325">
        <v>2</v>
      </c>
      <c r="B379" s="326">
        <v>2773009</v>
      </c>
      <c r="C379" s="327" t="s">
        <v>791</v>
      </c>
      <c r="D379" s="327" t="s">
        <v>792</v>
      </c>
      <c r="E379" s="327" t="s">
        <v>1166</v>
      </c>
      <c r="F379" s="328" t="s">
        <v>1175</v>
      </c>
    </row>
    <row r="380" spans="1:6" s="324" customFormat="1" ht="63.75">
      <c r="A380" s="325">
        <v>2</v>
      </c>
      <c r="B380" s="326">
        <v>2773010</v>
      </c>
      <c r="C380" s="327" t="s">
        <v>791</v>
      </c>
      <c r="D380" s="327" t="s">
        <v>792</v>
      </c>
      <c r="E380" s="327" t="s">
        <v>1166</v>
      </c>
      <c r="F380" s="328" t="s">
        <v>1176</v>
      </c>
    </row>
    <row r="381" spans="1:6" s="324" customFormat="1" ht="25.5">
      <c r="A381" s="325">
        <v>2</v>
      </c>
      <c r="B381" s="326">
        <v>2801001</v>
      </c>
      <c r="C381" s="327" t="s">
        <v>791</v>
      </c>
      <c r="D381" s="327" t="s">
        <v>1177</v>
      </c>
      <c r="E381" s="327" t="s">
        <v>1178</v>
      </c>
      <c r="F381" s="328" t="s">
        <v>1179</v>
      </c>
    </row>
    <row r="382" spans="1:6" s="324" customFormat="1" ht="76.5">
      <c r="A382" s="325">
        <v>2</v>
      </c>
      <c r="B382" s="326">
        <v>2811001</v>
      </c>
      <c r="C382" s="327" t="s">
        <v>791</v>
      </c>
      <c r="D382" s="327" t="s">
        <v>1180</v>
      </c>
      <c r="E382" s="327" t="s">
        <v>1181</v>
      </c>
      <c r="F382" s="328" t="s">
        <v>1182</v>
      </c>
    </row>
    <row r="383" spans="1:6" s="324" customFormat="1" ht="51">
      <c r="A383" s="325">
        <v>2</v>
      </c>
      <c r="B383" s="326">
        <v>2812101</v>
      </c>
      <c r="C383" s="327" t="s">
        <v>791</v>
      </c>
      <c r="D383" s="327" t="s">
        <v>1180</v>
      </c>
      <c r="E383" s="327" t="s">
        <v>1183</v>
      </c>
      <c r="F383" s="328" t="s">
        <v>1184</v>
      </c>
    </row>
    <row r="384" spans="1:6" s="324" customFormat="1" ht="25.5">
      <c r="A384" s="325">
        <v>2</v>
      </c>
      <c r="B384" s="326">
        <v>2812901</v>
      </c>
      <c r="C384" s="327" t="s">
        <v>791</v>
      </c>
      <c r="D384" s="327" t="s">
        <v>1180</v>
      </c>
      <c r="E384" s="327" t="s">
        <v>1183</v>
      </c>
      <c r="F384" s="328" t="s">
        <v>1185</v>
      </c>
    </row>
    <row r="385" spans="1:6" s="324" customFormat="1" ht="38.25">
      <c r="A385" s="325">
        <v>2</v>
      </c>
      <c r="B385" s="326">
        <v>2813001</v>
      </c>
      <c r="C385" s="327" t="s">
        <v>791</v>
      </c>
      <c r="D385" s="327" t="s">
        <v>1180</v>
      </c>
      <c r="E385" s="327" t="s">
        <v>1186</v>
      </c>
      <c r="F385" s="328" t="s">
        <v>1187</v>
      </c>
    </row>
    <row r="386" spans="1:6" s="324" customFormat="1" ht="38.25">
      <c r="A386" s="325">
        <v>2</v>
      </c>
      <c r="B386" s="326">
        <v>2821101</v>
      </c>
      <c r="C386" s="327" t="s">
        <v>791</v>
      </c>
      <c r="D386" s="327" t="s">
        <v>810</v>
      </c>
      <c r="E386" s="327" t="s">
        <v>1188</v>
      </c>
      <c r="F386" s="328" t="s">
        <v>1189</v>
      </c>
    </row>
    <row r="387" spans="1:6" s="324" customFormat="1" ht="89.25">
      <c r="A387" s="325">
        <v>2</v>
      </c>
      <c r="B387" s="326">
        <v>2821901</v>
      </c>
      <c r="C387" s="327" t="s">
        <v>791</v>
      </c>
      <c r="D387" s="327" t="s">
        <v>810</v>
      </c>
      <c r="E387" s="327" t="s">
        <v>1188</v>
      </c>
      <c r="F387" s="328" t="s">
        <v>1190</v>
      </c>
    </row>
    <row r="388" spans="1:6" s="324" customFormat="1" ht="51">
      <c r="A388" s="325">
        <v>2</v>
      </c>
      <c r="B388" s="326">
        <v>2829101</v>
      </c>
      <c r="C388" s="327" t="s">
        <v>791</v>
      </c>
      <c r="D388" s="327" t="s">
        <v>810</v>
      </c>
      <c r="E388" s="327" t="s">
        <v>815</v>
      </c>
      <c r="F388" s="328" t="s">
        <v>1191</v>
      </c>
    </row>
    <row r="389" spans="1:6" s="324" customFormat="1" ht="38.25">
      <c r="A389" s="325">
        <v>2</v>
      </c>
      <c r="B389" s="326">
        <v>2829201</v>
      </c>
      <c r="C389" s="327" t="s">
        <v>791</v>
      </c>
      <c r="D389" s="327" t="s">
        <v>810</v>
      </c>
      <c r="E389" s="327" t="s">
        <v>815</v>
      </c>
      <c r="F389" s="328" t="s">
        <v>1192</v>
      </c>
    </row>
    <row r="390" spans="1:6" s="324" customFormat="1" ht="38.25">
      <c r="A390" s="325">
        <v>2</v>
      </c>
      <c r="B390" s="326">
        <v>2829901</v>
      </c>
      <c r="C390" s="327" t="s">
        <v>791</v>
      </c>
      <c r="D390" s="327" t="s">
        <v>810</v>
      </c>
      <c r="E390" s="327" t="s">
        <v>815</v>
      </c>
      <c r="F390" s="328" t="s">
        <v>1193</v>
      </c>
    </row>
    <row r="391" spans="1:6" s="324" customFormat="1" ht="51">
      <c r="A391" s="325">
        <v>2</v>
      </c>
      <c r="B391" s="326">
        <v>2843001</v>
      </c>
      <c r="C391" s="327" t="s">
        <v>819</v>
      </c>
      <c r="D391" s="327" t="s">
        <v>820</v>
      </c>
      <c r="E391" s="327" t="s">
        <v>1194</v>
      </c>
      <c r="F391" s="328" t="s">
        <v>1195</v>
      </c>
    </row>
    <row r="392" spans="1:6" s="324" customFormat="1" ht="12.75">
      <c r="A392" s="325">
        <v>2</v>
      </c>
      <c r="B392" s="326">
        <v>2851101</v>
      </c>
      <c r="C392" s="327" t="s">
        <v>833</v>
      </c>
      <c r="D392" s="327" t="s">
        <v>834</v>
      </c>
      <c r="E392" s="327" t="s">
        <v>835</v>
      </c>
      <c r="F392" s="328" t="s">
        <v>1196</v>
      </c>
    </row>
    <row r="393" spans="1:6" s="324" customFormat="1" ht="12.75">
      <c r="A393" s="325">
        <v>2</v>
      </c>
      <c r="B393" s="326">
        <v>2851201</v>
      </c>
      <c r="C393" s="327" t="s">
        <v>833</v>
      </c>
      <c r="D393" s="327" t="s">
        <v>834</v>
      </c>
      <c r="E393" s="327" t="s">
        <v>835</v>
      </c>
      <c r="F393" s="328" t="s">
        <v>1197</v>
      </c>
    </row>
    <row r="394" spans="1:6" s="324" customFormat="1" ht="38.25">
      <c r="A394" s="325">
        <v>2</v>
      </c>
      <c r="B394" s="326">
        <v>2853001</v>
      </c>
      <c r="C394" s="327" t="s">
        <v>833</v>
      </c>
      <c r="D394" s="327" t="s">
        <v>834</v>
      </c>
      <c r="E394" s="327" t="s">
        <v>1198</v>
      </c>
      <c r="F394" s="328" t="s">
        <v>1199</v>
      </c>
    </row>
    <row r="395" spans="1:6" s="324" customFormat="1" ht="102">
      <c r="A395" s="325">
        <v>2</v>
      </c>
      <c r="B395" s="326">
        <v>2855201</v>
      </c>
      <c r="C395" s="327" t="s">
        <v>833</v>
      </c>
      <c r="D395" s="327" t="s">
        <v>834</v>
      </c>
      <c r="E395" s="327" t="s">
        <v>846</v>
      </c>
      <c r="F395" s="328" t="s">
        <v>1200</v>
      </c>
    </row>
    <row r="396" spans="1:6" s="324" customFormat="1" ht="38.25">
      <c r="A396" s="325">
        <v>2</v>
      </c>
      <c r="B396" s="326">
        <v>2862101</v>
      </c>
      <c r="C396" s="327" t="s">
        <v>852</v>
      </c>
      <c r="D396" s="327" t="s">
        <v>1201</v>
      </c>
      <c r="E396" s="327" t="s">
        <v>1202</v>
      </c>
      <c r="F396" s="328" t="s">
        <v>1203</v>
      </c>
    </row>
    <row r="397" spans="1:6" s="324" customFormat="1" ht="63.75">
      <c r="A397" s="325">
        <v>2</v>
      </c>
      <c r="B397" s="326">
        <v>2862102</v>
      </c>
      <c r="C397" s="327" t="s">
        <v>852</v>
      </c>
      <c r="D397" s="327" t="s">
        <v>1201</v>
      </c>
      <c r="E397" s="327" t="s">
        <v>1202</v>
      </c>
      <c r="F397" s="328" t="s">
        <v>1204</v>
      </c>
    </row>
    <row r="398" spans="1:6" s="324" customFormat="1" ht="51">
      <c r="A398" s="325">
        <v>2</v>
      </c>
      <c r="B398" s="326">
        <v>2862201</v>
      </c>
      <c r="C398" s="327" t="s">
        <v>852</v>
      </c>
      <c r="D398" s="327" t="s">
        <v>1201</v>
      </c>
      <c r="E398" s="327" t="s">
        <v>1202</v>
      </c>
      <c r="F398" s="328" t="s">
        <v>1205</v>
      </c>
    </row>
    <row r="399" spans="1:6" s="324" customFormat="1" ht="51">
      <c r="A399" s="325">
        <v>2</v>
      </c>
      <c r="B399" s="326">
        <v>2862202</v>
      </c>
      <c r="C399" s="327" t="s">
        <v>852</v>
      </c>
      <c r="D399" s="327" t="s">
        <v>1201</v>
      </c>
      <c r="E399" s="327" t="s">
        <v>1202</v>
      </c>
      <c r="F399" s="328" t="s">
        <v>1206</v>
      </c>
    </row>
    <row r="400" spans="1:6" s="324" customFormat="1" ht="63.75">
      <c r="A400" s="325">
        <v>2</v>
      </c>
      <c r="B400" s="326">
        <v>2871001</v>
      </c>
      <c r="C400" s="327" t="s">
        <v>852</v>
      </c>
      <c r="D400" s="327" t="s">
        <v>1207</v>
      </c>
      <c r="E400" s="327" t="s">
        <v>1208</v>
      </c>
      <c r="F400" s="328" t="s">
        <v>1209</v>
      </c>
    </row>
    <row r="401" spans="1:6" s="324" customFormat="1" ht="63.75">
      <c r="A401" s="325">
        <v>2</v>
      </c>
      <c r="B401" s="326">
        <v>2872001</v>
      </c>
      <c r="C401" s="327" t="s">
        <v>852</v>
      </c>
      <c r="D401" s="327" t="s">
        <v>1207</v>
      </c>
      <c r="E401" s="327" t="s">
        <v>1210</v>
      </c>
      <c r="F401" s="328" t="s">
        <v>1211</v>
      </c>
    </row>
    <row r="402" spans="1:6" s="324" customFormat="1" ht="127.5">
      <c r="A402" s="325">
        <v>2</v>
      </c>
      <c r="B402" s="326">
        <v>2873001</v>
      </c>
      <c r="C402" s="327" t="s">
        <v>852</v>
      </c>
      <c r="D402" s="327" t="s">
        <v>1207</v>
      </c>
      <c r="E402" s="327" t="s">
        <v>1212</v>
      </c>
      <c r="F402" s="328" t="s">
        <v>1213</v>
      </c>
    </row>
    <row r="403" spans="1:6" s="324" customFormat="1" ht="89.25">
      <c r="A403" s="325">
        <v>2</v>
      </c>
      <c r="B403" s="326">
        <v>2879001</v>
      </c>
      <c r="C403" s="327" t="s">
        <v>852</v>
      </c>
      <c r="D403" s="327" t="s">
        <v>1207</v>
      </c>
      <c r="E403" s="327" t="s">
        <v>1214</v>
      </c>
      <c r="F403" s="328" t="s">
        <v>1215</v>
      </c>
    </row>
    <row r="404" spans="1:6" s="324" customFormat="1" ht="38.25">
      <c r="A404" s="325">
        <v>2</v>
      </c>
      <c r="B404" s="326">
        <v>2879002</v>
      </c>
      <c r="C404" s="327" t="s">
        <v>852</v>
      </c>
      <c r="D404" s="327" t="s">
        <v>1207</v>
      </c>
      <c r="E404" s="327" t="s">
        <v>1214</v>
      </c>
      <c r="F404" s="328" t="s">
        <v>1216</v>
      </c>
    </row>
    <row r="405" spans="1:6" s="324" customFormat="1" ht="38.25">
      <c r="A405" s="325">
        <v>2</v>
      </c>
      <c r="B405" s="326">
        <v>2900201</v>
      </c>
      <c r="C405" s="327" t="s">
        <v>858</v>
      </c>
      <c r="D405" s="327" t="s">
        <v>859</v>
      </c>
      <c r="E405" s="327" t="s">
        <v>859</v>
      </c>
      <c r="F405" s="328" t="s">
        <v>1217</v>
      </c>
    </row>
    <row r="406" spans="1:6" s="324" customFormat="1" ht="38.25">
      <c r="A406" s="325">
        <v>2</v>
      </c>
      <c r="B406" s="326">
        <v>2900501</v>
      </c>
      <c r="C406" s="327" t="s">
        <v>858</v>
      </c>
      <c r="D406" s="327" t="s">
        <v>859</v>
      </c>
      <c r="E406" s="327" t="s">
        <v>859</v>
      </c>
      <c r="F406" s="328" t="s">
        <v>1218</v>
      </c>
    </row>
    <row r="407" spans="1:6" s="324" customFormat="1" ht="114.75">
      <c r="A407" s="325">
        <v>2</v>
      </c>
      <c r="B407" s="326">
        <v>2900601</v>
      </c>
      <c r="C407" s="327" t="s">
        <v>858</v>
      </c>
      <c r="D407" s="327" t="s">
        <v>859</v>
      </c>
      <c r="E407" s="327" t="s">
        <v>859</v>
      </c>
      <c r="F407" s="328" t="s">
        <v>1219</v>
      </c>
    </row>
    <row r="408" spans="1:6" s="324" customFormat="1" ht="25.5">
      <c r="A408" s="325">
        <v>2</v>
      </c>
      <c r="B408" s="326">
        <v>2931201</v>
      </c>
      <c r="C408" s="327" t="s">
        <v>858</v>
      </c>
      <c r="D408" s="327" t="s">
        <v>1220</v>
      </c>
      <c r="E408" s="327" t="s">
        <v>1221</v>
      </c>
      <c r="F408" s="328" t="s">
        <v>1222</v>
      </c>
    </row>
    <row r="409" spans="1:6" s="324" customFormat="1" ht="76.5">
      <c r="A409" s="325">
        <v>2</v>
      </c>
      <c r="B409" s="326">
        <v>2932901</v>
      </c>
      <c r="C409" s="327" t="s">
        <v>858</v>
      </c>
      <c r="D409" s="327" t="s">
        <v>1220</v>
      </c>
      <c r="E409" s="327" t="s">
        <v>1223</v>
      </c>
      <c r="F409" s="328" t="s">
        <v>1224</v>
      </c>
    </row>
    <row r="410" spans="1:6" s="324" customFormat="1" ht="89.25">
      <c r="A410" s="325">
        <v>2</v>
      </c>
      <c r="B410" s="326">
        <v>2951101</v>
      </c>
      <c r="C410" s="327" t="s">
        <v>169</v>
      </c>
      <c r="D410" s="327" t="s">
        <v>877</v>
      </c>
      <c r="E410" s="327" t="s">
        <v>1225</v>
      </c>
      <c r="F410" s="328" t="s">
        <v>1226</v>
      </c>
    </row>
    <row r="411" spans="1:6" s="324" customFormat="1" ht="51">
      <c r="A411" s="325">
        <v>2</v>
      </c>
      <c r="B411" s="326">
        <v>2951201</v>
      </c>
      <c r="C411" s="327" t="s">
        <v>169</v>
      </c>
      <c r="D411" s="327" t="s">
        <v>877</v>
      </c>
      <c r="E411" s="327" t="s">
        <v>1225</v>
      </c>
      <c r="F411" s="328" t="s">
        <v>1227</v>
      </c>
    </row>
    <row r="412" spans="1:6" s="324" customFormat="1" ht="38.25">
      <c r="A412" s="325">
        <v>2</v>
      </c>
      <c r="B412" s="326">
        <v>2952101</v>
      </c>
      <c r="C412" s="327" t="s">
        <v>169</v>
      </c>
      <c r="D412" s="327" t="s">
        <v>877</v>
      </c>
      <c r="E412" s="327" t="s">
        <v>878</v>
      </c>
      <c r="F412" s="328" t="s">
        <v>1228</v>
      </c>
    </row>
    <row r="413" spans="1:6" s="324" customFormat="1" ht="51">
      <c r="A413" s="325">
        <v>2</v>
      </c>
      <c r="B413" s="326">
        <v>2952201</v>
      </c>
      <c r="C413" s="327" t="s">
        <v>169</v>
      </c>
      <c r="D413" s="327" t="s">
        <v>877</v>
      </c>
      <c r="E413" s="327" t="s">
        <v>878</v>
      </c>
      <c r="F413" s="328" t="s">
        <v>1229</v>
      </c>
    </row>
    <row r="414" spans="1:6" s="324" customFormat="1" ht="38.25">
      <c r="A414" s="325">
        <v>2</v>
      </c>
      <c r="B414" s="326">
        <v>2952301</v>
      </c>
      <c r="C414" s="327" t="s">
        <v>169</v>
      </c>
      <c r="D414" s="327" t="s">
        <v>877</v>
      </c>
      <c r="E414" s="327" t="s">
        <v>878</v>
      </c>
      <c r="F414" s="328" t="s">
        <v>1230</v>
      </c>
    </row>
    <row r="415" spans="1:6" s="324" customFormat="1" ht="63.75">
      <c r="A415" s="325">
        <v>2</v>
      </c>
      <c r="B415" s="326">
        <v>2952901</v>
      </c>
      <c r="C415" s="327" t="s">
        <v>169</v>
      </c>
      <c r="D415" s="327" t="s">
        <v>877</v>
      </c>
      <c r="E415" s="327" t="s">
        <v>878</v>
      </c>
      <c r="F415" s="328" t="s">
        <v>1231</v>
      </c>
    </row>
    <row r="416" spans="1:6" s="324" customFormat="1" ht="38.25">
      <c r="A416" s="325">
        <v>2</v>
      </c>
      <c r="B416" s="326">
        <v>2960301</v>
      </c>
      <c r="C416" s="327" t="s">
        <v>169</v>
      </c>
      <c r="D416" s="327" t="s">
        <v>881</v>
      </c>
      <c r="E416" s="327" t="s">
        <v>881</v>
      </c>
      <c r="F416" s="328" t="s">
        <v>1232</v>
      </c>
    </row>
    <row r="417" spans="1:6" s="324" customFormat="1" ht="25.5">
      <c r="A417" s="325">
        <v>2</v>
      </c>
      <c r="B417" s="326">
        <v>2960901</v>
      </c>
      <c r="C417" s="327" t="s">
        <v>169</v>
      </c>
      <c r="D417" s="327" t="s">
        <v>881</v>
      </c>
      <c r="E417" s="327" t="s">
        <v>881</v>
      </c>
      <c r="F417" s="328" t="s">
        <v>1233</v>
      </c>
    </row>
    <row r="418" spans="1:6" s="324" customFormat="1" ht="25.5">
      <c r="A418" s="325">
        <v>2</v>
      </c>
      <c r="B418" s="326">
        <v>2960902</v>
      </c>
      <c r="C418" s="327" t="s">
        <v>169</v>
      </c>
      <c r="D418" s="327" t="s">
        <v>881</v>
      </c>
      <c r="E418" s="327" t="s">
        <v>881</v>
      </c>
      <c r="F418" s="328" t="s">
        <v>1234</v>
      </c>
    </row>
    <row r="419" spans="1:6" s="324" customFormat="1" ht="38.25">
      <c r="A419" s="325">
        <v>3</v>
      </c>
      <c r="B419" s="326">
        <v>3012501</v>
      </c>
      <c r="C419" s="327" t="s">
        <v>893</v>
      </c>
      <c r="D419" s="327" t="s">
        <v>894</v>
      </c>
      <c r="E419" s="327" t="s">
        <v>906</v>
      </c>
      <c r="F419" s="328" t="s">
        <v>1235</v>
      </c>
    </row>
    <row r="420" spans="1:6" s="324" customFormat="1" ht="25.5">
      <c r="A420" s="325">
        <v>3</v>
      </c>
      <c r="B420" s="326">
        <v>3014901</v>
      </c>
      <c r="C420" s="327" t="s">
        <v>893</v>
      </c>
      <c r="D420" s="327" t="s">
        <v>894</v>
      </c>
      <c r="E420" s="327" t="s">
        <v>921</v>
      </c>
      <c r="F420" s="328" t="s">
        <v>1236</v>
      </c>
    </row>
    <row r="421" spans="1:6" s="324" customFormat="1" ht="25.5">
      <c r="A421" s="325">
        <v>3</v>
      </c>
      <c r="B421" s="326">
        <v>3014902</v>
      </c>
      <c r="C421" s="327" t="s">
        <v>893</v>
      </c>
      <c r="D421" s="327" t="s">
        <v>894</v>
      </c>
      <c r="E421" s="327" t="s">
        <v>921</v>
      </c>
      <c r="F421" s="328" t="s">
        <v>1237</v>
      </c>
    </row>
    <row r="422" spans="1:6" s="324" customFormat="1" ht="38.25">
      <c r="A422" s="325">
        <v>3</v>
      </c>
      <c r="B422" s="326">
        <v>3089101</v>
      </c>
      <c r="C422" s="327" t="s">
        <v>1238</v>
      </c>
      <c r="D422" s="327" t="s">
        <v>1239</v>
      </c>
      <c r="E422" s="327" t="s">
        <v>1240</v>
      </c>
      <c r="F422" s="328" t="s">
        <v>1241</v>
      </c>
    </row>
    <row r="423" spans="1:6" s="324" customFormat="1" ht="25.5">
      <c r="A423" s="325">
        <v>3</v>
      </c>
      <c r="B423" s="326">
        <v>3089201</v>
      </c>
      <c r="C423" s="327" t="s">
        <v>1238</v>
      </c>
      <c r="D423" s="327" t="s">
        <v>1239</v>
      </c>
      <c r="E423" s="327" t="s">
        <v>1240</v>
      </c>
      <c r="F423" s="328" t="s">
        <v>1242</v>
      </c>
    </row>
    <row r="424" spans="1:6" s="324" customFormat="1" ht="25.5">
      <c r="A424" s="325">
        <v>3</v>
      </c>
      <c r="B424" s="326">
        <v>3089202</v>
      </c>
      <c r="C424" s="327" t="s">
        <v>1238</v>
      </c>
      <c r="D424" s="327" t="s">
        <v>1239</v>
      </c>
      <c r="E424" s="327" t="s">
        <v>1240</v>
      </c>
      <c r="F424" s="328" t="s">
        <v>1243</v>
      </c>
    </row>
    <row r="425" spans="1:6" s="324" customFormat="1" ht="25.5">
      <c r="A425" s="325">
        <v>3</v>
      </c>
      <c r="B425" s="326">
        <v>3101201</v>
      </c>
      <c r="C425" s="327" t="s">
        <v>168</v>
      </c>
      <c r="D425" s="327" t="s">
        <v>974</v>
      </c>
      <c r="E425" s="327" t="s">
        <v>975</v>
      </c>
      <c r="F425" s="328" t="s">
        <v>1244</v>
      </c>
    </row>
    <row r="426" spans="1:6" s="324" customFormat="1" ht="25.5">
      <c r="A426" s="325">
        <v>3</v>
      </c>
      <c r="B426" s="326">
        <v>3101202</v>
      </c>
      <c r="C426" s="327" t="s">
        <v>168</v>
      </c>
      <c r="D426" s="327" t="s">
        <v>974</v>
      </c>
      <c r="E426" s="327" t="s">
        <v>975</v>
      </c>
      <c r="F426" s="328" t="s">
        <v>1245</v>
      </c>
    </row>
    <row r="427" spans="1:6" s="324" customFormat="1" ht="25.5">
      <c r="A427" s="325">
        <v>3</v>
      </c>
      <c r="B427" s="326">
        <v>3101203</v>
      </c>
      <c r="C427" s="327" t="s">
        <v>168</v>
      </c>
      <c r="D427" s="327" t="s">
        <v>974</v>
      </c>
      <c r="E427" s="327" t="s">
        <v>975</v>
      </c>
      <c r="F427" s="328" t="s">
        <v>1246</v>
      </c>
    </row>
    <row r="428" spans="1:6" s="324" customFormat="1" ht="25.5">
      <c r="A428" s="325">
        <v>3</v>
      </c>
      <c r="B428" s="326">
        <v>3101204</v>
      </c>
      <c r="C428" s="327" t="s">
        <v>168</v>
      </c>
      <c r="D428" s="327" t="s">
        <v>974</v>
      </c>
      <c r="E428" s="327" t="s">
        <v>975</v>
      </c>
      <c r="F428" s="328" t="s">
        <v>1247</v>
      </c>
    </row>
    <row r="429" spans="1:6" s="324" customFormat="1" ht="25.5">
      <c r="A429" s="325">
        <v>3</v>
      </c>
      <c r="B429" s="326">
        <v>3101205</v>
      </c>
      <c r="C429" s="327" t="s">
        <v>168</v>
      </c>
      <c r="D429" s="327" t="s">
        <v>974</v>
      </c>
      <c r="E429" s="327" t="s">
        <v>975</v>
      </c>
      <c r="F429" s="328" t="s">
        <v>1248</v>
      </c>
    </row>
    <row r="430" spans="1:6" s="324" customFormat="1" ht="25.5">
      <c r="A430" s="325">
        <v>3</v>
      </c>
      <c r="B430" s="326">
        <v>3101206</v>
      </c>
      <c r="C430" s="327" t="s">
        <v>168</v>
      </c>
      <c r="D430" s="327" t="s">
        <v>974</v>
      </c>
      <c r="E430" s="327" t="s">
        <v>975</v>
      </c>
      <c r="F430" s="328" t="s">
        <v>1249</v>
      </c>
    </row>
    <row r="431" spans="1:6" s="324" customFormat="1" ht="38.25">
      <c r="A431" s="325">
        <v>3</v>
      </c>
      <c r="B431" s="326">
        <v>3102001</v>
      </c>
      <c r="C431" s="327" t="s">
        <v>168</v>
      </c>
      <c r="D431" s="327" t="s">
        <v>974</v>
      </c>
      <c r="E431" s="327" t="s">
        <v>979</v>
      </c>
      <c r="F431" s="328" t="s">
        <v>1250</v>
      </c>
    </row>
    <row r="432" spans="1:6" s="324" customFormat="1" ht="25.5">
      <c r="A432" s="325">
        <v>3</v>
      </c>
      <c r="B432" s="326">
        <v>3102002</v>
      </c>
      <c r="C432" s="327" t="s">
        <v>168</v>
      </c>
      <c r="D432" s="327" t="s">
        <v>974</v>
      </c>
      <c r="E432" s="327" t="s">
        <v>979</v>
      </c>
      <c r="F432" s="328" t="s">
        <v>1251</v>
      </c>
    </row>
    <row r="433" spans="1:6" s="324" customFormat="1" ht="38.25">
      <c r="A433" s="325">
        <v>3</v>
      </c>
      <c r="B433" s="326">
        <v>3102003</v>
      </c>
      <c r="C433" s="327" t="s">
        <v>168</v>
      </c>
      <c r="D433" s="327" t="s">
        <v>974</v>
      </c>
      <c r="E433" s="327" t="s">
        <v>979</v>
      </c>
      <c r="F433" s="328" t="s">
        <v>1252</v>
      </c>
    </row>
    <row r="434" spans="1:6" s="324" customFormat="1" ht="25.5">
      <c r="A434" s="325">
        <v>3</v>
      </c>
      <c r="B434" s="326">
        <v>3102004</v>
      </c>
      <c r="C434" s="327" t="s">
        <v>168</v>
      </c>
      <c r="D434" s="327" t="s">
        <v>974</v>
      </c>
      <c r="E434" s="327" t="s">
        <v>979</v>
      </c>
      <c r="F434" s="328" t="s">
        <v>1253</v>
      </c>
    </row>
    <row r="435" spans="1:6" s="324" customFormat="1" ht="38.25">
      <c r="A435" s="325">
        <v>3</v>
      </c>
      <c r="B435" s="326">
        <v>3104001</v>
      </c>
      <c r="C435" s="327" t="s">
        <v>168</v>
      </c>
      <c r="D435" s="327" t="s">
        <v>974</v>
      </c>
      <c r="E435" s="327" t="s">
        <v>985</v>
      </c>
      <c r="F435" s="328" t="s">
        <v>1254</v>
      </c>
    </row>
    <row r="436" spans="1:6" s="324" customFormat="1" ht="25.5">
      <c r="A436" s="325">
        <v>3</v>
      </c>
      <c r="B436" s="326">
        <v>3104002</v>
      </c>
      <c r="C436" s="327" t="s">
        <v>168</v>
      </c>
      <c r="D436" s="327" t="s">
        <v>974</v>
      </c>
      <c r="E436" s="327" t="s">
        <v>985</v>
      </c>
      <c r="F436" s="328" t="s">
        <v>1255</v>
      </c>
    </row>
    <row r="437" spans="1:6" s="324" customFormat="1" ht="38.25">
      <c r="A437" s="325">
        <v>3</v>
      </c>
      <c r="B437" s="326">
        <v>3105101</v>
      </c>
      <c r="C437" s="327" t="s">
        <v>168</v>
      </c>
      <c r="D437" s="327" t="s">
        <v>974</v>
      </c>
      <c r="E437" s="327" t="s">
        <v>989</v>
      </c>
      <c r="F437" s="328" t="s">
        <v>1256</v>
      </c>
    </row>
    <row r="438" spans="1:6" s="324" customFormat="1" ht="25.5">
      <c r="A438" s="325">
        <v>3</v>
      </c>
      <c r="B438" s="326">
        <v>3105102</v>
      </c>
      <c r="C438" s="327" t="s">
        <v>168</v>
      </c>
      <c r="D438" s="327" t="s">
        <v>974</v>
      </c>
      <c r="E438" s="327" t="s">
        <v>989</v>
      </c>
      <c r="F438" s="328" t="s">
        <v>1257</v>
      </c>
    </row>
    <row r="439" spans="1:6" s="324" customFormat="1" ht="25.5">
      <c r="A439" s="325">
        <v>3</v>
      </c>
      <c r="B439" s="326">
        <v>3105103</v>
      </c>
      <c r="C439" s="327" t="s">
        <v>168</v>
      </c>
      <c r="D439" s="327" t="s">
        <v>974</v>
      </c>
      <c r="E439" s="327" t="s">
        <v>989</v>
      </c>
      <c r="F439" s="328" t="s">
        <v>1258</v>
      </c>
    </row>
    <row r="440" spans="1:6" s="324" customFormat="1" ht="12.75">
      <c r="A440" s="325">
        <v>3</v>
      </c>
      <c r="B440" s="326">
        <v>3106101</v>
      </c>
      <c r="C440" s="327" t="s">
        <v>168</v>
      </c>
      <c r="D440" s="327" t="s">
        <v>974</v>
      </c>
      <c r="E440" s="327" t="s">
        <v>1259</v>
      </c>
      <c r="F440" s="328" t="s">
        <v>1260</v>
      </c>
    </row>
    <row r="441" spans="1:6" s="324" customFormat="1" ht="25.5">
      <c r="A441" s="325">
        <v>3</v>
      </c>
      <c r="B441" s="326">
        <v>3106201</v>
      </c>
      <c r="C441" s="327" t="s">
        <v>168</v>
      </c>
      <c r="D441" s="327" t="s">
        <v>974</v>
      </c>
      <c r="E441" s="327" t="s">
        <v>1259</v>
      </c>
      <c r="F441" s="328" t="s">
        <v>1261</v>
      </c>
    </row>
    <row r="442" spans="1:6" s="324" customFormat="1" ht="12.75">
      <c r="A442" s="325">
        <v>3</v>
      </c>
      <c r="B442" s="326">
        <v>3106202</v>
      </c>
      <c r="C442" s="327" t="s">
        <v>168</v>
      </c>
      <c r="D442" s="327" t="s">
        <v>974</v>
      </c>
      <c r="E442" s="327" t="s">
        <v>1259</v>
      </c>
      <c r="F442" s="328" t="s">
        <v>1262</v>
      </c>
    </row>
    <row r="443" spans="1:6" s="324" customFormat="1" ht="12.75">
      <c r="A443" s="325">
        <v>3</v>
      </c>
      <c r="B443" s="326">
        <v>3107201</v>
      </c>
      <c r="C443" s="327" t="s">
        <v>168</v>
      </c>
      <c r="D443" s="327" t="s">
        <v>974</v>
      </c>
      <c r="E443" s="327" t="s">
        <v>1263</v>
      </c>
      <c r="F443" s="328" t="s">
        <v>1264</v>
      </c>
    </row>
    <row r="444" spans="1:6" s="324" customFormat="1" ht="38.25">
      <c r="A444" s="325">
        <v>3</v>
      </c>
      <c r="B444" s="326">
        <v>3108101</v>
      </c>
      <c r="C444" s="327" t="s">
        <v>168</v>
      </c>
      <c r="D444" s="327" t="s">
        <v>974</v>
      </c>
      <c r="E444" s="327" t="s">
        <v>993</v>
      </c>
      <c r="F444" s="328" t="s">
        <v>1265</v>
      </c>
    </row>
    <row r="445" spans="1:6" s="324" customFormat="1" ht="25.5">
      <c r="A445" s="325">
        <v>3</v>
      </c>
      <c r="B445" s="326">
        <v>3108201</v>
      </c>
      <c r="C445" s="327" t="s">
        <v>168</v>
      </c>
      <c r="D445" s="327" t="s">
        <v>974</v>
      </c>
      <c r="E445" s="327" t="s">
        <v>993</v>
      </c>
      <c r="F445" s="328" t="s">
        <v>1266</v>
      </c>
    </row>
    <row r="446" spans="1:6" s="324" customFormat="1" ht="25.5">
      <c r="A446" s="325">
        <v>3</v>
      </c>
      <c r="B446" s="326">
        <v>3108202</v>
      </c>
      <c r="C446" s="327" t="s">
        <v>168</v>
      </c>
      <c r="D446" s="327" t="s">
        <v>974</v>
      </c>
      <c r="E446" s="327" t="s">
        <v>993</v>
      </c>
      <c r="F446" s="328" t="s">
        <v>1267</v>
      </c>
    </row>
    <row r="447" spans="1:6" s="324" customFormat="1" ht="25.5">
      <c r="A447" s="325">
        <v>3</v>
      </c>
      <c r="B447" s="326">
        <v>3108203</v>
      </c>
      <c r="C447" s="327" t="s">
        <v>168</v>
      </c>
      <c r="D447" s="327" t="s">
        <v>974</v>
      </c>
      <c r="E447" s="327" t="s">
        <v>993</v>
      </c>
      <c r="F447" s="328" t="s">
        <v>1268</v>
      </c>
    </row>
    <row r="448" spans="1:6" s="324" customFormat="1" ht="25.5">
      <c r="A448" s="325">
        <v>3</v>
      </c>
      <c r="B448" s="326">
        <v>3108301</v>
      </c>
      <c r="C448" s="327" t="s">
        <v>168</v>
      </c>
      <c r="D448" s="327" t="s">
        <v>974</v>
      </c>
      <c r="E448" s="327" t="s">
        <v>993</v>
      </c>
      <c r="F448" s="328" t="s">
        <v>1269</v>
      </c>
    </row>
    <row r="449" spans="1:6" s="324" customFormat="1" ht="25.5">
      <c r="A449" s="325">
        <v>3</v>
      </c>
      <c r="B449" s="326">
        <v>3108302</v>
      </c>
      <c r="C449" s="327" t="s">
        <v>168</v>
      </c>
      <c r="D449" s="327" t="s">
        <v>974</v>
      </c>
      <c r="E449" s="327" t="s">
        <v>993</v>
      </c>
      <c r="F449" s="328" t="s">
        <v>1270</v>
      </c>
    </row>
    <row r="450" spans="1:6" s="324" customFormat="1" ht="25.5">
      <c r="A450" s="325">
        <v>3</v>
      </c>
      <c r="B450" s="326">
        <v>3108303</v>
      </c>
      <c r="C450" s="327" t="s">
        <v>168</v>
      </c>
      <c r="D450" s="327" t="s">
        <v>974</v>
      </c>
      <c r="E450" s="327" t="s">
        <v>993</v>
      </c>
      <c r="F450" s="328" t="s">
        <v>1271</v>
      </c>
    </row>
    <row r="451" spans="1:6" s="324" customFormat="1" ht="25.5">
      <c r="A451" s="325">
        <v>3</v>
      </c>
      <c r="B451" s="326">
        <v>3108401</v>
      </c>
      <c r="C451" s="327" t="s">
        <v>168</v>
      </c>
      <c r="D451" s="327" t="s">
        <v>974</v>
      </c>
      <c r="E451" s="327" t="s">
        <v>993</v>
      </c>
      <c r="F451" s="328" t="s">
        <v>1272</v>
      </c>
    </row>
    <row r="452" spans="1:6" s="324" customFormat="1" ht="25.5">
      <c r="A452" s="325">
        <v>3</v>
      </c>
      <c r="B452" s="326">
        <v>3108402</v>
      </c>
      <c r="C452" s="327" t="s">
        <v>168</v>
      </c>
      <c r="D452" s="327" t="s">
        <v>974</v>
      </c>
      <c r="E452" s="327" t="s">
        <v>993</v>
      </c>
      <c r="F452" s="328" t="s">
        <v>1273</v>
      </c>
    </row>
    <row r="453" spans="1:6" s="324" customFormat="1" ht="25.5">
      <c r="A453" s="325">
        <v>3</v>
      </c>
      <c r="B453" s="326">
        <v>3108403</v>
      </c>
      <c r="C453" s="327" t="s">
        <v>168</v>
      </c>
      <c r="D453" s="327" t="s">
        <v>974</v>
      </c>
      <c r="E453" s="327" t="s">
        <v>993</v>
      </c>
      <c r="F453" s="328" t="s">
        <v>1274</v>
      </c>
    </row>
    <row r="454" spans="1:6" s="324" customFormat="1" ht="38.25">
      <c r="A454" s="325">
        <v>3</v>
      </c>
      <c r="B454" s="326">
        <v>3108404</v>
      </c>
      <c r="C454" s="327" t="s">
        <v>168</v>
      </c>
      <c r="D454" s="327" t="s">
        <v>974</v>
      </c>
      <c r="E454" s="327" t="s">
        <v>993</v>
      </c>
      <c r="F454" s="328" t="s">
        <v>1275</v>
      </c>
    </row>
    <row r="455" spans="1:6" s="324" customFormat="1" ht="51">
      <c r="A455" s="325">
        <v>3</v>
      </c>
      <c r="B455" s="326">
        <v>3108901</v>
      </c>
      <c r="C455" s="327" t="s">
        <v>168</v>
      </c>
      <c r="D455" s="327" t="s">
        <v>974</v>
      </c>
      <c r="E455" s="327" t="s">
        <v>993</v>
      </c>
      <c r="F455" s="328" t="s">
        <v>1276</v>
      </c>
    </row>
    <row r="456" spans="1:6" s="324" customFormat="1" ht="63.75">
      <c r="A456" s="325">
        <v>3</v>
      </c>
      <c r="B456" s="326">
        <v>3108902</v>
      </c>
      <c r="C456" s="327" t="s">
        <v>168</v>
      </c>
      <c r="D456" s="327" t="s">
        <v>974</v>
      </c>
      <c r="E456" s="327" t="s">
        <v>993</v>
      </c>
      <c r="F456" s="328" t="s">
        <v>1277</v>
      </c>
    </row>
    <row r="457" spans="1:6" s="324" customFormat="1" ht="25.5">
      <c r="A457" s="325">
        <v>3</v>
      </c>
      <c r="B457" s="326">
        <v>3108903</v>
      </c>
      <c r="C457" s="327" t="s">
        <v>168</v>
      </c>
      <c r="D457" s="327" t="s">
        <v>974</v>
      </c>
      <c r="E457" s="327" t="s">
        <v>993</v>
      </c>
      <c r="F457" s="328" t="s">
        <v>1278</v>
      </c>
    </row>
    <row r="458" spans="1:6" s="324" customFormat="1" ht="25.5">
      <c r="A458" s="325">
        <v>3</v>
      </c>
      <c r="B458" s="326">
        <v>3108904</v>
      </c>
      <c r="C458" s="327" t="s">
        <v>168</v>
      </c>
      <c r="D458" s="327" t="s">
        <v>974</v>
      </c>
      <c r="E458" s="327" t="s">
        <v>993</v>
      </c>
      <c r="F458" s="328" t="s">
        <v>1279</v>
      </c>
    </row>
    <row r="459" spans="1:6" s="324" customFormat="1" ht="38.25">
      <c r="A459" s="325">
        <v>3</v>
      </c>
      <c r="B459" s="326">
        <v>3109001</v>
      </c>
      <c r="C459" s="327" t="s">
        <v>168</v>
      </c>
      <c r="D459" s="327" t="s">
        <v>974</v>
      </c>
      <c r="E459" s="327" t="s">
        <v>1280</v>
      </c>
      <c r="F459" s="328" t="s">
        <v>1281</v>
      </c>
    </row>
    <row r="460" spans="1:6" s="324" customFormat="1" ht="25.5">
      <c r="A460" s="325">
        <v>3</v>
      </c>
      <c r="B460" s="326">
        <v>3109002</v>
      </c>
      <c r="C460" s="327" t="s">
        <v>168</v>
      </c>
      <c r="D460" s="327" t="s">
        <v>974</v>
      </c>
      <c r="E460" s="327" t="s">
        <v>1280</v>
      </c>
      <c r="F460" s="328" t="s">
        <v>1282</v>
      </c>
    </row>
    <row r="461" spans="1:6" s="324" customFormat="1" ht="25.5">
      <c r="A461" s="325">
        <v>3</v>
      </c>
      <c r="B461" s="326">
        <v>3109003</v>
      </c>
      <c r="C461" s="327" t="s">
        <v>168</v>
      </c>
      <c r="D461" s="327" t="s">
        <v>974</v>
      </c>
      <c r="E461" s="327" t="s">
        <v>1280</v>
      </c>
      <c r="F461" s="328" t="s">
        <v>1283</v>
      </c>
    </row>
    <row r="462" spans="1:6" s="324" customFormat="1" ht="38.25">
      <c r="A462" s="325">
        <v>3</v>
      </c>
      <c r="B462" s="326">
        <v>3110101</v>
      </c>
      <c r="C462" s="327" t="s">
        <v>168</v>
      </c>
      <c r="D462" s="327" t="s">
        <v>1284</v>
      </c>
      <c r="E462" s="327" t="s">
        <v>1284</v>
      </c>
      <c r="F462" s="328" t="s">
        <v>1285</v>
      </c>
    </row>
    <row r="463" spans="1:6" s="324" customFormat="1" ht="25.5">
      <c r="A463" s="325">
        <v>3</v>
      </c>
      <c r="B463" s="326">
        <v>3110201</v>
      </c>
      <c r="C463" s="327" t="s">
        <v>168</v>
      </c>
      <c r="D463" s="327" t="s">
        <v>1284</v>
      </c>
      <c r="E463" s="327" t="s">
        <v>1284</v>
      </c>
      <c r="F463" s="328" t="s">
        <v>1286</v>
      </c>
    </row>
    <row r="464" spans="1:6" s="324" customFormat="1" ht="25.5">
      <c r="A464" s="325">
        <v>3</v>
      </c>
      <c r="B464" s="326">
        <v>3110202</v>
      </c>
      <c r="C464" s="327" t="s">
        <v>168</v>
      </c>
      <c r="D464" s="327" t="s">
        <v>1284</v>
      </c>
      <c r="E464" s="327" t="s">
        <v>1284</v>
      </c>
      <c r="F464" s="328" t="s">
        <v>1287</v>
      </c>
    </row>
    <row r="465" spans="1:6" s="324" customFormat="1" ht="25.5">
      <c r="A465" s="325">
        <v>3</v>
      </c>
      <c r="B465" s="326">
        <v>3110203</v>
      </c>
      <c r="C465" s="327" t="s">
        <v>168</v>
      </c>
      <c r="D465" s="327" t="s">
        <v>1284</v>
      </c>
      <c r="E465" s="327" t="s">
        <v>1284</v>
      </c>
      <c r="F465" s="328" t="s">
        <v>1288</v>
      </c>
    </row>
    <row r="466" spans="1:6" s="324" customFormat="1" ht="25.5">
      <c r="A466" s="325">
        <v>3</v>
      </c>
      <c r="B466" s="326">
        <v>3110204</v>
      </c>
      <c r="C466" s="327" t="s">
        <v>168</v>
      </c>
      <c r="D466" s="327" t="s">
        <v>1284</v>
      </c>
      <c r="E466" s="327" t="s">
        <v>1284</v>
      </c>
      <c r="F466" s="328" t="s">
        <v>1289</v>
      </c>
    </row>
    <row r="467" spans="1:6" s="324" customFormat="1" ht="38.25">
      <c r="A467" s="325">
        <v>3</v>
      </c>
      <c r="B467" s="326">
        <v>3110401</v>
      </c>
      <c r="C467" s="327" t="s">
        <v>168</v>
      </c>
      <c r="D467" s="327" t="s">
        <v>1284</v>
      </c>
      <c r="E467" s="327" t="s">
        <v>1284</v>
      </c>
      <c r="F467" s="328" t="s">
        <v>1290</v>
      </c>
    </row>
    <row r="468" spans="1:6" s="324" customFormat="1" ht="51">
      <c r="A468" s="325">
        <v>3</v>
      </c>
      <c r="B468" s="326">
        <v>3110402</v>
      </c>
      <c r="C468" s="327" t="s">
        <v>168</v>
      </c>
      <c r="D468" s="327" t="s">
        <v>1284</v>
      </c>
      <c r="E468" s="327" t="s">
        <v>1284</v>
      </c>
      <c r="F468" s="328" t="s">
        <v>1291</v>
      </c>
    </row>
    <row r="469" spans="1:6" s="324" customFormat="1" ht="38.25">
      <c r="A469" s="325">
        <v>3</v>
      </c>
      <c r="B469" s="326">
        <v>3110403</v>
      </c>
      <c r="C469" s="327" t="s">
        <v>168</v>
      </c>
      <c r="D469" s="327" t="s">
        <v>1284</v>
      </c>
      <c r="E469" s="327" t="s">
        <v>1284</v>
      </c>
      <c r="F469" s="328" t="s">
        <v>1292</v>
      </c>
    </row>
    <row r="470" spans="1:6" s="324" customFormat="1" ht="38.25">
      <c r="A470" s="325">
        <v>3</v>
      </c>
      <c r="B470" s="326">
        <v>3120001</v>
      </c>
      <c r="C470" s="327" t="s">
        <v>168</v>
      </c>
      <c r="D470" s="327" t="s">
        <v>1293</v>
      </c>
      <c r="E470" s="327" t="s">
        <v>1293</v>
      </c>
      <c r="F470" s="328" t="s">
        <v>1294</v>
      </c>
    </row>
    <row r="471" spans="1:6" s="324" customFormat="1" ht="38.25">
      <c r="A471" s="325">
        <v>3</v>
      </c>
      <c r="B471" s="326">
        <v>3131101</v>
      </c>
      <c r="C471" s="327" t="s">
        <v>168</v>
      </c>
      <c r="D471" s="327" t="s">
        <v>612</v>
      </c>
      <c r="E471" s="327" t="s">
        <v>613</v>
      </c>
      <c r="F471" s="328" t="s">
        <v>1295</v>
      </c>
    </row>
    <row r="472" spans="1:6" s="324" customFormat="1" ht="76.5">
      <c r="A472" s="325">
        <v>3</v>
      </c>
      <c r="B472" s="326">
        <v>3131301</v>
      </c>
      <c r="C472" s="327" t="s">
        <v>168</v>
      </c>
      <c r="D472" s="327" t="s">
        <v>612</v>
      </c>
      <c r="E472" s="327" t="s">
        <v>613</v>
      </c>
      <c r="F472" s="328" t="s">
        <v>1296</v>
      </c>
    </row>
    <row r="473" spans="1:6" s="324" customFormat="1" ht="25.5">
      <c r="A473" s="325">
        <v>3</v>
      </c>
      <c r="B473" s="326">
        <v>3131302</v>
      </c>
      <c r="C473" s="327" t="s">
        <v>168</v>
      </c>
      <c r="D473" s="327" t="s">
        <v>612</v>
      </c>
      <c r="E473" s="327" t="s">
        <v>613</v>
      </c>
      <c r="F473" s="328" t="s">
        <v>1297</v>
      </c>
    </row>
    <row r="474" spans="1:6" s="324" customFormat="1" ht="25.5">
      <c r="A474" s="325">
        <v>3</v>
      </c>
      <c r="B474" s="326">
        <v>3139201</v>
      </c>
      <c r="C474" s="327" t="s">
        <v>168</v>
      </c>
      <c r="D474" s="327" t="s">
        <v>612</v>
      </c>
      <c r="E474" s="327" t="s">
        <v>616</v>
      </c>
      <c r="F474" s="328" t="s">
        <v>1298</v>
      </c>
    </row>
    <row r="475" spans="1:6" s="324" customFormat="1" ht="63.75">
      <c r="A475" s="325">
        <v>3</v>
      </c>
      <c r="B475" s="326">
        <v>3139202</v>
      </c>
      <c r="C475" s="327" t="s">
        <v>168</v>
      </c>
      <c r="D475" s="327" t="s">
        <v>612</v>
      </c>
      <c r="E475" s="327" t="s">
        <v>616</v>
      </c>
      <c r="F475" s="328" t="s">
        <v>1299</v>
      </c>
    </row>
    <row r="476" spans="1:6" s="324" customFormat="1" ht="38.25">
      <c r="A476" s="325">
        <v>3</v>
      </c>
      <c r="B476" s="326">
        <v>3139203</v>
      </c>
      <c r="C476" s="327" t="s">
        <v>168</v>
      </c>
      <c r="D476" s="327" t="s">
        <v>612</v>
      </c>
      <c r="E476" s="327" t="s">
        <v>616</v>
      </c>
      <c r="F476" s="328" t="s">
        <v>1300</v>
      </c>
    </row>
    <row r="477" spans="1:6" s="324" customFormat="1" ht="51">
      <c r="A477" s="325">
        <v>3</v>
      </c>
      <c r="B477" s="326">
        <v>3139204</v>
      </c>
      <c r="C477" s="327" t="s">
        <v>168</v>
      </c>
      <c r="D477" s="327" t="s">
        <v>612</v>
      </c>
      <c r="E477" s="327" t="s">
        <v>616</v>
      </c>
      <c r="F477" s="328" t="s">
        <v>1301</v>
      </c>
    </row>
    <row r="478" spans="1:6" s="324" customFormat="1" ht="38.25">
      <c r="A478" s="325">
        <v>3</v>
      </c>
      <c r="B478" s="326">
        <v>3139401</v>
      </c>
      <c r="C478" s="327" t="s">
        <v>168</v>
      </c>
      <c r="D478" s="327" t="s">
        <v>612</v>
      </c>
      <c r="E478" s="327" t="s">
        <v>616</v>
      </c>
      <c r="F478" s="328" t="s">
        <v>1302</v>
      </c>
    </row>
    <row r="479" spans="1:6" s="324" customFormat="1" ht="38.25">
      <c r="A479" s="325">
        <v>3</v>
      </c>
      <c r="B479" s="326">
        <v>3139402</v>
      </c>
      <c r="C479" s="327" t="s">
        <v>168</v>
      </c>
      <c r="D479" s="327" t="s">
        <v>612</v>
      </c>
      <c r="E479" s="327" t="s">
        <v>616</v>
      </c>
      <c r="F479" s="328" t="s">
        <v>1303</v>
      </c>
    </row>
    <row r="480" spans="1:6" s="324" customFormat="1" ht="63.75">
      <c r="A480" s="325">
        <v>3</v>
      </c>
      <c r="B480" s="326">
        <v>3139901</v>
      </c>
      <c r="C480" s="327" t="s">
        <v>168</v>
      </c>
      <c r="D480" s="327" t="s">
        <v>612</v>
      </c>
      <c r="E480" s="327" t="s">
        <v>616</v>
      </c>
      <c r="F480" s="328" t="s">
        <v>1304</v>
      </c>
    </row>
    <row r="481" spans="1:6" s="324" customFormat="1" ht="25.5">
      <c r="A481" s="325">
        <v>3</v>
      </c>
      <c r="B481" s="326">
        <v>3141001</v>
      </c>
      <c r="C481" s="327" t="s">
        <v>168</v>
      </c>
      <c r="D481" s="327" t="s">
        <v>618</v>
      </c>
      <c r="E481" s="327" t="s">
        <v>619</v>
      </c>
      <c r="F481" s="328" t="s">
        <v>1305</v>
      </c>
    </row>
    <row r="482" spans="1:6" s="324" customFormat="1" ht="51">
      <c r="A482" s="325">
        <v>3</v>
      </c>
      <c r="B482" s="326">
        <v>3141002</v>
      </c>
      <c r="C482" s="327" t="s">
        <v>168</v>
      </c>
      <c r="D482" s="327" t="s">
        <v>618</v>
      </c>
      <c r="E482" s="327" t="s">
        <v>619</v>
      </c>
      <c r="F482" s="328" t="s">
        <v>1306</v>
      </c>
    </row>
    <row r="483" spans="1:6" s="324" customFormat="1" ht="25.5">
      <c r="A483" s="325">
        <v>3</v>
      </c>
      <c r="B483" s="326">
        <v>3141003</v>
      </c>
      <c r="C483" s="327" t="s">
        <v>168</v>
      </c>
      <c r="D483" s="327" t="s">
        <v>618</v>
      </c>
      <c r="E483" s="327" t="s">
        <v>619</v>
      </c>
      <c r="F483" s="328" t="s">
        <v>1307</v>
      </c>
    </row>
    <row r="484" spans="1:6" s="324" customFormat="1" ht="25.5">
      <c r="A484" s="325">
        <v>3</v>
      </c>
      <c r="B484" s="326">
        <v>3141004</v>
      </c>
      <c r="C484" s="327" t="s">
        <v>168</v>
      </c>
      <c r="D484" s="327" t="s">
        <v>618</v>
      </c>
      <c r="E484" s="327" t="s">
        <v>619</v>
      </c>
      <c r="F484" s="328" t="s">
        <v>1308</v>
      </c>
    </row>
    <row r="485" spans="1:6" s="324" customFormat="1" ht="38.25">
      <c r="A485" s="325">
        <v>3</v>
      </c>
      <c r="B485" s="326">
        <v>3143001</v>
      </c>
      <c r="C485" s="327" t="s">
        <v>168</v>
      </c>
      <c r="D485" s="327" t="s">
        <v>618</v>
      </c>
      <c r="E485" s="327" t="s">
        <v>1014</v>
      </c>
      <c r="F485" s="328" t="s">
        <v>1309</v>
      </c>
    </row>
    <row r="486" spans="1:6" s="324" customFormat="1" ht="76.5">
      <c r="A486" s="325">
        <v>3</v>
      </c>
      <c r="B486" s="326">
        <v>3151201</v>
      </c>
      <c r="C486" s="327" t="s">
        <v>168</v>
      </c>
      <c r="D486" s="327" t="s">
        <v>1016</v>
      </c>
      <c r="E486" s="327" t="s">
        <v>1017</v>
      </c>
      <c r="F486" s="328" t="s">
        <v>1310</v>
      </c>
    </row>
    <row r="487" spans="1:6" s="324" customFormat="1" ht="76.5">
      <c r="A487" s="325">
        <v>3</v>
      </c>
      <c r="B487" s="326">
        <v>3151202</v>
      </c>
      <c r="C487" s="327" t="s">
        <v>168</v>
      </c>
      <c r="D487" s="327" t="s">
        <v>1016</v>
      </c>
      <c r="E487" s="327" t="s">
        <v>1017</v>
      </c>
      <c r="F487" s="328" t="s">
        <v>1311</v>
      </c>
    </row>
    <row r="488" spans="1:6" s="324" customFormat="1" ht="76.5">
      <c r="A488" s="325">
        <v>3</v>
      </c>
      <c r="B488" s="326">
        <v>3151203</v>
      </c>
      <c r="C488" s="327" t="s">
        <v>168</v>
      </c>
      <c r="D488" s="327" t="s">
        <v>1016</v>
      </c>
      <c r="E488" s="327" t="s">
        <v>1017</v>
      </c>
      <c r="F488" s="328" t="s">
        <v>1312</v>
      </c>
    </row>
    <row r="489" spans="1:6" s="324" customFormat="1" ht="76.5">
      <c r="A489" s="325">
        <v>3</v>
      </c>
      <c r="B489" s="326">
        <v>3151301</v>
      </c>
      <c r="C489" s="327" t="s">
        <v>168</v>
      </c>
      <c r="D489" s="327" t="s">
        <v>1016</v>
      </c>
      <c r="E489" s="327" t="s">
        <v>1017</v>
      </c>
      <c r="F489" s="328" t="s">
        <v>1313</v>
      </c>
    </row>
    <row r="490" spans="1:6" s="324" customFormat="1" ht="76.5">
      <c r="A490" s="325">
        <v>3</v>
      </c>
      <c r="B490" s="326">
        <v>3151302</v>
      </c>
      <c r="C490" s="327" t="s">
        <v>168</v>
      </c>
      <c r="D490" s="327" t="s">
        <v>1016</v>
      </c>
      <c r="E490" s="327" t="s">
        <v>1017</v>
      </c>
      <c r="F490" s="328" t="s">
        <v>1314</v>
      </c>
    </row>
    <row r="491" spans="1:6" s="324" customFormat="1" ht="76.5">
      <c r="A491" s="325">
        <v>3</v>
      </c>
      <c r="B491" s="326">
        <v>3152101</v>
      </c>
      <c r="C491" s="327" t="s">
        <v>168</v>
      </c>
      <c r="D491" s="327" t="s">
        <v>1016</v>
      </c>
      <c r="E491" s="327" t="s">
        <v>1019</v>
      </c>
      <c r="F491" s="328" t="s">
        <v>1315</v>
      </c>
    </row>
    <row r="492" spans="1:6" s="324" customFormat="1" ht="76.5">
      <c r="A492" s="325">
        <v>3</v>
      </c>
      <c r="B492" s="326">
        <v>3152102</v>
      </c>
      <c r="C492" s="327" t="s">
        <v>168</v>
      </c>
      <c r="D492" s="327" t="s">
        <v>1016</v>
      </c>
      <c r="E492" s="327" t="s">
        <v>1019</v>
      </c>
      <c r="F492" s="328" t="s">
        <v>1316</v>
      </c>
    </row>
    <row r="493" spans="1:6" s="324" customFormat="1" ht="76.5">
      <c r="A493" s="325">
        <v>3</v>
      </c>
      <c r="B493" s="326">
        <v>3152201</v>
      </c>
      <c r="C493" s="327" t="s">
        <v>168</v>
      </c>
      <c r="D493" s="327" t="s">
        <v>1016</v>
      </c>
      <c r="E493" s="327" t="s">
        <v>1019</v>
      </c>
      <c r="F493" s="328" t="s">
        <v>1317</v>
      </c>
    </row>
    <row r="494" spans="1:6" s="324" customFormat="1" ht="76.5">
      <c r="A494" s="325">
        <v>3</v>
      </c>
      <c r="B494" s="326">
        <v>3152301</v>
      </c>
      <c r="C494" s="327" t="s">
        <v>168</v>
      </c>
      <c r="D494" s="327" t="s">
        <v>1016</v>
      </c>
      <c r="E494" s="327" t="s">
        <v>1019</v>
      </c>
      <c r="F494" s="328" t="s">
        <v>1318</v>
      </c>
    </row>
    <row r="495" spans="1:6" s="324" customFormat="1" ht="51">
      <c r="A495" s="325">
        <v>3</v>
      </c>
      <c r="B495" s="326">
        <v>3161001</v>
      </c>
      <c r="C495" s="327" t="s">
        <v>168</v>
      </c>
      <c r="D495" s="327" t="s">
        <v>1022</v>
      </c>
      <c r="E495" s="327" t="s">
        <v>1319</v>
      </c>
      <c r="F495" s="328" t="s">
        <v>1320</v>
      </c>
    </row>
    <row r="496" spans="1:6" s="324" customFormat="1" ht="51">
      <c r="A496" s="325">
        <v>3</v>
      </c>
      <c r="B496" s="326">
        <v>3161002</v>
      </c>
      <c r="C496" s="327" t="s">
        <v>168</v>
      </c>
      <c r="D496" s="327" t="s">
        <v>1022</v>
      </c>
      <c r="E496" s="327" t="s">
        <v>1319</v>
      </c>
      <c r="F496" s="328" t="s">
        <v>1321</v>
      </c>
    </row>
    <row r="497" spans="1:6" s="324" customFormat="1" ht="51">
      <c r="A497" s="325">
        <v>3</v>
      </c>
      <c r="B497" s="326">
        <v>3161003</v>
      </c>
      <c r="C497" s="327" t="s">
        <v>168</v>
      </c>
      <c r="D497" s="327" t="s">
        <v>1022</v>
      </c>
      <c r="E497" s="327" t="s">
        <v>1319</v>
      </c>
      <c r="F497" s="328" t="s">
        <v>1322</v>
      </c>
    </row>
    <row r="498" spans="1:6" s="324" customFormat="1" ht="89.25">
      <c r="A498" s="325">
        <v>3</v>
      </c>
      <c r="B498" s="326">
        <v>3163001</v>
      </c>
      <c r="C498" s="327" t="s">
        <v>168</v>
      </c>
      <c r="D498" s="327" t="s">
        <v>1022</v>
      </c>
      <c r="E498" s="327" t="s">
        <v>1323</v>
      </c>
      <c r="F498" s="328" t="s">
        <v>1324</v>
      </c>
    </row>
    <row r="499" spans="1:6" s="324" customFormat="1" ht="51">
      <c r="A499" s="325">
        <v>3</v>
      </c>
      <c r="B499" s="326">
        <v>3163002</v>
      </c>
      <c r="C499" s="327" t="s">
        <v>168</v>
      </c>
      <c r="D499" s="327" t="s">
        <v>1022</v>
      </c>
      <c r="E499" s="327" t="s">
        <v>1323</v>
      </c>
      <c r="F499" s="328" t="s">
        <v>1325</v>
      </c>
    </row>
    <row r="500" spans="1:6" s="324" customFormat="1" ht="51">
      <c r="A500" s="325">
        <v>3</v>
      </c>
      <c r="B500" s="326">
        <v>3164001</v>
      </c>
      <c r="C500" s="327" t="s">
        <v>168</v>
      </c>
      <c r="D500" s="327" t="s">
        <v>1022</v>
      </c>
      <c r="E500" s="327" t="s">
        <v>1326</v>
      </c>
      <c r="F500" s="328" t="s">
        <v>1327</v>
      </c>
    </row>
    <row r="501" spans="1:6" s="324" customFormat="1" ht="63.75">
      <c r="A501" s="325">
        <v>3</v>
      </c>
      <c r="B501" s="326">
        <v>3169001</v>
      </c>
      <c r="C501" s="327" t="s">
        <v>168</v>
      </c>
      <c r="D501" s="327" t="s">
        <v>1022</v>
      </c>
      <c r="E501" s="327" t="s">
        <v>1023</v>
      </c>
      <c r="F501" s="328" t="s">
        <v>1328</v>
      </c>
    </row>
    <row r="502" spans="1:6" s="324" customFormat="1" ht="51">
      <c r="A502" s="325">
        <v>3</v>
      </c>
      <c r="B502" s="326">
        <v>3169002</v>
      </c>
      <c r="C502" s="327" t="s">
        <v>168</v>
      </c>
      <c r="D502" s="327" t="s">
        <v>1022</v>
      </c>
      <c r="E502" s="327" t="s">
        <v>1023</v>
      </c>
      <c r="F502" s="328" t="s">
        <v>1329</v>
      </c>
    </row>
    <row r="503" spans="1:6" s="324" customFormat="1" ht="51">
      <c r="A503" s="325">
        <v>3</v>
      </c>
      <c r="B503" s="326">
        <v>3169003</v>
      </c>
      <c r="C503" s="327" t="s">
        <v>168</v>
      </c>
      <c r="D503" s="327" t="s">
        <v>1022</v>
      </c>
      <c r="E503" s="327" t="s">
        <v>1023</v>
      </c>
      <c r="F503" s="328" t="s">
        <v>1330</v>
      </c>
    </row>
    <row r="504" spans="1:6" s="324" customFormat="1" ht="51">
      <c r="A504" s="325">
        <v>3</v>
      </c>
      <c r="B504" s="326">
        <v>3170201</v>
      </c>
      <c r="C504" s="327" t="s">
        <v>168</v>
      </c>
      <c r="D504" s="327" t="s">
        <v>1025</v>
      </c>
      <c r="E504" s="327" t="s">
        <v>1025</v>
      </c>
      <c r="F504" s="328" t="s">
        <v>1331</v>
      </c>
    </row>
    <row r="505" spans="1:6" s="324" customFormat="1" ht="63.75">
      <c r="A505" s="325">
        <v>3</v>
      </c>
      <c r="B505" s="326">
        <v>3181201</v>
      </c>
      <c r="C505" s="327" t="s">
        <v>168</v>
      </c>
      <c r="D505" s="327" t="s">
        <v>1029</v>
      </c>
      <c r="E505" s="327" t="s">
        <v>1030</v>
      </c>
      <c r="F505" s="328" t="s">
        <v>1332</v>
      </c>
    </row>
    <row r="506" spans="1:6" s="324" customFormat="1" ht="38.25">
      <c r="A506" s="325">
        <v>3</v>
      </c>
      <c r="B506" s="326">
        <v>3181202</v>
      </c>
      <c r="C506" s="327" t="s">
        <v>168</v>
      </c>
      <c r="D506" s="327" t="s">
        <v>1029</v>
      </c>
      <c r="E506" s="327" t="s">
        <v>1030</v>
      </c>
      <c r="F506" s="328" t="s">
        <v>1333</v>
      </c>
    </row>
    <row r="507" spans="1:6" s="324" customFormat="1" ht="38.25">
      <c r="A507" s="325">
        <v>3</v>
      </c>
      <c r="B507" s="326">
        <v>3181203</v>
      </c>
      <c r="C507" s="327" t="s">
        <v>168</v>
      </c>
      <c r="D507" s="327" t="s">
        <v>1029</v>
      </c>
      <c r="E507" s="327" t="s">
        <v>1030</v>
      </c>
      <c r="F507" s="328" t="s">
        <v>1334</v>
      </c>
    </row>
    <row r="508" spans="1:6" s="324" customFormat="1" ht="51">
      <c r="A508" s="325">
        <v>3</v>
      </c>
      <c r="B508" s="326">
        <v>3192201</v>
      </c>
      <c r="C508" s="327" t="s">
        <v>168</v>
      </c>
      <c r="D508" s="327" t="s">
        <v>1335</v>
      </c>
      <c r="E508" s="327" t="s">
        <v>1336</v>
      </c>
      <c r="F508" s="328" t="s">
        <v>1337</v>
      </c>
    </row>
    <row r="509" spans="1:6" s="324" customFormat="1" ht="38.25">
      <c r="A509" s="325">
        <v>3</v>
      </c>
      <c r="B509" s="326">
        <v>3201101</v>
      </c>
      <c r="C509" s="327" t="s">
        <v>168</v>
      </c>
      <c r="D509" s="327" t="s">
        <v>1035</v>
      </c>
      <c r="E509" s="327" t="s">
        <v>1036</v>
      </c>
      <c r="F509" s="328" t="s">
        <v>1338</v>
      </c>
    </row>
    <row r="510" spans="1:6" s="324" customFormat="1" ht="38.25">
      <c r="A510" s="325">
        <v>3</v>
      </c>
      <c r="B510" s="326">
        <v>3201102</v>
      </c>
      <c r="C510" s="327" t="s">
        <v>168</v>
      </c>
      <c r="D510" s="327" t="s">
        <v>1035</v>
      </c>
      <c r="E510" s="327" t="s">
        <v>1036</v>
      </c>
      <c r="F510" s="328" t="s">
        <v>1339</v>
      </c>
    </row>
    <row r="511" spans="1:6" s="324" customFormat="1" ht="51">
      <c r="A511" s="325">
        <v>3</v>
      </c>
      <c r="B511" s="326">
        <v>3201401</v>
      </c>
      <c r="C511" s="327" t="s">
        <v>168</v>
      </c>
      <c r="D511" s="327" t="s">
        <v>1035</v>
      </c>
      <c r="E511" s="327" t="s">
        <v>1036</v>
      </c>
      <c r="F511" s="328" t="s">
        <v>1340</v>
      </c>
    </row>
    <row r="512" spans="1:6" s="324" customFormat="1" ht="51">
      <c r="A512" s="325">
        <v>3</v>
      </c>
      <c r="B512" s="326">
        <v>3202201</v>
      </c>
      <c r="C512" s="327" t="s">
        <v>168</v>
      </c>
      <c r="D512" s="327" t="s">
        <v>1035</v>
      </c>
      <c r="E512" s="327" t="s">
        <v>1038</v>
      </c>
      <c r="F512" s="328" t="s">
        <v>1341</v>
      </c>
    </row>
    <row r="513" spans="1:6" s="324" customFormat="1" ht="51">
      <c r="A513" s="325">
        <v>3</v>
      </c>
      <c r="B513" s="326">
        <v>3202301</v>
      </c>
      <c r="C513" s="327" t="s">
        <v>168</v>
      </c>
      <c r="D513" s="327" t="s">
        <v>1035</v>
      </c>
      <c r="E513" s="327" t="s">
        <v>1038</v>
      </c>
      <c r="F513" s="328" t="s">
        <v>1342</v>
      </c>
    </row>
    <row r="514" spans="1:6" s="324" customFormat="1" ht="89.25">
      <c r="A514" s="325">
        <v>3</v>
      </c>
      <c r="B514" s="326">
        <v>3202302</v>
      </c>
      <c r="C514" s="327" t="s">
        <v>168</v>
      </c>
      <c r="D514" s="327" t="s">
        <v>1035</v>
      </c>
      <c r="E514" s="327" t="s">
        <v>1038</v>
      </c>
      <c r="F514" s="328" t="s">
        <v>1343</v>
      </c>
    </row>
    <row r="515" spans="1:6" s="324" customFormat="1" ht="114.75">
      <c r="A515" s="325">
        <v>3</v>
      </c>
      <c r="B515" s="326">
        <v>3202303</v>
      </c>
      <c r="C515" s="327" t="s">
        <v>168</v>
      </c>
      <c r="D515" s="327" t="s">
        <v>1035</v>
      </c>
      <c r="E515" s="327" t="s">
        <v>1038</v>
      </c>
      <c r="F515" s="328" t="s">
        <v>1344</v>
      </c>
    </row>
    <row r="516" spans="1:6" s="324" customFormat="1" ht="76.5">
      <c r="A516" s="325">
        <v>3</v>
      </c>
      <c r="B516" s="326">
        <v>3202304</v>
      </c>
      <c r="C516" s="327" t="s">
        <v>168</v>
      </c>
      <c r="D516" s="327" t="s">
        <v>1035</v>
      </c>
      <c r="E516" s="327" t="s">
        <v>1038</v>
      </c>
      <c r="F516" s="328" t="s">
        <v>1345</v>
      </c>
    </row>
    <row r="517" spans="1:6" s="324" customFormat="1" ht="63.75">
      <c r="A517" s="325">
        <v>3</v>
      </c>
      <c r="B517" s="326">
        <v>3202901</v>
      </c>
      <c r="C517" s="327" t="s">
        <v>168</v>
      </c>
      <c r="D517" s="327" t="s">
        <v>1035</v>
      </c>
      <c r="E517" s="327" t="s">
        <v>1038</v>
      </c>
      <c r="F517" s="328" t="s">
        <v>1346</v>
      </c>
    </row>
    <row r="518" spans="1:6" s="324" customFormat="1" ht="51">
      <c r="A518" s="325">
        <v>3</v>
      </c>
      <c r="B518" s="326">
        <v>3202902</v>
      </c>
      <c r="C518" s="327" t="s">
        <v>168</v>
      </c>
      <c r="D518" s="327" t="s">
        <v>1035</v>
      </c>
      <c r="E518" s="327" t="s">
        <v>1038</v>
      </c>
      <c r="F518" s="328" t="s">
        <v>1347</v>
      </c>
    </row>
    <row r="519" spans="1:6" s="324" customFormat="1" ht="38.25">
      <c r="A519" s="325">
        <v>3</v>
      </c>
      <c r="B519" s="326">
        <v>3202903</v>
      </c>
      <c r="C519" s="327" t="s">
        <v>168</v>
      </c>
      <c r="D519" s="327" t="s">
        <v>1035</v>
      </c>
      <c r="E519" s="327" t="s">
        <v>1038</v>
      </c>
      <c r="F519" s="328" t="s">
        <v>1348</v>
      </c>
    </row>
    <row r="520" spans="1:6" s="324" customFormat="1" ht="25.5">
      <c r="A520" s="325">
        <v>3</v>
      </c>
      <c r="B520" s="326">
        <v>3202904</v>
      </c>
      <c r="C520" s="327" t="s">
        <v>168</v>
      </c>
      <c r="D520" s="327" t="s">
        <v>1035</v>
      </c>
      <c r="E520" s="327" t="s">
        <v>1038</v>
      </c>
      <c r="F520" s="328" t="s">
        <v>1349</v>
      </c>
    </row>
    <row r="521" spans="1:6" s="324" customFormat="1" ht="25.5">
      <c r="A521" s="325">
        <v>3</v>
      </c>
      <c r="B521" s="326">
        <v>3202905</v>
      </c>
      <c r="C521" s="327" t="s">
        <v>168</v>
      </c>
      <c r="D521" s="327" t="s">
        <v>1035</v>
      </c>
      <c r="E521" s="327" t="s">
        <v>1038</v>
      </c>
      <c r="F521" s="328" t="s">
        <v>1350</v>
      </c>
    </row>
    <row r="522" spans="1:6" s="324" customFormat="1" ht="25.5">
      <c r="A522" s="325">
        <v>3</v>
      </c>
      <c r="B522" s="326">
        <v>3202906</v>
      </c>
      <c r="C522" s="327" t="s">
        <v>168</v>
      </c>
      <c r="D522" s="327" t="s">
        <v>1035</v>
      </c>
      <c r="E522" s="327" t="s">
        <v>1038</v>
      </c>
      <c r="F522" s="328" t="s">
        <v>1351</v>
      </c>
    </row>
    <row r="523" spans="1:6" s="324" customFormat="1" ht="25.5">
      <c r="A523" s="325">
        <v>3</v>
      </c>
      <c r="B523" s="326">
        <v>3202907</v>
      </c>
      <c r="C523" s="327" t="s">
        <v>168</v>
      </c>
      <c r="D523" s="327" t="s">
        <v>1035</v>
      </c>
      <c r="E523" s="327" t="s">
        <v>1038</v>
      </c>
      <c r="F523" s="328" t="s">
        <v>1352</v>
      </c>
    </row>
    <row r="524" spans="1:6" s="324" customFormat="1" ht="25.5">
      <c r="A524" s="325">
        <v>3</v>
      </c>
      <c r="B524" s="326">
        <v>3202908</v>
      </c>
      <c r="C524" s="327" t="s">
        <v>168</v>
      </c>
      <c r="D524" s="327" t="s">
        <v>1035</v>
      </c>
      <c r="E524" s="327" t="s">
        <v>1038</v>
      </c>
      <c r="F524" s="328" t="s">
        <v>1353</v>
      </c>
    </row>
    <row r="525" spans="1:6" s="324" customFormat="1" ht="51">
      <c r="A525" s="325">
        <v>3</v>
      </c>
      <c r="B525" s="326">
        <v>3203001</v>
      </c>
      <c r="C525" s="327" t="s">
        <v>168</v>
      </c>
      <c r="D525" s="327" t="s">
        <v>1035</v>
      </c>
      <c r="E525" s="327" t="s">
        <v>1354</v>
      </c>
      <c r="F525" s="328" t="s">
        <v>1355</v>
      </c>
    </row>
    <row r="526" spans="1:6" s="324" customFormat="1" ht="63.75">
      <c r="A526" s="325">
        <v>3</v>
      </c>
      <c r="B526" s="326">
        <v>3203002</v>
      </c>
      <c r="C526" s="327" t="s">
        <v>168</v>
      </c>
      <c r="D526" s="327" t="s">
        <v>1035</v>
      </c>
      <c r="E526" s="327" t="s">
        <v>1354</v>
      </c>
      <c r="F526" s="328" t="s">
        <v>1356</v>
      </c>
    </row>
    <row r="527" spans="1:6" s="324" customFormat="1" ht="25.5">
      <c r="A527" s="325">
        <v>3</v>
      </c>
      <c r="B527" s="326">
        <v>3203003</v>
      </c>
      <c r="C527" s="327" t="s">
        <v>168</v>
      </c>
      <c r="D527" s="327" t="s">
        <v>1035</v>
      </c>
      <c r="E527" s="327" t="s">
        <v>1354</v>
      </c>
      <c r="F527" s="328" t="s">
        <v>1357</v>
      </c>
    </row>
    <row r="528" spans="1:6" s="324" customFormat="1" ht="76.5">
      <c r="A528" s="325">
        <v>3</v>
      </c>
      <c r="B528" s="326">
        <v>3210001</v>
      </c>
      <c r="C528" s="327" t="s">
        <v>168</v>
      </c>
      <c r="D528" s="327" t="s">
        <v>1358</v>
      </c>
      <c r="E528" s="327" t="s">
        <v>1358</v>
      </c>
      <c r="F528" s="328" t="s">
        <v>1359</v>
      </c>
    </row>
    <row r="529" spans="1:6" s="324" customFormat="1" ht="114.75">
      <c r="A529" s="325">
        <v>3</v>
      </c>
      <c r="B529" s="326">
        <v>3210002</v>
      </c>
      <c r="C529" s="327" t="s">
        <v>168</v>
      </c>
      <c r="D529" s="327" t="s">
        <v>1358</v>
      </c>
      <c r="E529" s="327" t="s">
        <v>1358</v>
      </c>
      <c r="F529" s="328" t="s">
        <v>1360</v>
      </c>
    </row>
    <row r="530" spans="1:6" s="324" customFormat="1" ht="38.25">
      <c r="A530" s="325">
        <v>3</v>
      </c>
      <c r="B530" s="326">
        <v>3210003</v>
      </c>
      <c r="C530" s="327" t="s">
        <v>168</v>
      </c>
      <c r="D530" s="327" t="s">
        <v>1358</v>
      </c>
      <c r="E530" s="327" t="s">
        <v>1358</v>
      </c>
      <c r="F530" s="328" t="s">
        <v>1361</v>
      </c>
    </row>
    <row r="531" spans="1:6" s="324" customFormat="1" ht="38.25">
      <c r="A531" s="325">
        <v>3</v>
      </c>
      <c r="B531" s="326">
        <v>3210004</v>
      </c>
      <c r="C531" s="327" t="s">
        <v>168</v>
      </c>
      <c r="D531" s="327" t="s">
        <v>1358</v>
      </c>
      <c r="E531" s="327" t="s">
        <v>1358</v>
      </c>
      <c r="F531" s="328" t="s">
        <v>1362</v>
      </c>
    </row>
    <row r="532" spans="1:6" s="324" customFormat="1" ht="63.75">
      <c r="A532" s="325">
        <v>3</v>
      </c>
      <c r="B532" s="326">
        <v>3210005</v>
      </c>
      <c r="C532" s="327" t="s">
        <v>168</v>
      </c>
      <c r="D532" s="327" t="s">
        <v>1358</v>
      </c>
      <c r="E532" s="327" t="s">
        <v>1358</v>
      </c>
      <c r="F532" s="328" t="s">
        <v>1363</v>
      </c>
    </row>
    <row r="533" spans="1:6" s="324" customFormat="1" ht="63.75">
      <c r="A533" s="325">
        <v>3</v>
      </c>
      <c r="B533" s="326">
        <v>3221901</v>
      </c>
      <c r="C533" s="327" t="s">
        <v>168</v>
      </c>
      <c r="D533" s="327" t="s">
        <v>1043</v>
      </c>
      <c r="E533" s="327" t="s">
        <v>1044</v>
      </c>
      <c r="F533" s="328" t="s">
        <v>1364</v>
      </c>
    </row>
    <row r="534" spans="1:6" s="324" customFormat="1" ht="51">
      <c r="A534" s="325">
        <v>3</v>
      </c>
      <c r="B534" s="326">
        <v>3221902</v>
      </c>
      <c r="C534" s="327" t="s">
        <v>168</v>
      </c>
      <c r="D534" s="327" t="s">
        <v>1043</v>
      </c>
      <c r="E534" s="327" t="s">
        <v>1044</v>
      </c>
      <c r="F534" s="328" t="s">
        <v>1365</v>
      </c>
    </row>
    <row r="535" spans="1:6" s="324" customFormat="1" ht="51">
      <c r="A535" s="325">
        <v>3</v>
      </c>
      <c r="B535" s="326">
        <v>3221903</v>
      </c>
      <c r="C535" s="327" t="s">
        <v>168</v>
      </c>
      <c r="D535" s="327" t="s">
        <v>1043</v>
      </c>
      <c r="E535" s="327" t="s">
        <v>1044</v>
      </c>
      <c r="F535" s="328" t="s">
        <v>1366</v>
      </c>
    </row>
    <row r="536" spans="1:6" s="324" customFormat="1" ht="38.25">
      <c r="A536" s="325">
        <v>3</v>
      </c>
      <c r="B536" s="326">
        <v>3221904</v>
      </c>
      <c r="C536" s="327" t="s">
        <v>168</v>
      </c>
      <c r="D536" s="327" t="s">
        <v>1043</v>
      </c>
      <c r="E536" s="327" t="s">
        <v>1044</v>
      </c>
      <c r="F536" s="328" t="s">
        <v>1367</v>
      </c>
    </row>
    <row r="537" spans="1:6" s="324" customFormat="1" ht="153">
      <c r="A537" s="325">
        <v>3</v>
      </c>
      <c r="B537" s="326">
        <v>3222901</v>
      </c>
      <c r="C537" s="327" t="s">
        <v>168</v>
      </c>
      <c r="D537" s="327" t="s">
        <v>1043</v>
      </c>
      <c r="E537" s="327" t="s">
        <v>1368</v>
      </c>
      <c r="F537" s="328" t="s">
        <v>1369</v>
      </c>
    </row>
    <row r="538" spans="1:6" s="324" customFormat="1" ht="51">
      <c r="A538" s="325">
        <v>3</v>
      </c>
      <c r="B538" s="326">
        <v>3222902</v>
      </c>
      <c r="C538" s="327" t="s">
        <v>168</v>
      </c>
      <c r="D538" s="327" t="s">
        <v>1043</v>
      </c>
      <c r="E538" s="327" t="s">
        <v>1368</v>
      </c>
      <c r="F538" s="328" t="s">
        <v>1370</v>
      </c>
    </row>
    <row r="539" spans="1:6" s="324" customFormat="1" ht="51">
      <c r="A539" s="325">
        <v>3</v>
      </c>
      <c r="B539" s="326">
        <v>3222903</v>
      </c>
      <c r="C539" s="327" t="s">
        <v>168</v>
      </c>
      <c r="D539" s="327" t="s">
        <v>1043</v>
      </c>
      <c r="E539" s="327" t="s">
        <v>1368</v>
      </c>
      <c r="F539" s="328" t="s">
        <v>1371</v>
      </c>
    </row>
    <row r="540" spans="1:6" s="324" customFormat="1" ht="25.5">
      <c r="A540" s="325">
        <v>3</v>
      </c>
      <c r="B540" s="326">
        <v>3231001</v>
      </c>
      <c r="C540" s="327" t="s">
        <v>168</v>
      </c>
      <c r="D540" s="327" t="s">
        <v>1372</v>
      </c>
      <c r="E540" s="327" t="s">
        <v>1373</v>
      </c>
      <c r="F540" s="328" t="s">
        <v>1374</v>
      </c>
    </row>
    <row r="541" spans="1:6" s="324" customFormat="1" ht="25.5">
      <c r="A541" s="325">
        <v>3</v>
      </c>
      <c r="B541" s="326">
        <v>3239401</v>
      </c>
      <c r="C541" s="327" t="s">
        <v>168</v>
      </c>
      <c r="D541" s="327" t="s">
        <v>1372</v>
      </c>
      <c r="E541" s="327" t="s">
        <v>1375</v>
      </c>
      <c r="F541" s="328" t="s">
        <v>1376</v>
      </c>
    </row>
    <row r="542" spans="1:6" s="324" customFormat="1" ht="25.5">
      <c r="A542" s="325">
        <v>3</v>
      </c>
      <c r="B542" s="326">
        <v>3239601</v>
      </c>
      <c r="C542" s="327" t="s">
        <v>168</v>
      </c>
      <c r="D542" s="327" t="s">
        <v>1372</v>
      </c>
      <c r="E542" s="327" t="s">
        <v>1375</v>
      </c>
      <c r="F542" s="328" t="s">
        <v>1377</v>
      </c>
    </row>
    <row r="543" spans="1:6" s="324" customFormat="1" ht="38.25">
      <c r="A543" s="325">
        <v>3</v>
      </c>
      <c r="B543" s="326">
        <v>3239901</v>
      </c>
      <c r="C543" s="327" t="s">
        <v>168</v>
      </c>
      <c r="D543" s="327" t="s">
        <v>1372</v>
      </c>
      <c r="E543" s="327" t="s">
        <v>1375</v>
      </c>
      <c r="F543" s="328" t="s">
        <v>1378</v>
      </c>
    </row>
    <row r="544" spans="1:6" s="324" customFormat="1" ht="51">
      <c r="A544" s="325">
        <v>3</v>
      </c>
      <c r="B544" s="326">
        <v>3242101</v>
      </c>
      <c r="C544" s="327" t="s">
        <v>168</v>
      </c>
      <c r="D544" s="327" t="s">
        <v>1379</v>
      </c>
      <c r="E544" s="327" t="s">
        <v>1380</v>
      </c>
      <c r="F544" s="328" t="s">
        <v>1381</v>
      </c>
    </row>
    <row r="545" spans="1:6" s="324" customFormat="1" ht="25.5">
      <c r="A545" s="325">
        <v>3</v>
      </c>
      <c r="B545" s="326">
        <v>3242102</v>
      </c>
      <c r="C545" s="327" t="s">
        <v>168</v>
      </c>
      <c r="D545" s="327" t="s">
        <v>1379</v>
      </c>
      <c r="E545" s="327" t="s">
        <v>1380</v>
      </c>
      <c r="F545" s="328" t="s">
        <v>1382</v>
      </c>
    </row>
    <row r="546" spans="1:6" s="324" customFormat="1" ht="38.25">
      <c r="A546" s="325">
        <v>3</v>
      </c>
      <c r="B546" s="326">
        <v>3242103</v>
      </c>
      <c r="C546" s="327" t="s">
        <v>168</v>
      </c>
      <c r="D546" s="327" t="s">
        <v>1379</v>
      </c>
      <c r="E546" s="327" t="s">
        <v>1380</v>
      </c>
      <c r="F546" s="328" t="s">
        <v>1383</v>
      </c>
    </row>
    <row r="547" spans="1:6" s="324" customFormat="1" ht="25.5">
      <c r="A547" s="325">
        <v>3</v>
      </c>
      <c r="B547" s="326">
        <v>3242104</v>
      </c>
      <c r="C547" s="327" t="s">
        <v>168</v>
      </c>
      <c r="D547" s="327" t="s">
        <v>1379</v>
      </c>
      <c r="E547" s="327" t="s">
        <v>1380</v>
      </c>
      <c r="F547" s="328" t="s">
        <v>1384</v>
      </c>
    </row>
    <row r="548" spans="1:6" s="324" customFormat="1" ht="63.75">
      <c r="A548" s="325">
        <v>3</v>
      </c>
      <c r="B548" s="326">
        <v>3251101</v>
      </c>
      <c r="C548" s="327" t="s">
        <v>168</v>
      </c>
      <c r="D548" s="327" t="s">
        <v>1046</v>
      </c>
      <c r="E548" s="327" t="s">
        <v>1385</v>
      </c>
      <c r="F548" s="328" t="s">
        <v>1386</v>
      </c>
    </row>
    <row r="549" spans="1:6" s="324" customFormat="1" ht="76.5">
      <c r="A549" s="325">
        <v>3</v>
      </c>
      <c r="B549" s="326">
        <v>3252001</v>
      </c>
      <c r="C549" s="327" t="s">
        <v>168</v>
      </c>
      <c r="D549" s="327" t="s">
        <v>1046</v>
      </c>
      <c r="E549" s="327" t="s">
        <v>1387</v>
      </c>
      <c r="F549" s="328" t="s">
        <v>1388</v>
      </c>
    </row>
    <row r="550" spans="1:6" s="324" customFormat="1" ht="25.5">
      <c r="A550" s="325">
        <v>3</v>
      </c>
      <c r="B550" s="326">
        <v>3252002</v>
      </c>
      <c r="C550" s="327" t="s">
        <v>168</v>
      </c>
      <c r="D550" s="327" t="s">
        <v>1046</v>
      </c>
      <c r="E550" s="327" t="s">
        <v>1387</v>
      </c>
      <c r="F550" s="328" t="s">
        <v>1389</v>
      </c>
    </row>
    <row r="551" spans="1:6" s="324" customFormat="1" ht="25.5">
      <c r="A551" s="325">
        <v>3</v>
      </c>
      <c r="B551" s="326">
        <v>3259101</v>
      </c>
      <c r="C551" s="327" t="s">
        <v>168</v>
      </c>
      <c r="D551" s="327" t="s">
        <v>1046</v>
      </c>
      <c r="E551" s="327" t="s">
        <v>1047</v>
      </c>
      <c r="F551" s="328" t="s">
        <v>1390</v>
      </c>
    </row>
    <row r="552" spans="1:6" s="324" customFormat="1" ht="63.75">
      <c r="A552" s="325">
        <v>3</v>
      </c>
      <c r="B552" s="326">
        <v>3259201</v>
      </c>
      <c r="C552" s="327" t="s">
        <v>168</v>
      </c>
      <c r="D552" s="327" t="s">
        <v>1046</v>
      </c>
      <c r="E552" s="327" t="s">
        <v>1047</v>
      </c>
      <c r="F552" s="328" t="s">
        <v>1391</v>
      </c>
    </row>
    <row r="553" spans="1:6" s="324" customFormat="1" ht="25.5">
      <c r="A553" s="325">
        <v>3</v>
      </c>
      <c r="B553" s="326">
        <v>3259202</v>
      </c>
      <c r="C553" s="327" t="s">
        <v>168</v>
      </c>
      <c r="D553" s="327" t="s">
        <v>1046</v>
      </c>
      <c r="E553" s="327" t="s">
        <v>1047</v>
      </c>
      <c r="F553" s="328" t="s">
        <v>1392</v>
      </c>
    </row>
    <row r="554" spans="1:6" s="324" customFormat="1" ht="38.25">
      <c r="A554" s="325">
        <v>3</v>
      </c>
      <c r="B554" s="326">
        <v>3259301</v>
      </c>
      <c r="C554" s="327" t="s">
        <v>168</v>
      </c>
      <c r="D554" s="327" t="s">
        <v>1046</v>
      </c>
      <c r="E554" s="327" t="s">
        <v>1047</v>
      </c>
      <c r="F554" s="328" t="s">
        <v>1393</v>
      </c>
    </row>
    <row r="555" spans="1:6" s="324" customFormat="1" ht="51">
      <c r="A555" s="325">
        <v>3</v>
      </c>
      <c r="B555" s="326">
        <v>3259302</v>
      </c>
      <c r="C555" s="327" t="s">
        <v>168</v>
      </c>
      <c r="D555" s="327" t="s">
        <v>1046</v>
      </c>
      <c r="E555" s="327" t="s">
        <v>1047</v>
      </c>
      <c r="F555" s="328" t="s">
        <v>1394</v>
      </c>
    </row>
    <row r="556" spans="1:6" s="324" customFormat="1" ht="114.75">
      <c r="A556" s="325">
        <v>3</v>
      </c>
      <c r="B556" s="326">
        <v>3261001</v>
      </c>
      <c r="C556" s="327" t="s">
        <v>168</v>
      </c>
      <c r="D556" s="327" t="s">
        <v>1049</v>
      </c>
      <c r="E556" s="327" t="s">
        <v>1395</v>
      </c>
      <c r="F556" s="328" t="s">
        <v>1396</v>
      </c>
    </row>
    <row r="557" spans="1:6" s="324" customFormat="1" ht="89.25">
      <c r="A557" s="325">
        <v>3</v>
      </c>
      <c r="B557" s="326">
        <v>3261002</v>
      </c>
      <c r="C557" s="327" t="s">
        <v>168</v>
      </c>
      <c r="D557" s="327" t="s">
        <v>1049</v>
      </c>
      <c r="E557" s="327" t="s">
        <v>1395</v>
      </c>
      <c r="F557" s="328" t="s">
        <v>1397</v>
      </c>
    </row>
    <row r="558" spans="1:6" s="324" customFormat="1" ht="51">
      <c r="A558" s="325">
        <v>3</v>
      </c>
      <c r="B558" s="326">
        <v>3261003</v>
      </c>
      <c r="C558" s="327" t="s">
        <v>168</v>
      </c>
      <c r="D558" s="327" t="s">
        <v>1049</v>
      </c>
      <c r="E558" s="327" t="s">
        <v>1395</v>
      </c>
      <c r="F558" s="328" t="s">
        <v>1398</v>
      </c>
    </row>
    <row r="559" spans="1:6" s="324" customFormat="1" ht="25.5">
      <c r="A559" s="325">
        <v>3</v>
      </c>
      <c r="B559" s="326">
        <v>3261004</v>
      </c>
      <c r="C559" s="327" t="s">
        <v>168</v>
      </c>
      <c r="D559" s="327" t="s">
        <v>1049</v>
      </c>
      <c r="E559" s="327" t="s">
        <v>1395</v>
      </c>
      <c r="F559" s="328" t="s">
        <v>1399</v>
      </c>
    </row>
    <row r="560" spans="1:6" s="324" customFormat="1" ht="51">
      <c r="A560" s="325">
        <v>3</v>
      </c>
      <c r="B560" s="326">
        <v>3262001</v>
      </c>
      <c r="C560" s="327" t="s">
        <v>168</v>
      </c>
      <c r="D560" s="327" t="s">
        <v>1049</v>
      </c>
      <c r="E560" s="327" t="s">
        <v>1400</v>
      </c>
      <c r="F560" s="328" t="s">
        <v>1401</v>
      </c>
    </row>
    <row r="561" spans="1:6" s="324" customFormat="1" ht="51">
      <c r="A561" s="325">
        <v>3</v>
      </c>
      <c r="B561" s="326">
        <v>3263001</v>
      </c>
      <c r="C561" s="327" t="s">
        <v>168</v>
      </c>
      <c r="D561" s="327" t="s">
        <v>1049</v>
      </c>
      <c r="E561" s="327" t="s">
        <v>1402</v>
      </c>
      <c r="F561" s="328" t="s">
        <v>1403</v>
      </c>
    </row>
    <row r="562" spans="1:6" s="324" customFormat="1" ht="51">
      <c r="A562" s="325">
        <v>3</v>
      </c>
      <c r="B562" s="326">
        <v>3263002</v>
      </c>
      <c r="C562" s="327" t="s">
        <v>168</v>
      </c>
      <c r="D562" s="327" t="s">
        <v>1049</v>
      </c>
      <c r="E562" s="327" t="s">
        <v>1402</v>
      </c>
      <c r="F562" s="328" t="s">
        <v>1404</v>
      </c>
    </row>
    <row r="563" spans="1:6" s="324" customFormat="1" ht="38.25">
      <c r="A563" s="325">
        <v>3</v>
      </c>
      <c r="B563" s="326">
        <v>3263003</v>
      </c>
      <c r="C563" s="327" t="s">
        <v>168</v>
      </c>
      <c r="D563" s="327" t="s">
        <v>1049</v>
      </c>
      <c r="E563" s="327" t="s">
        <v>1402</v>
      </c>
      <c r="F563" s="328" t="s">
        <v>1405</v>
      </c>
    </row>
    <row r="564" spans="1:6" s="324" customFormat="1" ht="25.5">
      <c r="A564" s="325">
        <v>3</v>
      </c>
      <c r="B564" s="326">
        <v>3263004</v>
      </c>
      <c r="C564" s="327" t="s">
        <v>168</v>
      </c>
      <c r="D564" s="327" t="s">
        <v>1049</v>
      </c>
      <c r="E564" s="327" t="s">
        <v>1402</v>
      </c>
      <c r="F564" s="328" t="s">
        <v>1406</v>
      </c>
    </row>
    <row r="565" spans="1:6" s="324" customFormat="1" ht="25.5">
      <c r="A565" s="325">
        <v>3</v>
      </c>
      <c r="B565" s="326">
        <v>3263005</v>
      </c>
      <c r="C565" s="327" t="s">
        <v>168</v>
      </c>
      <c r="D565" s="327" t="s">
        <v>1049</v>
      </c>
      <c r="E565" s="327" t="s">
        <v>1402</v>
      </c>
      <c r="F565" s="328" t="s">
        <v>1407</v>
      </c>
    </row>
    <row r="566" spans="1:6" s="324" customFormat="1" ht="63.75">
      <c r="A566" s="325">
        <v>3</v>
      </c>
      <c r="B566" s="326">
        <v>3264001</v>
      </c>
      <c r="C566" s="327" t="s">
        <v>168</v>
      </c>
      <c r="D566" s="327" t="s">
        <v>1049</v>
      </c>
      <c r="E566" s="327" t="s">
        <v>1408</v>
      </c>
      <c r="F566" s="328" t="s">
        <v>1409</v>
      </c>
    </row>
    <row r="567" spans="1:6" s="324" customFormat="1" ht="76.5">
      <c r="A567" s="325">
        <v>3</v>
      </c>
      <c r="B567" s="326">
        <v>3264002</v>
      </c>
      <c r="C567" s="327" t="s">
        <v>168</v>
      </c>
      <c r="D567" s="327" t="s">
        <v>1049</v>
      </c>
      <c r="E567" s="327" t="s">
        <v>1408</v>
      </c>
      <c r="F567" s="328" t="s">
        <v>1410</v>
      </c>
    </row>
    <row r="568" spans="1:6" s="324" customFormat="1" ht="89.25">
      <c r="A568" s="325">
        <v>3</v>
      </c>
      <c r="B568" s="326">
        <v>3265101</v>
      </c>
      <c r="C568" s="327" t="s">
        <v>168</v>
      </c>
      <c r="D568" s="327" t="s">
        <v>1049</v>
      </c>
      <c r="E568" s="327" t="s">
        <v>1411</v>
      </c>
      <c r="F568" s="328" t="s">
        <v>1412</v>
      </c>
    </row>
    <row r="569" spans="1:6" s="324" customFormat="1" ht="38.25">
      <c r="A569" s="325">
        <v>3</v>
      </c>
      <c r="B569" s="326">
        <v>3265102</v>
      </c>
      <c r="C569" s="327" t="s">
        <v>168</v>
      </c>
      <c r="D569" s="327" t="s">
        <v>1049</v>
      </c>
      <c r="E569" s="327" t="s">
        <v>1411</v>
      </c>
      <c r="F569" s="328" t="s">
        <v>1413</v>
      </c>
    </row>
    <row r="570" spans="1:6" s="324" customFormat="1" ht="89.25">
      <c r="A570" s="325">
        <v>3</v>
      </c>
      <c r="B570" s="326">
        <v>3265103</v>
      </c>
      <c r="C570" s="327" t="s">
        <v>168</v>
      </c>
      <c r="D570" s="327" t="s">
        <v>1049</v>
      </c>
      <c r="E570" s="327" t="s">
        <v>1411</v>
      </c>
      <c r="F570" s="328" t="s">
        <v>1414</v>
      </c>
    </row>
    <row r="571" spans="1:6" s="324" customFormat="1" ht="114.75">
      <c r="A571" s="325">
        <v>3</v>
      </c>
      <c r="B571" s="326">
        <v>3265104</v>
      </c>
      <c r="C571" s="327" t="s">
        <v>168</v>
      </c>
      <c r="D571" s="327" t="s">
        <v>1049</v>
      </c>
      <c r="E571" s="327" t="s">
        <v>1411</v>
      </c>
      <c r="F571" s="328" t="s">
        <v>1415</v>
      </c>
    </row>
    <row r="572" spans="1:6" s="324" customFormat="1" ht="63.75">
      <c r="A572" s="325">
        <v>3</v>
      </c>
      <c r="B572" s="326">
        <v>3265105</v>
      </c>
      <c r="C572" s="327" t="s">
        <v>168</v>
      </c>
      <c r="D572" s="327" t="s">
        <v>1049</v>
      </c>
      <c r="E572" s="327" t="s">
        <v>1411</v>
      </c>
      <c r="F572" s="328" t="s">
        <v>1416</v>
      </c>
    </row>
    <row r="573" spans="1:6" s="324" customFormat="1" ht="204">
      <c r="A573" s="325">
        <v>3</v>
      </c>
      <c r="B573" s="326">
        <v>3265106</v>
      </c>
      <c r="C573" s="327" t="s">
        <v>168</v>
      </c>
      <c r="D573" s="327" t="s">
        <v>1049</v>
      </c>
      <c r="E573" s="327" t="s">
        <v>1411</v>
      </c>
      <c r="F573" s="328" t="s">
        <v>1417</v>
      </c>
    </row>
    <row r="574" spans="1:6" s="324" customFormat="1" ht="76.5">
      <c r="A574" s="325">
        <v>3</v>
      </c>
      <c r="B574" s="326">
        <v>3265107</v>
      </c>
      <c r="C574" s="327" t="s">
        <v>168</v>
      </c>
      <c r="D574" s="327" t="s">
        <v>1049</v>
      </c>
      <c r="E574" s="327" t="s">
        <v>1411</v>
      </c>
      <c r="F574" s="328" t="s">
        <v>1418</v>
      </c>
    </row>
    <row r="575" spans="1:6" s="324" customFormat="1" ht="102">
      <c r="A575" s="325">
        <v>3</v>
      </c>
      <c r="B575" s="326">
        <v>3265108</v>
      </c>
      <c r="C575" s="327" t="s">
        <v>168</v>
      </c>
      <c r="D575" s="327" t="s">
        <v>1049</v>
      </c>
      <c r="E575" s="327" t="s">
        <v>1411</v>
      </c>
      <c r="F575" s="328" t="s">
        <v>1419</v>
      </c>
    </row>
    <row r="576" spans="1:6" s="324" customFormat="1" ht="89.25">
      <c r="A576" s="325">
        <v>3</v>
      </c>
      <c r="B576" s="326">
        <v>3265109</v>
      </c>
      <c r="C576" s="327" t="s">
        <v>168</v>
      </c>
      <c r="D576" s="327" t="s">
        <v>1049</v>
      </c>
      <c r="E576" s="327" t="s">
        <v>1411</v>
      </c>
      <c r="F576" s="328" t="s">
        <v>1420</v>
      </c>
    </row>
    <row r="577" spans="1:6" s="324" customFormat="1" ht="153">
      <c r="A577" s="325">
        <v>3</v>
      </c>
      <c r="B577" s="326">
        <v>3265110</v>
      </c>
      <c r="C577" s="327" t="s">
        <v>168</v>
      </c>
      <c r="D577" s="327" t="s">
        <v>1049</v>
      </c>
      <c r="E577" s="327" t="s">
        <v>1411</v>
      </c>
      <c r="F577" s="328" t="s">
        <v>1421</v>
      </c>
    </row>
    <row r="578" spans="1:6" s="324" customFormat="1" ht="114.75">
      <c r="A578" s="325">
        <v>3</v>
      </c>
      <c r="B578" s="326">
        <v>3265201</v>
      </c>
      <c r="C578" s="327" t="s">
        <v>168</v>
      </c>
      <c r="D578" s="327" t="s">
        <v>1049</v>
      </c>
      <c r="E578" s="327" t="s">
        <v>1411</v>
      </c>
      <c r="F578" s="328" t="s">
        <v>1422</v>
      </c>
    </row>
    <row r="579" spans="1:6" s="324" customFormat="1" ht="63.75">
      <c r="A579" s="325">
        <v>3</v>
      </c>
      <c r="B579" s="326">
        <v>3266001</v>
      </c>
      <c r="C579" s="327" t="s">
        <v>168</v>
      </c>
      <c r="D579" s="327" t="s">
        <v>1049</v>
      </c>
      <c r="E579" s="327" t="s">
        <v>1423</v>
      </c>
      <c r="F579" s="328" t="s">
        <v>1424</v>
      </c>
    </row>
    <row r="580" spans="1:6" s="324" customFormat="1" ht="76.5">
      <c r="A580" s="325">
        <v>3</v>
      </c>
      <c r="B580" s="326">
        <v>3267001</v>
      </c>
      <c r="C580" s="327" t="s">
        <v>168</v>
      </c>
      <c r="D580" s="327" t="s">
        <v>1049</v>
      </c>
      <c r="E580" s="327" t="s">
        <v>1050</v>
      </c>
      <c r="F580" s="328" t="s">
        <v>1425</v>
      </c>
    </row>
    <row r="581" spans="1:6" s="324" customFormat="1" ht="38.25">
      <c r="A581" s="325">
        <v>3</v>
      </c>
      <c r="B581" s="326">
        <v>3267002</v>
      </c>
      <c r="C581" s="327" t="s">
        <v>168</v>
      </c>
      <c r="D581" s="327" t="s">
        <v>1049</v>
      </c>
      <c r="E581" s="327" t="s">
        <v>1050</v>
      </c>
      <c r="F581" s="328" t="s">
        <v>1426</v>
      </c>
    </row>
    <row r="582" spans="1:6" s="324" customFormat="1" ht="153">
      <c r="A582" s="325">
        <v>3</v>
      </c>
      <c r="B582" s="326">
        <v>3267003</v>
      </c>
      <c r="C582" s="327" t="s">
        <v>168</v>
      </c>
      <c r="D582" s="327" t="s">
        <v>1049</v>
      </c>
      <c r="E582" s="327" t="s">
        <v>1050</v>
      </c>
      <c r="F582" s="328" t="s">
        <v>1427</v>
      </c>
    </row>
    <row r="583" spans="1:6" s="324" customFormat="1" ht="51">
      <c r="A583" s="325">
        <v>3</v>
      </c>
      <c r="B583" s="326">
        <v>3271101</v>
      </c>
      <c r="C583" s="327" t="s">
        <v>168</v>
      </c>
      <c r="D583" s="327" t="s">
        <v>1428</v>
      </c>
      <c r="E583" s="327" t="s">
        <v>1429</v>
      </c>
      <c r="F583" s="328" t="s">
        <v>1430</v>
      </c>
    </row>
    <row r="584" spans="1:6" s="324" customFormat="1" ht="38.25">
      <c r="A584" s="325">
        <v>3</v>
      </c>
      <c r="B584" s="326">
        <v>3271102</v>
      </c>
      <c r="C584" s="327" t="s">
        <v>168</v>
      </c>
      <c r="D584" s="327" t="s">
        <v>1428</v>
      </c>
      <c r="E584" s="327" t="s">
        <v>1429</v>
      </c>
      <c r="F584" s="328" t="s">
        <v>1431</v>
      </c>
    </row>
    <row r="585" spans="1:6" s="324" customFormat="1" ht="38.25">
      <c r="A585" s="325">
        <v>3</v>
      </c>
      <c r="B585" s="326">
        <v>3271103</v>
      </c>
      <c r="C585" s="327" t="s">
        <v>168</v>
      </c>
      <c r="D585" s="327" t="s">
        <v>1428</v>
      </c>
      <c r="E585" s="327" t="s">
        <v>1429</v>
      </c>
      <c r="F585" s="328" t="s">
        <v>1432</v>
      </c>
    </row>
    <row r="586" spans="1:6" s="324" customFormat="1" ht="63.75">
      <c r="A586" s="325">
        <v>3</v>
      </c>
      <c r="B586" s="326">
        <v>3271201</v>
      </c>
      <c r="C586" s="327" t="s">
        <v>168</v>
      </c>
      <c r="D586" s="327" t="s">
        <v>1428</v>
      </c>
      <c r="E586" s="327" t="s">
        <v>1429</v>
      </c>
      <c r="F586" s="328" t="s">
        <v>1433</v>
      </c>
    </row>
    <row r="587" spans="1:6" s="324" customFormat="1" ht="114.75">
      <c r="A587" s="325">
        <v>3</v>
      </c>
      <c r="B587" s="326">
        <v>3273201</v>
      </c>
      <c r="C587" s="327" t="s">
        <v>168</v>
      </c>
      <c r="D587" s="327" t="s">
        <v>1428</v>
      </c>
      <c r="E587" s="327" t="s">
        <v>1434</v>
      </c>
      <c r="F587" s="328" t="s">
        <v>1435</v>
      </c>
    </row>
    <row r="588" spans="1:6" s="324" customFormat="1" ht="76.5">
      <c r="A588" s="325">
        <v>3</v>
      </c>
      <c r="B588" s="326">
        <v>3274001</v>
      </c>
      <c r="C588" s="327" t="s">
        <v>168</v>
      </c>
      <c r="D588" s="327" t="s">
        <v>1428</v>
      </c>
      <c r="E588" s="327" t="s">
        <v>1436</v>
      </c>
      <c r="F588" s="328" t="s">
        <v>1437</v>
      </c>
    </row>
    <row r="589" spans="1:6" s="324" customFormat="1" ht="76.5">
      <c r="A589" s="325">
        <v>3</v>
      </c>
      <c r="B589" s="326">
        <v>3274002</v>
      </c>
      <c r="C589" s="327" t="s">
        <v>168</v>
      </c>
      <c r="D589" s="327" t="s">
        <v>1428</v>
      </c>
      <c r="E589" s="327" t="s">
        <v>1436</v>
      </c>
      <c r="F589" s="328" t="s">
        <v>1438</v>
      </c>
    </row>
    <row r="590" spans="1:6" s="324" customFormat="1" ht="89.25">
      <c r="A590" s="325">
        <v>3</v>
      </c>
      <c r="B590" s="326">
        <v>3275001</v>
      </c>
      <c r="C590" s="327" t="s">
        <v>168</v>
      </c>
      <c r="D590" s="327" t="s">
        <v>1428</v>
      </c>
      <c r="E590" s="327" t="s">
        <v>1439</v>
      </c>
      <c r="F590" s="328" t="s">
        <v>1440</v>
      </c>
    </row>
    <row r="591" spans="1:6" s="324" customFormat="1" ht="25.5">
      <c r="A591" s="325">
        <v>3</v>
      </c>
      <c r="B591" s="326">
        <v>3275002</v>
      </c>
      <c r="C591" s="327" t="s">
        <v>168</v>
      </c>
      <c r="D591" s="327" t="s">
        <v>1428</v>
      </c>
      <c r="E591" s="327" t="s">
        <v>1439</v>
      </c>
      <c r="F591" s="328" t="s">
        <v>1441</v>
      </c>
    </row>
    <row r="592" spans="1:6" s="324" customFormat="1" ht="89.25">
      <c r="A592" s="325">
        <v>3</v>
      </c>
      <c r="B592" s="326">
        <v>3279001</v>
      </c>
      <c r="C592" s="327" t="s">
        <v>168</v>
      </c>
      <c r="D592" s="327" t="s">
        <v>1428</v>
      </c>
      <c r="E592" s="327" t="s">
        <v>1442</v>
      </c>
      <c r="F592" s="328" t="s">
        <v>1443</v>
      </c>
    </row>
    <row r="593" spans="1:6" s="324" customFormat="1" ht="102">
      <c r="A593" s="325">
        <v>3</v>
      </c>
      <c r="B593" s="326">
        <v>3279002</v>
      </c>
      <c r="C593" s="327" t="s">
        <v>168</v>
      </c>
      <c r="D593" s="327" t="s">
        <v>1428</v>
      </c>
      <c r="E593" s="327" t="s">
        <v>1442</v>
      </c>
      <c r="F593" s="328" t="s">
        <v>1444</v>
      </c>
    </row>
    <row r="594" spans="1:6" s="324" customFormat="1" ht="51">
      <c r="A594" s="325">
        <v>3</v>
      </c>
      <c r="B594" s="326">
        <v>3279003</v>
      </c>
      <c r="C594" s="327" t="s">
        <v>168</v>
      </c>
      <c r="D594" s="327" t="s">
        <v>1428</v>
      </c>
      <c r="E594" s="327" t="s">
        <v>1442</v>
      </c>
      <c r="F594" s="328" t="s">
        <v>1445</v>
      </c>
    </row>
    <row r="595" spans="1:6" s="324" customFormat="1" ht="89.25">
      <c r="A595" s="325">
        <v>3</v>
      </c>
      <c r="B595" s="326">
        <v>3279004</v>
      </c>
      <c r="C595" s="327" t="s">
        <v>168</v>
      </c>
      <c r="D595" s="327" t="s">
        <v>1428</v>
      </c>
      <c r="E595" s="327" t="s">
        <v>1442</v>
      </c>
      <c r="F595" s="328" t="s">
        <v>1446</v>
      </c>
    </row>
    <row r="596" spans="1:6" s="324" customFormat="1" ht="51">
      <c r="A596" s="325">
        <v>3</v>
      </c>
      <c r="B596" s="326">
        <v>3279005</v>
      </c>
      <c r="C596" s="327" t="s">
        <v>168</v>
      </c>
      <c r="D596" s="327" t="s">
        <v>1428</v>
      </c>
      <c r="E596" s="327" t="s">
        <v>1442</v>
      </c>
      <c r="F596" s="328" t="s">
        <v>1447</v>
      </c>
    </row>
    <row r="597" spans="1:6" s="324" customFormat="1" ht="63.75">
      <c r="A597" s="325">
        <v>3</v>
      </c>
      <c r="B597" s="326">
        <v>3279006</v>
      </c>
      <c r="C597" s="327" t="s">
        <v>168</v>
      </c>
      <c r="D597" s="327" t="s">
        <v>1428</v>
      </c>
      <c r="E597" s="327" t="s">
        <v>1442</v>
      </c>
      <c r="F597" s="328" t="s">
        <v>1448</v>
      </c>
    </row>
    <row r="598" spans="1:6" s="324" customFormat="1" ht="127.5">
      <c r="A598" s="325">
        <v>3</v>
      </c>
      <c r="B598" s="326">
        <v>3281701</v>
      </c>
      <c r="C598" s="327" t="s">
        <v>168</v>
      </c>
      <c r="D598" s="327" t="s">
        <v>1449</v>
      </c>
      <c r="E598" s="327" t="s">
        <v>1450</v>
      </c>
      <c r="F598" s="328" t="s">
        <v>1451</v>
      </c>
    </row>
    <row r="599" spans="1:6" s="324" customFormat="1" ht="25.5">
      <c r="A599" s="325">
        <v>3</v>
      </c>
      <c r="B599" s="326">
        <v>3281801</v>
      </c>
      <c r="C599" s="327" t="s">
        <v>168</v>
      </c>
      <c r="D599" s="327" t="s">
        <v>1449</v>
      </c>
      <c r="E599" s="327" t="s">
        <v>1450</v>
      </c>
      <c r="F599" s="328" t="s">
        <v>1452</v>
      </c>
    </row>
    <row r="600" spans="1:6" s="324" customFormat="1" ht="140.25">
      <c r="A600" s="325">
        <v>3</v>
      </c>
      <c r="B600" s="326">
        <v>3281901</v>
      </c>
      <c r="C600" s="327" t="s">
        <v>168</v>
      </c>
      <c r="D600" s="327" t="s">
        <v>1449</v>
      </c>
      <c r="E600" s="327" t="s">
        <v>1450</v>
      </c>
      <c r="F600" s="328" t="s">
        <v>1453</v>
      </c>
    </row>
    <row r="601" spans="1:6" s="324" customFormat="1" ht="38.25">
      <c r="A601" s="325">
        <v>3</v>
      </c>
      <c r="B601" s="326">
        <v>3281902</v>
      </c>
      <c r="C601" s="327" t="s">
        <v>168</v>
      </c>
      <c r="D601" s="327" t="s">
        <v>1449</v>
      </c>
      <c r="E601" s="327" t="s">
        <v>1450</v>
      </c>
      <c r="F601" s="328" t="s">
        <v>1454</v>
      </c>
    </row>
    <row r="602" spans="1:6" s="324" customFormat="1" ht="89.25">
      <c r="A602" s="325">
        <v>3</v>
      </c>
      <c r="B602" s="326">
        <v>3282101</v>
      </c>
      <c r="C602" s="327" t="s">
        <v>168</v>
      </c>
      <c r="D602" s="327" t="s">
        <v>1449</v>
      </c>
      <c r="E602" s="327" t="s">
        <v>1455</v>
      </c>
      <c r="F602" s="328" t="s">
        <v>1456</v>
      </c>
    </row>
    <row r="603" spans="1:6" s="324" customFormat="1" ht="63.75">
      <c r="A603" s="325">
        <v>3</v>
      </c>
      <c r="B603" s="326">
        <v>3282102</v>
      </c>
      <c r="C603" s="327" t="s">
        <v>168</v>
      </c>
      <c r="D603" s="327" t="s">
        <v>1449</v>
      </c>
      <c r="E603" s="327" t="s">
        <v>1455</v>
      </c>
      <c r="F603" s="328" t="s">
        <v>1457</v>
      </c>
    </row>
    <row r="604" spans="1:6" s="324" customFormat="1" ht="51">
      <c r="A604" s="325">
        <v>3</v>
      </c>
      <c r="B604" s="326">
        <v>3282201</v>
      </c>
      <c r="C604" s="327" t="s">
        <v>168</v>
      </c>
      <c r="D604" s="327" t="s">
        <v>1449</v>
      </c>
      <c r="E604" s="327" t="s">
        <v>1455</v>
      </c>
      <c r="F604" s="328" t="s">
        <v>1458</v>
      </c>
    </row>
    <row r="605" spans="1:6" s="324" customFormat="1" ht="76.5">
      <c r="A605" s="325">
        <v>3</v>
      </c>
      <c r="B605" s="326">
        <v>3282202</v>
      </c>
      <c r="C605" s="327" t="s">
        <v>168</v>
      </c>
      <c r="D605" s="327" t="s">
        <v>1449</v>
      </c>
      <c r="E605" s="327" t="s">
        <v>1455</v>
      </c>
      <c r="F605" s="328" t="s">
        <v>1459</v>
      </c>
    </row>
    <row r="606" spans="1:6" s="324" customFormat="1" ht="76.5">
      <c r="A606" s="325">
        <v>3</v>
      </c>
      <c r="B606" s="326">
        <v>3282203</v>
      </c>
      <c r="C606" s="327" t="s">
        <v>168</v>
      </c>
      <c r="D606" s="327" t="s">
        <v>1449</v>
      </c>
      <c r="E606" s="327" t="s">
        <v>1455</v>
      </c>
      <c r="F606" s="328" t="s">
        <v>1460</v>
      </c>
    </row>
    <row r="607" spans="1:6" s="324" customFormat="1" ht="76.5">
      <c r="A607" s="325">
        <v>3</v>
      </c>
      <c r="B607" s="326">
        <v>3282601</v>
      </c>
      <c r="C607" s="327" t="s">
        <v>168</v>
      </c>
      <c r="D607" s="327" t="s">
        <v>1449</v>
      </c>
      <c r="E607" s="327" t="s">
        <v>1455</v>
      </c>
      <c r="F607" s="328" t="s">
        <v>1461</v>
      </c>
    </row>
    <row r="608" spans="1:6" s="324" customFormat="1" ht="140.25">
      <c r="A608" s="325">
        <v>3</v>
      </c>
      <c r="B608" s="326">
        <v>3282901</v>
      </c>
      <c r="C608" s="327" t="s">
        <v>168</v>
      </c>
      <c r="D608" s="327" t="s">
        <v>1449</v>
      </c>
      <c r="E608" s="327" t="s">
        <v>1455</v>
      </c>
      <c r="F608" s="328" t="s">
        <v>1462</v>
      </c>
    </row>
    <row r="609" spans="1:6" s="324" customFormat="1" ht="25.5">
      <c r="A609" s="325">
        <v>3</v>
      </c>
      <c r="B609" s="326">
        <v>3282902</v>
      </c>
      <c r="C609" s="327" t="s">
        <v>168</v>
      </c>
      <c r="D609" s="327" t="s">
        <v>1449</v>
      </c>
      <c r="E609" s="327" t="s">
        <v>1455</v>
      </c>
      <c r="F609" s="328" t="s">
        <v>1463</v>
      </c>
    </row>
    <row r="610" spans="1:6" s="324" customFormat="1" ht="38.25">
      <c r="A610" s="325">
        <v>3</v>
      </c>
      <c r="B610" s="326">
        <v>3282903</v>
      </c>
      <c r="C610" s="327" t="s">
        <v>168</v>
      </c>
      <c r="D610" s="327" t="s">
        <v>1449</v>
      </c>
      <c r="E610" s="327" t="s">
        <v>1455</v>
      </c>
      <c r="F610" s="328" t="s">
        <v>1464</v>
      </c>
    </row>
    <row r="611" spans="1:6" s="324" customFormat="1" ht="127.5">
      <c r="A611" s="325">
        <v>3</v>
      </c>
      <c r="B611" s="326">
        <v>3292001</v>
      </c>
      <c r="C611" s="327" t="s">
        <v>168</v>
      </c>
      <c r="D611" s="327" t="s">
        <v>1465</v>
      </c>
      <c r="E611" s="327" t="s">
        <v>1466</v>
      </c>
      <c r="F611" s="328" t="s">
        <v>1467</v>
      </c>
    </row>
    <row r="612" spans="1:6" s="324" customFormat="1" ht="51">
      <c r="A612" s="325">
        <v>3</v>
      </c>
      <c r="B612" s="326">
        <v>3292002</v>
      </c>
      <c r="C612" s="327" t="s">
        <v>168</v>
      </c>
      <c r="D612" s="327" t="s">
        <v>1465</v>
      </c>
      <c r="E612" s="327" t="s">
        <v>1466</v>
      </c>
      <c r="F612" s="328" t="s">
        <v>1468</v>
      </c>
    </row>
    <row r="613" spans="1:6" s="324" customFormat="1" ht="25.5">
      <c r="A613" s="325">
        <v>3</v>
      </c>
      <c r="B613" s="326">
        <v>3309101</v>
      </c>
      <c r="C613" s="327" t="s">
        <v>168</v>
      </c>
      <c r="D613" s="327" t="s">
        <v>1469</v>
      </c>
      <c r="E613" s="327" t="s">
        <v>1470</v>
      </c>
      <c r="F613" s="328" t="s">
        <v>1471</v>
      </c>
    </row>
    <row r="614" spans="1:6" s="324" customFormat="1" ht="38.25">
      <c r="A614" s="325">
        <v>3</v>
      </c>
      <c r="B614" s="326">
        <v>3309201</v>
      </c>
      <c r="C614" s="327" t="s">
        <v>168</v>
      </c>
      <c r="D614" s="327" t="s">
        <v>1469</v>
      </c>
      <c r="E614" s="327" t="s">
        <v>1470</v>
      </c>
      <c r="F614" s="328" t="s">
        <v>1472</v>
      </c>
    </row>
    <row r="615" spans="1:6" s="324" customFormat="1" ht="25.5">
      <c r="A615" s="325">
        <v>3</v>
      </c>
      <c r="B615" s="326">
        <v>3309202</v>
      </c>
      <c r="C615" s="327" t="s">
        <v>168</v>
      </c>
      <c r="D615" s="327" t="s">
        <v>1469</v>
      </c>
      <c r="E615" s="327" t="s">
        <v>1470</v>
      </c>
      <c r="F615" s="328" t="s">
        <v>1473</v>
      </c>
    </row>
    <row r="616" spans="1:6" s="324" customFormat="1" ht="51">
      <c r="A616" s="325">
        <v>3</v>
      </c>
      <c r="B616" s="326">
        <v>3309901</v>
      </c>
      <c r="C616" s="327" t="s">
        <v>168</v>
      </c>
      <c r="D616" s="327" t="s">
        <v>1469</v>
      </c>
      <c r="E616" s="327" t="s">
        <v>1470</v>
      </c>
      <c r="F616" s="328" t="s">
        <v>1474</v>
      </c>
    </row>
    <row r="617" spans="1:6" s="324" customFormat="1" ht="76.5">
      <c r="A617" s="325">
        <v>3</v>
      </c>
      <c r="B617" s="326">
        <v>3311001</v>
      </c>
      <c r="C617" s="327" t="s">
        <v>168</v>
      </c>
      <c r="D617" s="327" t="s">
        <v>1054</v>
      </c>
      <c r="E617" s="327" t="s">
        <v>1055</v>
      </c>
      <c r="F617" s="328" t="s">
        <v>1475</v>
      </c>
    </row>
    <row r="618" spans="1:6" s="324" customFormat="1" ht="25.5">
      <c r="A618" s="325">
        <v>3</v>
      </c>
      <c r="B618" s="326">
        <v>3312001</v>
      </c>
      <c r="C618" s="327" t="s">
        <v>168</v>
      </c>
      <c r="D618" s="327" t="s">
        <v>1054</v>
      </c>
      <c r="E618" s="327" t="s">
        <v>1476</v>
      </c>
      <c r="F618" s="328" t="s">
        <v>1477</v>
      </c>
    </row>
    <row r="619" spans="1:6" s="324" customFormat="1" ht="25.5">
      <c r="A619" s="325">
        <v>3</v>
      </c>
      <c r="B619" s="326">
        <v>3321001</v>
      </c>
      <c r="C619" s="327" t="s">
        <v>168</v>
      </c>
      <c r="D619" s="327" t="s">
        <v>1058</v>
      </c>
      <c r="E619" s="327" t="s">
        <v>1478</v>
      </c>
      <c r="F619" s="328" t="s">
        <v>1479</v>
      </c>
    </row>
    <row r="620" spans="1:6" s="324" customFormat="1" ht="25.5">
      <c r="A620" s="325">
        <v>3</v>
      </c>
      <c r="B620" s="326">
        <v>3321002</v>
      </c>
      <c r="C620" s="327" t="s">
        <v>168</v>
      </c>
      <c r="D620" s="327" t="s">
        <v>1058</v>
      </c>
      <c r="E620" s="327" t="s">
        <v>1478</v>
      </c>
      <c r="F620" s="328" t="s">
        <v>1480</v>
      </c>
    </row>
    <row r="621" spans="1:6" s="324" customFormat="1" ht="25.5">
      <c r="A621" s="325">
        <v>3</v>
      </c>
      <c r="B621" s="326">
        <v>3321003</v>
      </c>
      <c r="C621" s="327" t="s">
        <v>168</v>
      </c>
      <c r="D621" s="327" t="s">
        <v>1058</v>
      </c>
      <c r="E621" s="327" t="s">
        <v>1478</v>
      </c>
      <c r="F621" s="328" t="s">
        <v>1481</v>
      </c>
    </row>
    <row r="622" spans="1:6" s="324" customFormat="1" ht="89.25">
      <c r="A622" s="325">
        <v>3</v>
      </c>
      <c r="B622" s="326">
        <v>3322001</v>
      </c>
      <c r="C622" s="327" t="s">
        <v>168</v>
      </c>
      <c r="D622" s="327" t="s">
        <v>1058</v>
      </c>
      <c r="E622" s="327" t="s">
        <v>1059</v>
      </c>
      <c r="F622" s="328" t="s">
        <v>1482</v>
      </c>
    </row>
    <row r="623" spans="1:6" s="324" customFormat="1" ht="25.5">
      <c r="A623" s="325">
        <v>3</v>
      </c>
      <c r="B623" s="326">
        <v>3322002</v>
      </c>
      <c r="C623" s="327" t="s">
        <v>168</v>
      </c>
      <c r="D623" s="327" t="s">
        <v>1058</v>
      </c>
      <c r="E623" s="327" t="s">
        <v>1059</v>
      </c>
      <c r="F623" s="328" t="s">
        <v>1483</v>
      </c>
    </row>
    <row r="624" spans="1:6" s="324" customFormat="1" ht="76.5">
      <c r="A624" s="325">
        <v>3</v>
      </c>
      <c r="B624" s="326">
        <v>3322003</v>
      </c>
      <c r="C624" s="327" t="s">
        <v>168</v>
      </c>
      <c r="D624" s="327" t="s">
        <v>1058</v>
      </c>
      <c r="E624" s="327" t="s">
        <v>1059</v>
      </c>
      <c r="F624" s="328" t="s">
        <v>1484</v>
      </c>
    </row>
    <row r="625" spans="1:6" s="324" customFormat="1" ht="63.75">
      <c r="A625" s="325">
        <v>3</v>
      </c>
      <c r="B625" s="326">
        <v>3324001</v>
      </c>
      <c r="C625" s="327" t="s">
        <v>168</v>
      </c>
      <c r="D625" s="327" t="s">
        <v>1058</v>
      </c>
      <c r="E625" s="327" t="s">
        <v>1485</v>
      </c>
      <c r="F625" s="328" t="s">
        <v>1486</v>
      </c>
    </row>
    <row r="626" spans="1:6" s="324" customFormat="1" ht="38.25">
      <c r="A626" s="325">
        <v>3</v>
      </c>
      <c r="B626" s="326">
        <v>3324002</v>
      </c>
      <c r="C626" s="327" t="s">
        <v>168</v>
      </c>
      <c r="D626" s="327" t="s">
        <v>1058</v>
      </c>
      <c r="E626" s="327" t="s">
        <v>1485</v>
      </c>
      <c r="F626" s="328" t="s">
        <v>1487</v>
      </c>
    </row>
    <row r="627" spans="1:6" s="324" customFormat="1" ht="25.5">
      <c r="A627" s="325">
        <v>3</v>
      </c>
      <c r="B627" s="326">
        <v>3324003</v>
      </c>
      <c r="C627" s="327" t="s">
        <v>168</v>
      </c>
      <c r="D627" s="327" t="s">
        <v>1058</v>
      </c>
      <c r="E627" s="327" t="s">
        <v>1485</v>
      </c>
      <c r="F627" s="328" t="s">
        <v>1488</v>
      </c>
    </row>
    <row r="628" spans="1:6" s="324" customFormat="1" ht="51">
      <c r="A628" s="325">
        <v>3</v>
      </c>
      <c r="B628" s="326">
        <v>3325001</v>
      </c>
      <c r="C628" s="327" t="s">
        <v>168</v>
      </c>
      <c r="D628" s="327" t="s">
        <v>1058</v>
      </c>
      <c r="E628" s="327" t="s">
        <v>1489</v>
      </c>
      <c r="F628" s="328" t="s">
        <v>1490</v>
      </c>
    </row>
    <row r="629" spans="1:6" s="324" customFormat="1" ht="63.75">
      <c r="A629" s="325">
        <v>3</v>
      </c>
      <c r="B629" s="326">
        <v>3325002</v>
      </c>
      <c r="C629" s="327" t="s">
        <v>168</v>
      </c>
      <c r="D629" s="327" t="s">
        <v>1058</v>
      </c>
      <c r="E629" s="327" t="s">
        <v>1489</v>
      </c>
      <c r="F629" s="328" t="s">
        <v>1491</v>
      </c>
    </row>
    <row r="630" spans="1:6" s="324" customFormat="1" ht="89.25">
      <c r="A630" s="325">
        <v>3</v>
      </c>
      <c r="B630" s="326">
        <v>3325003</v>
      </c>
      <c r="C630" s="327" t="s">
        <v>168</v>
      </c>
      <c r="D630" s="327" t="s">
        <v>1058</v>
      </c>
      <c r="E630" s="327" t="s">
        <v>1489</v>
      </c>
      <c r="F630" s="328" t="s">
        <v>1492</v>
      </c>
    </row>
    <row r="631" spans="1:6" s="324" customFormat="1" ht="63.75">
      <c r="A631" s="325">
        <v>3</v>
      </c>
      <c r="B631" s="326">
        <v>3325004</v>
      </c>
      <c r="C631" s="327" t="s">
        <v>168</v>
      </c>
      <c r="D631" s="327" t="s">
        <v>1058</v>
      </c>
      <c r="E631" s="327" t="s">
        <v>1489</v>
      </c>
      <c r="F631" s="328" t="s">
        <v>1493</v>
      </c>
    </row>
    <row r="632" spans="1:6" s="324" customFormat="1" ht="38.25">
      <c r="A632" s="325">
        <v>3</v>
      </c>
      <c r="B632" s="326">
        <v>3325005</v>
      </c>
      <c r="C632" s="327" t="s">
        <v>168</v>
      </c>
      <c r="D632" s="327" t="s">
        <v>1058</v>
      </c>
      <c r="E632" s="327" t="s">
        <v>1489</v>
      </c>
      <c r="F632" s="328" t="s">
        <v>1494</v>
      </c>
    </row>
    <row r="633" spans="1:6" s="324" customFormat="1" ht="38.25">
      <c r="A633" s="325">
        <v>3</v>
      </c>
      <c r="B633" s="326">
        <v>3325006</v>
      </c>
      <c r="C633" s="327" t="s">
        <v>168</v>
      </c>
      <c r="D633" s="327" t="s">
        <v>1058</v>
      </c>
      <c r="E633" s="327" t="s">
        <v>1489</v>
      </c>
      <c r="F633" s="328" t="s">
        <v>1495</v>
      </c>
    </row>
    <row r="634" spans="1:6" s="324" customFormat="1" ht="102">
      <c r="A634" s="325">
        <v>3</v>
      </c>
      <c r="B634" s="326">
        <v>3325007</v>
      </c>
      <c r="C634" s="327" t="s">
        <v>168</v>
      </c>
      <c r="D634" s="327" t="s">
        <v>1058</v>
      </c>
      <c r="E634" s="327" t="s">
        <v>1489</v>
      </c>
      <c r="F634" s="328" t="s">
        <v>1496</v>
      </c>
    </row>
    <row r="635" spans="1:6" s="324" customFormat="1" ht="114.75">
      <c r="A635" s="325">
        <v>3</v>
      </c>
      <c r="B635" s="326">
        <v>3325008</v>
      </c>
      <c r="C635" s="327" t="s">
        <v>168</v>
      </c>
      <c r="D635" s="327" t="s">
        <v>1058</v>
      </c>
      <c r="E635" s="327" t="s">
        <v>1489</v>
      </c>
      <c r="F635" s="328" t="s">
        <v>1497</v>
      </c>
    </row>
    <row r="636" spans="1:6" s="324" customFormat="1" ht="191.25">
      <c r="A636" s="325">
        <v>3</v>
      </c>
      <c r="B636" s="326">
        <v>3329001</v>
      </c>
      <c r="C636" s="327" t="s">
        <v>168</v>
      </c>
      <c r="D636" s="327" t="s">
        <v>1058</v>
      </c>
      <c r="E636" s="327" t="s">
        <v>1067</v>
      </c>
      <c r="F636" s="328" t="s">
        <v>1498</v>
      </c>
    </row>
    <row r="637" spans="1:6" s="324" customFormat="1" ht="102">
      <c r="A637" s="325">
        <v>3</v>
      </c>
      <c r="B637" s="326">
        <v>3329002</v>
      </c>
      <c r="C637" s="327" t="s">
        <v>168</v>
      </c>
      <c r="D637" s="327" t="s">
        <v>1058</v>
      </c>
      <c r="E637" s="327" t="s">
        <v>1067</v>
      </c>
      <c r="F637" s="328" t="s">
        <v>1499</v>
      </c>
    </row>
    <row r="638" spans="1:6" s="324" customFormat="1" ht="51">
      <c r="A638" s="325">
        <v>3</v>
      </c>
      <c r="B638" s="326">
        <v>3329003</v>
      </c>
      <c r="C638" s="327" t="s">
        <v>168</v>
      </c>
      <c r="D638" s="327" t="s">
        <v>1058</v>
      </c>
      <c r="E638" s="327" t="s">
        <v>1067</v>
      </c>
      <c r="F638" s="328" t="s">
        <v>1500</v>
      </c>
    </row>
    <row r="639" spans="1:6" s="324" customFormat="1" ht="25.5">
      <c r="A639" s="325">
        <v>3</v>
      </c>
      <c r="B639" s="326">
        <v>3329004</v>
      </c>
      <c r="C639" s="327" t="s">
        <v>168</v>
      </c>
      <c r="D639" s="327" t="s">
        <v>1058</v>
      </c>
      <c r="E639" s="327" t="s">
        <v>1067</v>
      </c>
      <c r="F639" s="328" t="s">
        <v>1501</v>
      </c>
    </row>
    <row r="640" spans="1:6" s="324" customFormat="1" ht="38.25">
      <c r="A640" s="325">
        <v>3</v>
      </c>
      <c r="B640" s="326">
        <v>3329005</v>
      </c>
      <c r="C640" s="327" t="s">
        <v>168</v>
      </c>
      <c r="D640" s="327" t="s">
        <v>1058</v>
      </c>
      <c r="E640" s="327" t="s">
        <v>1067</v>
      </c>
      <c r="F640" s="328" t="s">
        <v>1502</v>
      </c>
    </row>
    <row r="641" spans="1:6" s="324" customFormat="1" ht="25.5">
      <c r="A641" s="325">
        <v>3</v>
      </c>
      <c r="B641" s="326">
        <v>3331101</v>
      </c>
      <c r="C641" s="327" t="s">
        <v>168</v>
      </c>
      <c r="D641" s="327" t="s">
        <v>1069</v>
      </c>
      <c r="E641" s="327" t="s">
        <v>1070</v>
      </c>
      <c r="F641" s="328" t="s">
        <v>1503</v>
      </c>
    </row>
    <row r="642" spans="1:6" s="324" customFormat="1" ht="38.25">
      <c r="A642" s="325">
        <v>3</v>
      </c>
      <c r="B642" s="326">
        <v>3331201</v>
      </c>
      <c r="C642" s="327" t="s">
        <v>168</v>
      </c>
      <c r="D642" s="327" t="s">
        <v>1069</v>
      </c>
      <c r="E642" s="327" t="s">
        <v>1070</v>
      </c>
      <c r="F642" s="328" t="s">
        <v>1504</v>
      </c>
    </row>
    <row r="643" spans="1:6" s="324" customFormat="1" ht="51">
      <c r="A643" s="325">
        <v>3</v>
      </c>
      <c r="B643" s="326">
        <v>3331301</v>
      </c>
      <c r="C643" s="327" t="s">
        <v>168</v>
      </c>
      <c r="D643" s="327" t="s">
        <v>1069</v>
      </c>
      <c r="E643" s="327" t="s">
        <v>1070</v>
      </c>
      <c r="F643" s="328" t="s">
        <v>1505</v>
      </c>
    </row>
    <row r="644" spans="1:6" s="324" customFormat="1" ht="38.25">
      <c r="A644" s="325">
        <v>3</v>
      </c>
      <c r="B644" s="326">
        <v>3331401</v>
      </c>
      <c r="C644" s="327" t="s">
        <v>168</v>
      </c>
      <c r="D644" s="327" t="s">
        <v>1069</v>
      </c>
      <c r="E644" s="327" t="s">
        <v>1070</v>
      </c>
      <c r="F644" s="328" t="s">
        <v>1506</v>
      </c>
    </row>
    <row r="645" spans="1:6" s="324" customFormat="1" ht="25.5">
      <c r="A645" s="325">
        <v>3</v>
      </c>
      <c r="B645" s="326">
        <v>3353001</v>
      </c>
      <c r="C645" s="327" t="s">
        <v>1507</v>
      </c>
      <c r="D645" s="327" t="s">
        <v>1508</v>
      </c>
      <c r="E645" s="327" t="s">
        <v>1509</v>
      </c>
      <c r="F645" s="328" t="s">
        <v>1510</v>
      </c>
    </row>
    <row r="646" spans="1:6" s="324" customFormat="1" ht="63.75">
      <c r="A646" s="325">
        <v>3</v>
      </c>
      <c r="B646" s="326">
        <v>3360001</v>
      </c>
      <c r="C646" s="327" t="s">
        <v>1511</v>
      </c>
      <c r="D646" s="327" t="s">
        <v>1512</v>
      </c>
      <c r="E646" s="327" t="s">
        <v>1512</v>
      </c>
      <c r="F646" s="328" t="s">
        <v>1513</v>
      </c>
    </row>
    <row r="647" spans="1:6" s="324" customFormat="1" ht="63.75">
      <c r="A647" s="325">
        <v>3</v>
      </c>
      <c r="B647" s="326">
        <v>3360002</v>
      </c>
      <c r="C647" s="327" t="s">
        <v>1511</v>
      </c>
      <c r="D647" s="327" t="s">
        <v>1512</v>
      </c>
      <c r="E647" s="327" t="s">
        <v>1512</v>
      </c>
      <c r="F647" s="328" t="s">
        <v>1514</v>
      </c>
    </row>
    <row r="648" spans="1:6" s="324" customFormat="1" ht="63.75">
      <c r="A648" s="325">
        <v>3</v>
      </c>
      <c r="B648" s="326">
        <v>3381101</v>
      </c>
      <c r="C648" s="327" t="s">
        <v>1511</v>
      </c>
      <c r="D648" s="327" t="s">
        <v>1515</v>
      </c>
      <c r="E648" s="327" t="s">
        <v>1516</v>
      </c>
      <c r="F648" s="328" t="s">
        <v>1517</v>
      </c>
    </row>
    <row r="649" spans="1:6" s="324" customFormat="1" ht="63.75">
      <c r="A649" s="325">
        <v>3</v>
      </c>
      <c r="B649" s="326">
        <v>3381102</v>
      </c>
      <c r="C649" s="327" t="s">
        <v>1511</v>
      </c>
      <c r="D649" s="327" t="s">
        <v>1515</v>
      </c>
      <c r="E649" s="327" t="s">
        <v>1516</v>
      </c>
      <c r="F649" s="328" t="s">
        <v>1518</v>
      </c>
    </row>
    <row r="650" spans="1:6" s="324" customFormat="1" ht="63.75">
      <c r="A650" s="325">
        <v>3</v>
      </c>
      <c r="B650" s="326">
        <v>3382101</v>
      </c>
      <c r="C650" s="327" t="s">
        <v>1511</v>
      </c>
      <c r="D650" s="327" t="s">
        <v>1515</v>
      </c>
      <c r="E650" s="327" t="s">
        <v>1519</v>
      </c>
      <c r="F650" s="328" t="s">
        <v>1520</v>
      </c>
    </row>
    <row r="651" spans="1:6" s="324" customFormat="1" ht="63.75">
      <c r="A651" s="325">
        <v>3</v>
      </c>
      <c r="B651" s="326">
        <v>3383001</v>
      </c>
      <c r="C651" s="327" t="s">
        <v>1511</v>
      </c>
      <c r="D651" s="327" t="s">
        <v>1515</v>
      </c>
      <c r="E651" s="327" t="s">
        <v>1521</v>
      </c>
      <c r="F651" s="328" t="s">
        <v>1522</v>
      </c>
    </row>
    <row r="652" spans="1:6" s="324" customFormat="1" ht="38.25">
      <c r="A652" s="325">
        <v>3</v>
      </c>
      <c r="B652" s="326">
        <v>3432101</v>
      </c>
      <c r="C652" s="327" t="s">
        <v>1077</v>
      </c>
      <c r="D652" s="327" t="s">
        <v>1078</v>
      </c>
      <c r="E652" s="327" t="s">
        <v>1523</v>
      </c>
      <c r="F652" s="328" t="s">
        <v>1524</v>
      </c>
    </row>
    <row r="653" spans="1:6" s="324" customFormat="1" ht="38.25">
      <c r="A653" s="325">
        <v>3</v>
      </c>
      <c r="B653" s="326">
        <v>3432201</v>
      </c>
      <c r="C653" s="327" t="s">
        <v>1077</v>
      </c>
      <c r="D653" s="327" t="s">
        <v>1078</v>
      </c>
      <c r="E653" s="327" t="s">
        <v>1523</v>
      </c>
      <c r="F653" s="328" t="s">
        <v>1525</v>
      </c>
    </row>
    <row r="654" spans="1:6" s="324" customFormat="1" ht="38.25">
      <c r="A654" s="325">
        <v>3</v>
      </c>
      <c r="B654" s="326">
        <v>3432202</v>
      </c>
      <c r="C654" s="327" t="s">
        <v>1077</v>
      </c>
      <c r="D654" s="327" t="s">
        <v>1078</v>
      </c>
      <c r="E654" s="327" t="s">
        <v>1523</v>
      </c>
      <c r="F654" s="328" t="s">
        <v>1526</v>
      </c>
    </row>
    <row r="655" spans="1:6" s="324" customFormat="1" ht="38.25">
      <c r="A655" s="325">
        <v>3</v>
      </c>
      <c r="B655" s="326">
        <v>3433001</v>
      </c>
      <c r="C655" s="327" t="s">
        <v>1077</v>
      </c>
      <c r="D655" s="327" t="s">
        <v>1078</v>
      </c>
      <c r="E655" s="327" t="s">
        <v>1079</v>
      </c>
      <c r="F655" s="328" t="s">
        <v>1527</v>
      </c>
    </row>
    <row r="656" spans="1:6" s="324" customFormat="1" ht="51">
      <c r="A656" s="325">
        <v>3</v>
      </c>
      <c r="B656" s="326">
        <v>3452001</v>
      </c>
      <c r="C656" s="327" t="s">
        <v>621</v>
      </c>
      <c r="D656" s="327" t="s">
        <v>622</v>
      </c>
      <c r="E656" s="327" t="s">
        <v>1528</v>
      </c>
      <c r="F656" s="328" t="s">
        <v>1529</v>
      </c>
    </row>
    <row r="657" spans="1:6" s="324" customFormat="1" ht="51">
      <c r="A657" s="325">
        <v>3</v>
      </c>
      <c r="B657" s="326">
        <v>3453001</v>
      </c>
      <c r="C657" s="327" t="s">
        <v>621</v>
      </c>
      <c r="D657" s="327" t="s">
        <v>622</v>
      </c>
      <c r="E657" s="327" t="s">
        <v>1530</v>
      </c>
      <c r="F657" s="328" t="s">
        <v>1531</v>
      </c>
    </row>
    <row r="658" spans="1:6" s="324" customFormat="1" ht="38.25">
      <c r="A658" s="325">
        <v>3</v>
      </c>
      <c r="B658" s="326">
        <v>3461001</v>
      </c>
      <c r="C658" s="327" t="s">
        <v>621</v>
      </c>
      <c r="D658" s="327" t="s">
        <v>626</v>
      </c>
      <c r="E658" s="327" t="s">
        <v>627</v>
      </c>
      <c r="F658" s="328" t="s">
        <v>1532</v>
      </c>
    </row>
    <row r="659" spans="1:6" s="324" customFormat="1" ht="38.25">
      <c r="A659" s="325">
        <v>3</v>
      </c>
      <c r="B659" s="326">
        <v>3466101</v>
      </c>
      <c r="C659" s="327" t="s">
        <v>621</v>
      </c>
      <c r="D659" s="327" t="s">
        <v>626</v>
      </c>
      <c r="E659" s="327" t="s">
        <v>649</v>
      </c>
      <c r="F659" s="328" t="s">
        <v>1533</v>
      </c>
    </row>
    <row r="660" spans="1:6" s="324" customFormat="1" ht="51">
      <c r="A660" s="325">
        <v>3</v>
      </c>
      <c r="B660" s="326">
        <v>3466501</v>
      </c>
      <c r="C660" s="327" t="s">
        <v>621</v>
      </c>
      <c r="D660" s="327" t="s">
        <v>626</v>
      </c>
      <c r="E660" s="327" t="s">
        <v>649</v>
      </c>
      <c r="F660" s="328" t="s">
        <v>1534</v>
      </c>
    </row>
    <row r="661" spans="1:6" s="324" customFormat="1" ht="51">
      <c r="A661" s="325">
        <v>3</v>
      </c>
      <c r="B661" s="326">
        <v>3473101</v>
      </c>
      <c r="C661" s="327" t="s">
        <v>621</v>
      </c>
      <c r="D661" s="327" t="s">
        <v>656</v>
      </c>
      <c r="E661" s="327" t="s">
        <v>668</v>
      </c>
      <c r="F661" s="328" t="s">
        <v>1535</v>
      </c>
    </row>
    <row r="662" spans="1:6" s="324" customFormat="1" ht="51">
      <c r="A662" s="325">
        <v>3</v>
      </c>
      <c r="B662" s="326">
        <v>3475201</v>
      </c>
      <c r="C662" s="327" t="s">
        <v>621</v>
      </c>
      <c r="D662" s="327" t="s">
        <v>656</v>
      </c>
      <c r="E662" s="327" t="s">
        <v>673</v>
      </c>
      <c r="F662" s="328" t="s">
        <v>1536</v>
      </c>
    </row>
    <row r="663" spans="1:6" s="324" customFormat="1" ht="51">
      <c r="A663" s="325">
        <v>3</v>
      </c>
      <c r="B663" s="326">
        <v>3475901</v>
      </c>
      <c r="C663" s="327" t="s">
        <v>621</v>
      </c>
      <c r="D663" s="327" t="s">
        <v>656</v>
      </c>
      <c r="E663" s="327" t="s">
        <v>673</v>
      </c>
      <c r="F663" s="328" t="s">
        <v>1537</v>
      </c>
    </row>
    <row r="664" spans="1:6" s="324" customFormat="1" ht="25.5">
      <c r="A664" s="325">
        <v>3</v>
      </c>
      <c r="B664" s="326">
        <v>3492301</v>
      </c>
      <c r="C664" s="327" t="s">
        <v>1101</v>
      </c>
      <c r="D664" s="327" t="s">
        <v>1538</v>
      </c>
      <c r="E664" s="327" t="s">
        <v>1539</v>
      </c>
      <c r="F664" s="328" t="s">
        <v>1540</v>
      </c>
    </row>
    <row r="665" spans="1:6" s="324" customFormat="1" ht="38.25">
      <c r="A665" s="325">
        <v>3</v>
      </c>
      <c r="B665" s="326">
        <v>3521001</v>
      </c>
      <c r="C665" s="327" t="s">
        <v>1101</v>
      </c>
      <c r="D665" s="327" t="s">
        <v>1102</v>
      </c>
      <c r="E665" s="327" t="s">
        <v>1103</v>
      </c>
      <c r="F665" s="328" t="s">
        <v>1541</v>
      </c>
    </row>
    <row r="666" spans="1:6" s="324" customFormat="1" ht="25.5">
      <c r="A666" s="325">
        <v>3</v>
      </c>
      <c r="B666" s="326">
        <v>3522401</v>
      </c>
      <c r="C666" s="327" t="s">
        <v>1101</v>
      </c>
      <c r="D666" s="327" t="s">
        <v>1102</v>
      </c>
      <c r="E666" s="327" t="s">
        <v>1105</v>
      </c>
      <c r="F666" s="328" t="s">
        <v>1542</v>
      </c>
    </row>
    <row r="667" spans="1:6" s="324" customFormat="1" ht="51">
      <c r="A667" s="325">
        <v>3</v>
      </c>
      <c r="B667" s="326">
        <v>3551101</v>
      </c>
      <c r="C667" s="327" t="s">
        <v>701</v>
      </c>
      <c r="D667" s="327" t="s">
        <v>1107</v>
      </c>
      <c r="E667" s="327" t="s">
        <v>1108</v>
      </c>
      <c r="F667" s="328" t="s">
        <v>1543</v>
      </c>
    </row>
    <row r="668" spans="1:6" s="324" customFormat="1" ht="25.5">
      <c r="A668" s="325">
        <v>3</v>
      </c>
      <c r="B668" s="326">
        <v>3551901</v>
      </c>
      <c r="C668" s="327" t="s">
        <v>701</v>
      </c>
      <c r="D668" s="327" t="s">
        <v>1107</v>
      </c>
      <c r="E668" s="327" t="s">
        <v>1108</v>
      </c>
      <c r="F668" s="328" t="s">
        <v>1544</v>
      </c>
    </row>
    <row r="669" spans="1:6" s="324" customFormat="1" ht="25.5">
      <c r="A669" s="325">
        <v>3</v>
      </c>
      <c r="B669" s="326">
        <v>3559001</v>
      </c>
      <c r="C669" s="327" t="s">
        <v>701</v>
      </c>
      <c r="D669" s="327" t="s">
        <v>1107</v>
      </c>
      <c r="E669" s="327" t="s">
        <v>1118</v>
      </c>
      <c r="F669" s="328" t="s">
        <v>1545</v>
      </c>
    </row>
    <row r="670" spans="1:6" s="324" customFormat="1" ht="38.25">
      <c r="A670" s="325">
        <v>3</v>
      </c>
      <c r="B670" s="326">
        <v>3561101</v>
      </c>
      <c r="C670" s="327" t="s">
        <v>701</v>
      </c>
      <c r="D670" s="327" t="s">
        <v>702</v>
      </c>
      <c r="E670" s="327" t="s">
        <v>703</v>
      </c>
      <c r="F670" s="328" t="s">
        <v>1546</v>
      </c>
    </row>
    <row r="671" spans="1:6" s="324" customFormat="1" ht="51">
      <c r="A671" s="325">
        <v>3</v>
      </c>
      <c r="B671" s="326">
        <v>3561201</v>
      </c>
      <c r="C671" s="327" t="s">
        <v>701</v>
      </c>
      <c r="D671" s="327" t="s">
        <v>702</v>
      </c>
      <c r="E671" s="327" t="s">
        <v>703</v>
      </c>
      <c r="F671" s="328" t="s">
        <v>1547</v>
      </c>
    </row>
    <row r="672" spans="1:6" s="324" customFormat="1" ht="51">
      <c r="A672" s="325">
        <v>3</v>
      </c>
      <c r="B672" s="326">
        <v>3561901</v>
      </c>
      <c r="C672" s="327" t="s">
        <v>701</v>
      </c>
      <c r="D672" s="327" t="s">
        <v>702</v>
      </c>
      <c r="E672" s="327" t="s">
        <v>703</v>
      </c>
      <c r="F672" s="328" t="s">
        <v>1548</v>
      </c>
    </row>
    <row r="673" spans="1:6" s="324" customFormat="1" ht="25.5">
      <c r="A673" s="325">
        <v>3</v>
      </c>
      <c r="B673" s="326">
        <v>3562101</v>
      </c>
      <c r="C673" s="327" t="s">
        <v>701</v>
      </c>
      <c r="D673" s="327" t="s">
        <v>702</v>
      </c>
      <c r="E673" s="327" t="s">
        <v>1549</v>
      </c>
      <c r="F673" s="328" t="s">
        <v>1550</v>
      </c>
    </row>
    <row r="674" spans="1:6" s="324" customFormat="1" ht="76.5">
      <c r="A674" s="325">
        <v>3</v>
      </c>
      <c r="B674" s="326">
        <v>3562901</v>
      </c>
      <c r="C674" s="327" t="s">
        <v>701</v>
      </c>
      <c r="D674" s="327" t="s">
        <v>702</v>
      </c>
      <c r="E674" s="327" t="s">
        <v>1549</v>
      </c>
      <c r="F674" s="328" t="s">
        <v>1551</v>
      </c>
    </row>
    <row r="675" spans="1:6" s="324" customFormat="1" ht="25.5">
      <c r="A675" s="325">
        <v>3</v>
      </c>
      <c r="B675" s="326">
        <v>3581101</v>
      </c>
      <c r="C675" s="327" t="s">
        <v>705</v>
      </c>
      <c r="D675" s="327" t="s">
        <v>706</v>
      </c>
      <c r="E675" s="327" t="s">
        <v>1552</v>
      </c>
      <c r="F675" s="328" t="s">
        <v>1553</v>
      </c>
    </row>
    <row r="676" spans="1:6" s="324" customFormat="1" ht="38.25">
      <c r="A676" s="325">
        <v>3</v>
      </c>
      <c r="B676" s="326">
        <v>3581201</v>
      </c>
      <c r="C676" s="327" t="s">
        <v>705</v>
      </c>
      <c r="D676" s="327" t="s">
        <v>706</v>
      </c>
      <c r="E676" s="327" t="s">
        <v>1552</v>
      </c>
      <c r="F676" s="328" t="s">
        <v>1554</v>
      </c>
    </row>
    <row r="677" spans="1:6" s="324" customFormat="1" ht="76.5">
      <c r="A677" s="325">
        <v>3</v>
      </c>
      <c r="B677" s="326">
        <v>3581301</v>
      </c>
      <c r="C677" s="327" t="s">
        <v>705</v>
      </c>
      <c r="D677" s="327" t="s">
        <v>706</v>
      </c>
      <c r="E677" s="327" t="s">
        <v>1552</v>
      </c>
      <c r="F677" s="328" t="s">
        <v>1555</v>
      </c>
    </row>
    <row r="678" spans="1:6" s="324" customFormat="1" ht="76.5">
      <c r="A678" s="325">
        <v>3</v>
      </c>
      <c r="B678" s="326">
        <v>3581901</v>
      </c>
      <c r="C678" s="327" t="s">
        <v>705</v>
      </c>
      <c r="D678" s="327" t="s">
        <v>706</v>
      </c>
      <c r="E678" s="327" t="s">
        <v>1552</v>
      </c>
      <c r="F678" s="328" t="s">
        <v>1556</v>
      </c>
    </row>
    <row r="679" spans="1:6" s="324" customFormat="1" ht="38.25">
      <c r="A679" s="325">
        <v>3</v>
      </c>
      <c r="B679" s="326">
        <v>3592001</v>
      </c>
      <c r="C679" s="327" t="s">
        <v>705</v>
      </c>
      <c r="D679" s="327" t="s">
        <v>1123</v>
      </c>
      <c r="E679" s="327" t="s">
        <v>1130</v>
      </c>
      <c r="F679" s="328" t="s">
        <v>1557</v>
      </c>
    </row>
    <row r="680" spans="1:6" s="324" customFormat="1" ht="38.25">
      <c r="A680" s="325">
        <v>3</v>
      </c>
      <c r="B680" s="326">
        <v>3611001</v>
      </c>
      <c r="C680" s="327" t="s">
        <v>705</v>
      </c>
      <c r="D680" s="327" t="s">
        <v>1138</v>
      </c>
      <c r="E680" s="327" t="s">
        <v>1558</v>
      </c>
      <c r="F680" s="328" t="s">
        <v>1559</v>
      </c>
    </row>
    <row r="681" spans="1:6" s="324" customFormat="1" ht="25.5">
      <c r="A681" s="325">
        <v>3</v>
      </c>
      <c r="B681" s="326">
        <v>3611002</v>
      </c>
      <c r="C681" s="327" t="s">
        <v>705</v>
      </c>
      <c r="D681" s="327" t="s">
        <v>1138</v>
      </c>
      <c r="E681" s="327" t="s">
        <v>1558</v>
      </c>
      <c r="F681" s="328" t="s">
        <v>1560</v>
      </c>
    </row>
    <row r="682" spans="1:6" s="324" customFormat="1" ht="51">
      <c r="A682" s="325">
        <v>3</v>
      </c>
      <c r="B682" s="326">
        <v>3611003</v>
      </c>
      <c r="C682" s="327" t="s">
        <v>705</v>
      </c>
      <c r="D682" s="327" t="s">
        <v>1138</v>
      </c>
      <c r="E682" s="327" t="s">
        <v>1558</v>
      </c>
      <c r="F682" s="328" t="s">
        <v>1561</v>
      </c>
    </row>
    <row r="683" spans="1:6" s="324" customFormat="1" ht="114.75">
      <c r="A683" s="325">
        <v>3</v>
      </c>
      <c r="B683" s="326">
        <v>3612001</v>
      </c>
      <c r="C683" s="327" t="s">
        <v>705</v>
      </c>
      <c r="D683" s="327" t="s">
        <v>1138</v>
      </c>
      <c r="E683" s="327" t="s">
        <v>1562</v>
      </c>
      <c r="F683" s="328" t="s">
        <v>1563</v>
      </c>
    </row>
    <row r="684" spans="1:6" s="324" customFormat="1" ht="165.75">
      <c r="A684" s="325">
        <v>3</v>
      </c>
      <c r="B684" s="326">
        <v>3619001</v>
      </c>
      <c r="C684" s="327" t="s">
        <v>705</v>
      </c>
      <c r="D684" s="327" t="s">
        <v>1138</v>
      </c>
      <c r="E684" s="327" t="s">
        <v>1141</v>
      </c>
      <c r="F684" s="328" t="s">
        <v>1564</v>
      </c>
    </row>
    <row r="685" spans="1:6" s="324" customFormat="1" ht="51">
      <c r="A685" s="325">
        <v>3</v>
      </c>
      <c r="B685" s="326">
        <v>3711001</v>
      </c>
      <c r="C685" s="327" t="s">
        <v>766</v>
      </c>
      <c r="D685" s="327" t="s">
        <v>777</v>
      </c>
      <c r="E685" s="327" t="s">
        <v>778</v>
      </c>
      <c r="F685" s="328" t="s">
        <v>1565</v>
      </c>
    </row>
    <row r="686" spans="1:6" s="324" customFormat="1" ht="38.25">
      <c r="A686" s="325">
        <v>3</v>
      </c>
      <c r="B686" s="326">
        <v>3711002</v>
      </c>
      <c r="C686" s="327" t="s">
        <v>766</v>
      </c>
      <c r="D686" s="327" t="s">
        <v>777</v>
      </c>
      <c r="E686" s="327" t="s">
        <v>778</v>
      </c>
      <c r="F686" s="328" t="s">
        <v>1566</v>
      </c>
    </row>
    <row r="687" spans="1:6" s="324" customFormat="1" ht="51">
      <c r="A687" s="325">
        <v>3</v>
      </c>
      <c r="B687" s="326">
        <v>3721001</v>
      </c>
      <c r="C687" s="327" t="s">
        <v>766</v>
      </c>
      <c r="D687" s="327" t="s">
        <v>780</v>
      </c>
      <c r="E687" s="327" t="s">
        <v>781</v>
      </c>
      <c r="F687" s="328" t="s">
        <v>1567</v>
      </c>
    </row>
    <row r="688" spans="1:6" s="324" customFormat="1" ht="51">
      <c r="A688" s="325">
        <v>3</v>
      </c>
      <c r="B688" s="326">
        <v>3722001</v>
      </c>
      <c r="C688" s="327" t="s">
        <v>766</v>
      </c>
      <c r="D688" s="327" t="s">
        <v>780</v>
      </c>
      <c r="E688" s="327" t="s">
        <v>1568</v>
      </c>
      <c r="F688" s="328" t="s">
        <v>1569</v>
      </c>
    </row>
    <row r="689" spans="1:6" s="324" customFormat="1" ht="25.5">
      <c r="A689" s="325">
        <v>3</v>
      </c>
      <c r="B689" s="326">
        <v>3741001</v>
      </c>
      <c r="C689" s="327" t="s">
        <v>766</v>
      </c>
      <c r="D689" s="327" t="s">
        <v>788</v>
      </c>
      <c r="E689" s="327" t="s">
        <v>1155</v>
      </c>
      <c r="F689" s="328" t="s">
        <v>1570</v>
      </c>
    </row>
    <row r="690" spans="1:6" s="324" customFormat="1" ht="25.5">
      <c r="A690" s="325">
        <v>3</v>
      </c>
      <c r="B690" s="326">
        <v>3772101</v>
      </c>
      <c r="C690" s="327" t="s">
        <v>791</v>
      </c>
      <c r="D690" s="327" t="s">
        <v>792</v>
      </c>
      <c r="E690" s="327" t="s">
        <v>793</v>
      </c>
      <c r="F690" s="328" t="s">
        <v>1571</v>
      </c>
    </row>
    <row r="691" spans="1:6" s="324" customFormat="1" ht="63.75">
      <c r="A691" s="325">
        <v>3</v>
      </c>
      <c r="B691" s="326">
        <v>3782001</v>
      </c>
      <c r="C691" s="327" t="s">
        <v>791</v>
      </c>
      <c r="D691" s="327" t="s">
        <v>799</v>
      </c>
      <c r="E691" s="327" t="s">
        <v>1572</v>
      </c>
      <c r="F691" s="328" t="s">
        <v>1573</v>
      </c>
    </row>
    <row r="692" spans="1:6" s="324" customFormat="1" ht="76.5">
      <c r="A692" s="325">
        <v>3</v>
      </c>
      <c r="B692" s="326">
        <v>3783001</v>
      </c>
      <c r="C692" s="327" t="s">
        <v>791</v>
      </c>
      <c r="D692" s="327" t="s">
        <v>799</v>
      </c>
      <c r="E692" s="327" t="s">
        <v>1574</v>
      </c>
      <c r="F692" s="328" t="s">
        <v>1575</v>
      </c>
    </row>
    <row r="693" spans="1:6" s="324" customFormat="1" ht="63.75">
      <c r="A693" s="325">
        <v>3</v>
      </c>
      <c r="B693" s="326">
        <v>3813001</v>
      </c>
      <c r="C693" s="327" t="s">
        <v>791</v>
      </c>
      <c r="D693" s="327" t="s">
        <v>1180</v>
      </c>
      <c r="E693" s="327" t="s">
        <v>1186</v>
      </c>
      <c r="F693" s="328" t="s">
        <v>1576</v>
      </c>
    </row>
    <row r="694" spans="1:6" s="324" customFormat="1" ht="51">
      <c r="A694" s="325">
        <v>3</v>
      </c>
      <c r="B694" s="326">
        <v>3829201</v>
      </c>
      <c r="C694" s="327" t="s">
        <v>791</v>
      </c>
      <c r="D694" s="327" t="s">
        <v>810</v>
      </c>
      <c r="E694" s="327" t="s">
        <v>815</v>
      </c>
      <c r="F694" s="328" t="s">
        <v>1577</v>
      </c>
    </row>
    <row r="695" spans="1:6" s="324" customFormat="1" ht="38.25">
      <c r="A695" s="325">
        <v>3</v>
      </c>
      <c r="B695" s="326">
        <v>3855901</v>
      </c>
      <c r="C695" s="327" t="s">
        <v>833</v>
      </c>
      <c r="D695" s="327" t="s">
        <v>834</v>
      </c>
      <c r="E695" s="327" t="s">
        <v>846</v>
      </c>
      <c r="F695" s="328" t="s">
        <v>1578</v>
      </c>
    </row>
    <row r="696" spans="1:6" s="324" customFormat="1" ht="127.5">
      <c r="A696" s="325">
        <v>3</v>
      </c>
      <c r="B696" s="326">
        <v>3861001</v>
      </c>
      <c r="C696" s="327" t="s">
        <v>852</v>
      </c>
      <c r="D696" s="327" t="s">
        <v>1201</v>
      </c>
      <c r="E696" s="327" t="s">
        <v>1579</v>
      </c>
      <c r="F696" s="328" t="s">
        <v>1580</v>
      </c>
    </row>
    <row r="697" spans="1:6" s="324" customFormat="1" ht="51">
      <c r="A697" s="325">
        <v>3</v>
      </c>
      <c r="B697" s="326">
        <v>3869101</v>
      </c>
      <c r="C697" s="327" t="s">
        <v>852</v>
      </c>
      <c r="D697" s="327" t="s">
        <v>1201</v>
      </c>
      <c r="E697" s="327" t="s">
        <v>1581</v>
      </c>
      <c r="F697" s="328" t="s">
        <v>1582</v>
      </c>
    </row>
    <row r="698" spans="1:6" s="324" customFormat="1" ht="140.25">
      <c r="A698" s="325">
        <v>3</v>
      </c>
      <c r="B698" s="326">
        <v>3869201</v>
      </c>
      <c r="C698" s="327" t="s">
        <v>852</v>
      </c>
      <c r="D698" s="327" t="s">
        <v>1201</v>
      </c>
      <c r="E698" s="327" t="s">
        <v>1581</v>
      </c>
      <c r="F698" s="328" t="s">
        <v>1583</v>
      </c>
    </row>
    <row r="699" spans="1:6" s="324" customFormat="1" ht="38.25">
      <c r="A699" s="325">
        <v>3</v>
      </c>
      <c r="B699" s="326">
        <v>3869202</v>
      </c>
      <c r="C699" s="327" t="s">
        <v>852</v>
      </c>
      <c r="D699" s="327" t="s">
        <v>1201</v>
      </c>
      <c r="E699" s="327" t="s">
        <v>1581</v>
      </c>
      <c r="F699" s="328" t="s">
        <v>1584</v>
      </c>
    </row>
    <row r="700" spans="1:6" s="324" customFormat="1" ht="89.25">
      <c r="A700" s="325">
        <v>3</v>
      </c>
      <c r="B700" s="326">
        <v>3900701</v>
      </c>
      <c r="C700" s="327" t="s">
        <v>858</v>
      </c>
      <c r="D700" s="327" t="s">
        <v>859</v>
      </c>
      <c r="E700" s="327" t="s">
        <v>859</v>
      </c>
      <c r="F700" s="328" t="s">
        <v>1585</v>
      </c>
    </row>
    <row r="701" spans="1:6" s="324" customFormat="1" ht="25.5">
      <c r="A701" s="325">
        <v>3</v>
      </c>
      <c r="B701" s="326">
        <v>3900801</v>
      </c>
      <c r="C701" s="327" t="s">
        <v>858</v>
      </c>
      <c r="D701" s="327" t="s">
        <v>859</v>
      </c>
      <c r="E701" s="327" t="s">
        <v>859</v>
      </c>
      <c r="F701" s="328" t="s">
        <v>1586</v>
      </c>
    </row>
    <row r="702" spans="1:6" s="324" customFormat="1" ht="63.75">
      <c r="A702" s="325">
        <v>3</v>
      </c>
      <c r="B702" s="326">
        <v>3910301</v>
      </c>
      <c r="C702" s="327" t="s">
        <v>858</v>
      </c>
      <c r="D702" s="327" t="s">
        <v>863</v>
      </c>
      <c r="E702" s="327" t="s">
        <v>863</v>
      </c>
      <c r="F702" s="328" t="s">
        <v>1587</v>
      </c>
    </row>
    <row r="703" spans="1:6" s="324" customFormat="1" ht="102">
      <c r="A703" s="325">
        <v>3</v>
      </c>
      <c r="B703" s="326">
        <v>3931101</v>
      </c>
      <c r="C703" s="327" t="s">
        <v>858</v>
      </c>
      <c r="D703" s="327" t="s">
        <v>1220</v>
      </c>
      <c r="E703" s="327" t="s">
        <v>1221</v>
      </c>
      <c r="F703" s="328" t="s">
        <v>1588</v>
      </c>
    </row>
    <row r="704" spans="1:6" s="324" customFormat="1" ht="25.5">
      <c r="A704" s="325">
        <v>3</v>
      </c>
      <c r="B704" s="326">
        <v>3931201</v>
      </c>
      <c r="C704" s="327" t="s">
        <v>858</v>
      </c>
      <c r="D704" s="327" t="s">
        <v>1220</v>
      </c>
      <c r="E704" s="327" t="s">
        <v>1221</v>
      </c>
      <c r="F704" s="328" t="s">
        <v>1589</v>
      </c>
    </row>
    <row r="705" spans="1:6" s="324" customFormat="1" ht="25.5">
      <c r="A705" s="325">
        <v>3</v>
      </c>
      <c r="B705" s="326">
        <v>3931202</v>
      </c>
      <c r="C705" s="327" t="s">
        <v>858</v>
      </c>
      <c r="D705" s="327" t="s">
        <v>1220</v>
      </c>
      <c r="E705" s="327" t="s">
        <v>1221</v>
      </c>
      <c r="F705" s="328" t="s">
        <v>1590</v>
      </c>
    </row>
    <row r="706" spans="1:6" s="324" customFormat="1" ht="38.25">
      <c r="A706" s="325">
        <v>3</v>
      </c>
      <c r="B706" s="326">
        <v>3931901</v>
      </c>
      <c r="C706" s="327" t="s">
        <v>858</v>
      </c>
      <c r="D706" s="327" t="s">
        <v>1220</v>
      </c>
      <c r="E706" s="327" t="s">
        <v>1221</v>
      </c>
      <c r="F706" s="328" t="s">
        <v>1591</v>
      </c>
    </row>
    <row r="707" spans="1:6" s="324" customFormat="1" ht="25.5">
      <c r="A707" s="325">
        <v>3</v>
      </c>
      <c r="B707" s="326">
        <v>3931902</v>
      </c>
      <c r="C707" s="327" t="s">
        <v>858</v>
      </c>
      <c r="D707" s="327" t="s">
        <v>1220</v>
      </c>
      <c r="E707" s="327" t="s">
        <v>1221</v>
      </c>
      <c r="F707" s="328" t="s">
        <v>1592</v>
      </c>
    </row>
    <row r="708" spans="1:6" s="324" customFormat="1" ht="38.25">
      <c r="A708" s="325">
        <v>3</v>
      </c>
      <c r="B708" s="326">
        <v>3931903</v>
      </c>
      <c r="C708" s="327" t="s">
        <v>858</v>
      </c>
      <c r="D708" s="327" t="s">
        <v>1220</v>
      </c>
      <c r="E708" s="327" t="s">
        <v>1221</v>
      </c>
      <c r="F708" s="328" t="s">
        <v>1593</v>
      </c>
    </row>
    <row r="709" spans="1:6" s="324" customFormat="1" ht="51">
      <c r="A709" s="325">
        <v>3</v>
      </c>
      <c r="B709" s="326">
        <v>3932101</v>
      </c>
      <c r="C709" s="327" t="s">
        <v>858</v>
      </c>
      <c r="D709" s="327" t="s">
        <v>1220</v>
      </c>
      <c r="E709" s="327" t="s">
        <v>1223</v>
      </c>
      <c r="F709" s="328" t="s">
        <v>1594</v>
      </c>
    </row>
    <row r="710" spans="1:6" s="324" customFormat="1" ht="63.75">
      <c r="A710" s="325">
        <v>3</v>
      </c>
      <c r="B710" s="326">
        <v>3932901</v>
      </c>
      <c r="C710" s="327" t="s">
        <v>858</v>
      </c>
      <c r="D710" s="327" t="s">
        <v>1220</v>
      </c>
      <c r="E710" s="327" t="s">
        <v>1223</v>
      </c>
      <c r="F710" s="328" t="s">
        <v>1595</v>
      </c>
    </row>
    <row r="711" spans="1:6" s="324" customFormat="1" ht="63.75">
      <c r="A711" s="325">
        <v>3</v>
      </c>
      <c r="B711" s="326">
        <v>3942001</v>
      </c>
      <c r="C711" s="327" t="s">
        <v>169</v>
      </c>
      <c r="D711" s="327" t="s">
        <v>868</v>
      </c>
      <c r="E711" s="327" t="s">
        <v>1596</v>
      </c>
      <c r="F711" s="328" t="s">
        <v>1597</v>
      </c>
    </row>
    <row r="712" spans="1:6" s="324" customFormat="1" ht="63.75">
      <c r="A712" s="325">
        <v>3</v>
      </c>
      <c r="B712" s="326">
        <v>3949201</v>
      </c>
      <c r="C712" s="327" t="s">
        <v>169</v>
      </c>
      <c r="D712" s="327" t="s">
        <v>868</v>
      </c>
      <c r="E712" s="327" t="s">
        <v>872</v>
      </c>
      <c r="F712" s="328" t="s">
        <v>1598</v>
      </c>
    </row>
    <row r="713" spans="1:6" s="324" customFormat="1" ht="102">
      <c r="A713" s="325">
        <v>3</v>
      </c>
      <c r="B713" s="326">
        <v>3960101</v>
      </c>
      <c r="C713" s="327" t="s">
        <v>169</v>
      </c>
      <c r="D713" s="327" t="s">
        <v>881</v>
      </c>
      <c r="E713" s="327" t="s">
        <v>881</v>
      </c>
      <c r="F713" s="328" t="s">
        <v>1599</v>
      </c>
    </row>
    <row r="714" spans="1:6" s="324" customFormat="1" ht="25.5">
      <c r="A714" s="325">
        <v>3</v>
      </c>
      <c r="B714" s="326">
        <v>3960301</v>
      </c>
      <c r="C714" s="327" t="s">
        <v>169</v>
      </c>
      <c r="D714" s="327" t="s">
        <v>881</v>
      </c>
      <c r="E714" s="327" t="s">
        <v>881</v>
      </c>
      <c r="F714" s="328" t="s">
        <v>1600</v>
      </c>
    </row>
    <row r="715" spans="1:6" s="324" customFormat="1" ht="25.5">
      <c r="A715" s="325">
        <v>3</v>
      </c>
      <c r="B715" s="326">
        <v>3960901</v>
      </c>
      <c r="C715" s="327" t="s">
        <v>169</v>
      </c>
      <c r="D715" s="327" t="s">
        <v>881</v>
      </c>
      <c r="E715" s="327" t="s">
        <v>881</v>
      </c>
      <c r="F715" s="328" t="s">
        <v>1601</v>
      </c>
    </row>
    <row r="716" spans="1:6" s="324" customFormat="1" ht="76.5">
      <c r="A716" s="325">
        <v>3</v>
      </c>
      <c r="B716" s="326">
        <v>3970001</v>
      </c>
      <c r="C716" s="327" t="s">
        <v>889</v>
      </c>
      <c r="D716" s="327" t="s">
        <v>890</v>
      </c>
      <c r="E716" s="327" t="s">
        <v>890</v>
      </c>
      <c r="F716" s="328" t="s">
        <v>1602</v>
      </c>
    </row>
    <row r="717" spans="1:6" s="324" customFormat="1" ht="89.25">
      <c r="A717" s="325">
        <v>3</v>
      </c>
      <c r="B717" s="326">
        <v>3990001</v>
      </c>
      <c r="C717" s="327" t="s">
        <v>1603</v>
      </c>
      <c r="D717" s="327" t="s">
        <v>1604</v>
      </c>
      <c r="E717" s="327" t="s">
        <v>1604</v>
      </c>
      <c r="F717" s="328" t="s">
        <v>1605</v>
      </c>
    </row>
    <row r="718" spans="1:6" s="324" customFormat="1" ht="25.5">
      <c r="A718" s="325">
        <v>4</v>
      </c>
      <c r="B718" s="326">
        <v>4012401</v>
      </c>
      <c r="C718" s="327" t="s">
        <v>893</v>
      </c>
      <c r="D718" s="327" t="s">
        <v>894</v>
      </c>
      <c r="E718" s="327" t="s">
        <v>906</v>
      </c>
      <c r="F718" s="328" t="s">
        <v>1606</v>
      </c>
    </row>
    <row r="719" spans="1:6" s="324" customFormat="1" ht="25.5">
      <c r="A719" s="325">
        <v>4</v>
      </c>
      <c r="B719" s="326">
        <v>4016101</v>
      </c>
      <c r="C719" s="327" t="s">
        <v>893</v>
      </c>
      <c r="D719" s="327" t="s">
        <v>894</v>
      </c>
      <c r="E719" s="327" t="s">
        <v>935</v>
      </c>
      <c r="F719" s="328" t="s">
        <v>1607</v>
      </c>
    </row>
    <row r="720" spans="1:6" s="324" customFormat="1" ht="38.25">
      <c r="A720" s="325">
        <v>4</v>
      </c>
      <c r="B720" s="326">
        <v>4031101</v>
      </c>
      <c r="C720" s="327" t="s">
        <v>893</v>
      </c>
      <c r="D720" s="327" t="s">
        <v>966</v>
      </c>
      <c r="E720" s="327" t="s">
        <v>1608</v>
      </c>
      <c r="F720" s="328" t="s">
        <v>1609</v>
      </c>
    </row>
    <row r="721" spans="1:6" s="324" customFormat="1" ht="25.5">
      <c r="A721" s="325">
        <v>4</v>
      </c>
      <c r="B721" s="326">
        <v>4031102</v>
      </c>
      <c r="C721" s="327" t="s">
        <v>893</v>
      </c>
      <c r="D721" s="327" t="s">
        <v>966</v>
      </c>
      <c r="E721" s="327" t="s">
        <v>1608</v>
      </c>
      <c r="F721" s="328" t="s">
        <v>1610</v>
      </c>
    </row>
    <row r="722" spans="1:6" s="324" customFormat="1" ht="25.5">
      <c r="A722" s="325">
        <v>4</v>
      </c>
      <c r="B722" s="326">
        <v>4031201</v>
      </c>
      <c r="C722" s="327" t="s">
        <v>893</v>
      </c>
      <c r="D722" s="327" t="s">
        <v>966</v>
      </c>
      <c r="E722" s="327" t="s">
        <v>1608</v>
      </c>
      <c r="F722" s="328" t="s">
        <v>1611</v>
      </c>
    </row>
    <row r="723" spans="1:6" s="324" customFormat="1" ht="25.5">
      <c r="A723" s="325">
        <v>4</v>
      </c>
      <c r="B723" s="326">
        <v>4031202</v>
      </c>
      <c r="C723" s="327" t="s">
        <v>893</v>
      </c>
      <c r="D723" s="327" t="s">
        <v>966</v>
      </c>
      <c r="E723" s="327" t="s">
        <v>1608</v>
      </c>
      <c r="F723" s="328" t="s">
        <v>1612</v>
      </c>
    </row>
    <row r="724" spans="1:6" s="324" customFormat="1" ht="25.5">
      <c r="A724" s="325">
        <v>4</v>
      </c>
      <c r="B724" s="326">
        <v>4072901</v>
      </c>
      <c r="C724" s="327" t="s">
        <v>1238</v>
      </c>
      <c r="D724" s="327" t="s">
        <v>1613</v>
      </c>
      <c r="E724" s="327" t="s">
        <v>1614</v>
      </c>
      <c r="F724" s="328" t="s">
        <v>1615</v>
      </c>
    </row>
    <row r="725" spans="1:6" s="324" customFormat="1" ht="25.5">
      <c r="A725" s="325">
        <v>4</v>
      </c>
      <c r="B725" s="326">
        <v>4089901</v>
      </c>
      <c r="C725" s="327" t="s">
        <v>1238</v>
      </c>
      <c r="D725" s="327" t="s">
        <v>1239</v>
      </c>
      <c r="E725" s="327" t="s">
        <v>1240</v>
      </c>
      <c r="F725" s="328" t="s">
        <v>1616</v>
      </c>
    </row>
    <row r="726" spans="1:6" s="324" customFormat="1" ht="38.25">
      <c r="A726" s="325">
        <v>4</v>
      </c>
      <c r="B726" s="326">
        <v>4101101</v>
      </c>
      <c r="C726" s="327" t="s">
        <v>168</v>
      </c>
      <c r="D726" s="327" t="s">
        <v>974</v>
      </c>
      <c r="E726" s="327" t="s">
        <v>975</v>
      </c>
      <c r="F726" s="328" t="s">
        <v>1617</v>
      </c>
    </row>
    <row r="727" spans="1:6" s="324" customFormat="1" ht="25.5">
      <c r="A727" s="325">
        <v>4</v>
      </c>
      <c r="B727" s="326">
        <v>4101102</v>
      </c>
      <c r="C727" s="327" t="s">
        <v>168</v>
      </c>
      <c r="D727" s="327" t="s">
        <v>974</v>
      </c>
      <c r="E727" s="327" t="s">
        <v>975</v>
      </c>
      <c r="F727" s="328" t="s">
        <v>1618</v>
      </c>
    </row>
    <row r="728" spans="1:6" s="324" customFormat="1" ht="25.5">
      <c r="A728" s="325">
        <v>4</v>
      </c>
      <c r="B728" s="326">
        <v>4101103</v>
      </c>
      <c r="C728" s="327" t="s">
        <v>168</v>
      </c>
      <c r="D728" s="327" t="s">
        <v>974</v>
      </c>
      <c r="E728" s="327" t="s">
        <v>975</v>
      </c>
      <c r="F728" s="328" t="s">
        <v>1619</v>
      </c>
    </row>
    <row r="729" spans="1:6" s="324" customFormat="1" ht="25.5">
      <c r="A729" s="325">
        <v>4</v>
      </c>
      <c r="B729" s="326">
        <v>4103001</v>
      </c>
      <c r="C729" s="327" t="s">
        <v>168</v>
      </c>
      <c r="D729" s="327" t="s">
        <v>974</v>
      </c>
      <c r="E729" s="327" t="s">
        <v>1620</v>
      </c>
      <c r="F729" s="328" t="s">
        <v>1621</v>
      </c>
    </row>
    <row r="730" spans="1:6" s="324" customFormat="1" ht="25.5">
      <c r="A730" s="325">
        <v>4</v>
      </c>
      <c r="B730" s="326">
        <v>4103002</v>
      </c>
      <c r="C730" s="327" t="s">
        <v>168</v>
      </c>
      <c r="D730" s="327" t="s">
        <v>974</v>
      </c>
      <c r="E730" s="327" t="s">
        <v>1620</v>
      </c>
      <c r="F730" s="328" t="s">
        <v>1622</v>
      </c>
    </row>
    <row r="731" spans="1:6" s="324" customFormat="1" ht="25.5">
      <c r="A731" s="325">
        <v>4</v>
      </c>
      <c r="B731" s="326">
        <v>4103003</v>
      </c>
      <c r="C731" s="327" t="s">
        <v>168</v>
      </c>
      <c r="D731" s="327" t="s">
        <v>974</v>
      </c>
      <c r="E731" s="327" t="s">
        <v>1620</v>
      </c>
      <c r="F731" s="328" t="s">
        <v>1623</v>
      </c>
    </row>
    <row r="732" spans="1:6" s="324" customFormat="1" ht="25.5">
      <c r="A732" s="325">
        <v>4</v>
      </c>
      <c r="B732" s="326">
        <v>4103004</v>
      </c>
      <c r="C732" s="327" t="s">
        <v>168</v>
      </c>
      <c r="D732" s="327" t="s">
        <v>974</v>
      </c>
      <c r="E732" s="327" t="s">
        <v>1620</v>
      </c>
      <c r="F732" s="328" t="s">
        <v>1624</v>
      </c>
    </row>
    <row r="733" spans="1:6" s="324" customFormat="1" ht="38.25">
      <c r="A733" s="325">
        <v>4</v>
      </c>
      <c r="B733" s="326">
        <v>4103005</v>
      </c>
      <c r="C733" s="327" t="s">
        <v>168</v>
      </c>
      <c r="D733" s="327" t="s">
        <v>974</v>
      </c>
      <c r="E733" s="327" t="s">
        <v>1620</v>
      </c>
      <c r="F733" s="328" t="s">
        <v>1625</v>
      </c>
    </row>
    <row r="734" spans="1:6" s="324" customFormat="1" ht="25.5">
      <c r="A734" s="325">
        <v>4</v>
      </c>
      <c r="B734" s="326">
        <v>4106301</v>
      </c>
      <c r="C734" s="327" t="s">
        <v>168</v>
      </c>
      <c r="D734" s="327" t="s">
        <v>974</v>
      </c>
      <c r="E734" s="327" t="s">
        <v>1259</v>
      </c>
      <c r="F734" s="328" t="s">
        <v>1626</v>
      </c>
    </row>
    <row r="735" spans="1:6" s="324" customFormat="1" ht="25.5">
      <c r="A735" s="325">
        <v>4</v>
      </c>
      <c r="B735" s="326">
        <v>4107101</v>
      </c>
      <c r="C735" s="327" t="s">
        <v>168</v>
      </c>
      <c r="D735" s="327" t="s">
        <v>974</v>
      </c>
      <c r="E735" s="327" t="s">
        <v>1263</v>
      </c>
      <c r="F735" s="328" t="s">
        <v>1627</v>
      </c>
    </row>
    <row r="736" spans="1:6" s="324" customFormat="1" ht="25.5">
      <c r="A736" s="325">
        <v>4</v>
      </c>
      <c r="B736" s="326">
        <v>4107102</v>
      </c>
      <c r="C736" s="327" t="s">
        <v>168</v>
      </c>
      <c r="D736" s="327" t="s">
        <v>974</v>
      </c>
      <c r="E736" s="327" t="s">
        <v>1263</v>
      </c>
      <c r="F736" s="328" t="s">
        <v>1628</v>
      </c>
    </row>
    <row r="737" spans="1:6" s="324" customFormat="1" ht="38.25">
      <c r="A737" s="325">
        <v>4</v>
      </c>
      <c r="B737" s="326">
        <v>4110101</v>
      </c>
      <c r="C737" s="327" t="s">
        <v>168</v>
      </c>
      <c r="D737" s="327" t="s">
        <v>1284</v>
      </c>
      <c r="E737" s="327" t="s">
        <v>1284</v>
      </c>
      <c r="F737" s="328" t="s">
        <v>1629</v>
      </c>
    </row>
    <row r="738" spans="1:6" s="324" customFormat="1" ht="25.5">
      <c r="A738" s="325">
        <v>4</v>
      </c>
      <c r="B738" s="326">
        <v>4110301</v>
      </c>
      <c r="C738" s="327" t="s">
        <v>168</v>
      </c>
      <c r="D738" s="327" t="s">
        <v>1284</v>
      </c>
      <c r="E738" s="327" t="s">
        <v>1284</v>
      </c>
      <c r="F738" s="328" t="s">
        <v>1630</v>
      </c>
    </row>
    <row r="739" spans="1:6" s="324" customFormat="1" ht="25.5">
      <c r="A739" s="325">
        <v>4</v>
      </c>
      <c r="B739" s="326">
        <v>4110302</v>
      </c>
      <c r="C739" s="327" t="s">
        <v>168</v>
      </c>
      <c r="D739" s="327" t="s">
        <v>1284</v>
      </c>
      <c r="E739" s="327" t="s">
        <v>1284</v>
      </c>
      <c r="F739" s="328" t="s">
        <v>1631</v>
      </c>
    </row>
    <row r="740" spans="1:6" s="324" customFormat="1" ht="51">
      <c r="A740" s="325">
        <v>4</v>
      </c>
      <c r="B740" s="326">
        <v>4131101</v>
      </c>
      <c r="C740" s="327" t="s">
        <v>168</v>
      </c>
      <c r="D740" s="327" t="s">
        <v>612</v>
      </c>
      <c r="E740" s="327" t="s">
        <v>613</v>
      </c>
      <c r="F740" s="328" t="s">
        <v>1632</v>
      </c>
    </row>
    <row r="741" spans="1:6" s="324" customFormat="1" ht="25.5">
      <c r="A741" s="325">
        <v>4</v>
      </c>
      <c r="B741" s="326">
        <v>4131102</v>
      </c>
      <c r="C741" s="327" t="s">
        <v>168</v>
      </c>
      <c r="D741" s="327" t="s">
        <v>612</v>
      </c>
      <c r="E741" s="327" t="s">
        <v>613</v>
      </c>
      <c r="F741" s="328" t="s">
        <v>1633</v>
      </c>
    </row>
    <row r="742" spans="1:6" s="324" customFormat="1" ht="38.25">
      <c r="A742" s="325">
        <v>4</v>
      </c>
      <c r="B742" s="326">
        <v>4131201</v>
      </c>
      <c r="C742" s="327" t="s">
        <v>168</v>
      </c>
      <c r="D742" s="327" t="s">
        <v>612</v>
      </c>
      <c r="E742" s="327" t="s">
        <v>613</v>
      </c>
      <c r="F742" s="328" t="s">
        <v>1634</v>
      </c>
    </row>
    <row r="743" spans="1:6" s="324" customFormat="1" ht="38.25">
      <c r="A743" s="325">
        <v>4</v>
      </c>
      <c r="B743" s="326">
        <v>4131202</v>
      </c>
      <c r="C743" s="327" t="s">
        <v>168</v>
      </c>
      <c r="D743" s="327" t="s">
        <v>612</v>
      </c>
      <c r="E743" s="327" t="s">
        <v>613</v>
      </c>
      <c r="F743" s="328" t="s">
        <v>1635</v>
      </c>
    </row>
    <row r="744" spans="1:6" s="324" customFormat="1" ht="25.5">
      <c r="A744" s="325">
        <v>4</v>
      </c>
      <c r="B744" s="326">
        <v>4131203</v>
      </c>
      <c r="C744" s="327" t="s">
        <v>168</v>
      </c>
      <c r="D744" s="327" t="s">
        <v>612</v>
      </c>
      <c r="E744" s="327" t="s">
        <v>613</v>
      </c>
      <c r="F744" s="328" t="s">
        <v>1636</v>
      </c>
    </row>
    <row r="745" spans="1:6" s="324" customFormat="1" ht="38.25">
      <c r="A745" s="325">
        <v>4</v>
      </c>
      <c r="B745" s="326">
        <v>4131204</v>
      </c>
      <c r="C745" s="327" t="s">
        <v>168</v>
      </c>
      <c r="D745" s="327" t="s">
        <v>612</v>
      </c>
      <c r="E745" s="327" t="s">
        <v>613</v>
      </c>
      <c r="F745" s="328" t="s">
        <v>1637</v>
      </c>
    </row>
    <row r="746" spans="1:6" s="324" customFormat="1" ht="12.75">
      <c r="A746" s="325">
        <v>4</v>
      </c>
      <c r="B746" s="326">
        <v>4131301</v>
      </c>
      <c r="C746" s="327" t="s">
        <v>168</v>
      </c>
      <c r="D746" s="327" t="s">
        <v>612</v>
      </c>
      <c r="E746" s="327" t="s">
        <v>613</v>
      </c>
      <c r="F746" s="328" t="s">
        <v>1638</v>
      </c>
    </row>
    <row r="747" spans="1:6" s="324" customFormat="1" ht="38.25">
      <c r="A747" s="325">
        <v>4</v>
      </c>
      <c r="B747" s="326">
        <v>4139901</v>
      </c>
      <c r="C747" s="327" t="s">
        <v>168</v>
      </c>
      <c r="D747" s="327" t="s">
        <v>612</v>
      </c>
      <c r="E747" s="327" t="s">
        <v>616</v>
      </c>
      <c r="F747" s="328" t="s">
        <v>1639</v>
      </c>
    </row>
    <row r="748" spans="1:6" s="324" customFormat="1" ht="63.75">
      <c r="A748" s="325">
        <v>4</v>
      </c>
      <c r="B748" s="326">
        <v>4139902</v>
      </c>
      <c r="C748" s="327" t="s">
        <v>168</v>
      </c>
      <c r="D748" s="327" t="s">
        <v>612</v>
      </c>
      <c r="E748" s="327" t="s">
        <v>616</v>
      </c>
      <c r="F748" s="328" t="s">
        <v>1640</v>
      </c>
    </row>
    <row r="749" spans="1:6" s="324" customFormat="1" ht="38.25">
      <c r="A749" s="325">
        <v>4</v>
      </c>
      <c r="B749" s="326">
        <v>4139903</v>
      </c>
      <c r="C749" s="327" t="s">
        <v>168</v>
      </c>
      <c r="D749" s="327" t="s">
        <v>612</v>
      </c>
      <c r="E749" s="327" t="s">
        <v>616</v>
      </c>
      <c r="F749" s="328" t="s">
        <v>1641</v>
      </c>
    </row>
    <row r="750" spans="1:6" s="324" customFormat="1" ht="63.75">
      <c r="A750" s="325">
        <v>4</v>
      </c>
      <c r="B750" s="326">
        <v>4139904</v>
      </c>
      <c r="C750" s="327" t="s">
        <v>168</v>
      </c>
      <c r="D750" s="327" t="s">
        <v>612</v>
      </c>
      <c r="E750" s="327" t="s">
        <v>616</v>
      </c>
      <c r="F750" s="328" t="s">
        <v>1642</v>
      </c>
    </row>
    <row r="751" spans="1:6" s="324" customFormat="1" ht="76.5">
      <c r="A751" s="325">
        <v>4</v>
      </c>
      <c r="B751" s="326">
        <v>4151101</v>
      </c>
      <c r="C751" s="327" t="s">
        <v>168</v>
      </c>
      <c r="D751" s="327" t="s">
        <v>1016</v>
      </c>
      <c r="E751" s="327" t="s">
        <v>1017</v>
      </c>
      <c r="F751" s="328" t="s">
        <v>1643</v>
      </c>
    </row>
    <row r="752" spans="1:6" s="324" customFormat="1" ht="76.5">
      <c r="A752" s="325">
        <v>4</v>
      </c>
      <c r="B752" s="326">
        <v>4151102</v>
      </c>
      <c r="C752" s="327" t="s">
        <v>168</v>
      </c>
      <c r="D752" s="327" t="s">
        <v>1016</v>
      </c>
      <c r="E752" s="327" t="s">
        <v>1017</v>
      </c>
      <c r="F752" s="328" t="s">
        <v>1644</v>
      </c>
    </row>
    <row r="753" spans="1:6" s="324" customFormat="1" ht="51">
      <c r="A753" s="325">
        <v>4</v>
      </c>
      <c r="B753" s="326">
        <v>4161001</v>
      </c>
      <c r="C753" s="327" t="s">
        <v>168</v>
      </c>
      <c r="D753" s="327" t="s">
        <v>1022</v>
      </c>
      <c r="E753" s="327" t="s">
        <v>1319</v>
      </c>
      <c r="F753" s="328" t="s">
        <v>1645</v>
      </c>
    </row>
    <row r="754" spans="1:6" s="324" customFormat="1" ht="51">
      <c r="A754" s="325">
        <v>4</v>
      </c>
      <c r="B754" s="326">
        <v>4162001</v>
      </c>
      <c r="C754" s="327" t="s">
        <v>168</v>
      </c>
      <c r="D754" s="327" t="s">
        <v>1022</v>
      </c>
      <c r="E754" s="327" t="s">
        <v>1646</v>
      </c>
      <c r="F754" s="328" t="s">
        <v>1647</v>
      </c>
    </row>
    <row r="755" spans="1:6" s="324" customFormat="1" ht="51">
      <c r="A755" s="325">
        <v>4</v>
      </c>
      <c r="B755" s="326">
        <v>4162002</v>
      </c>
      <c r="C755" s="327" t="s">
        <v>168</v>
      </c>
      <c r="D755" s="327" t="s">
        <v>1022</v>
      </c>
      <c r="E755" s="327" t="s">
        <v>1646</v>
      </c>
      <c r="F755" s="328" t="s">
        <v>1648</v>
      </c>
    </row>
    <row r="756" spans="1:6" s="324" customFormat="1" ht="38.25">
      <c r="A756" s="325">
        <v>4</v>
      </c>
      <c r="B756" s="326">
        <v>4170101</v>
      </c>
      <c r="C756" s="327" t="s">
        <v>168</v>
      </c>
      <c r="D756" s="327" t="s">
        <v>1025</v>
      </c>
      <c r="E756" s="327" t="s">
        <v>1025</v>
      </c>
      <c r="F756" s="328" t="s">
        <v>1649</v>
      </c>
    </row>
    <row r="757" spans="1:6" s="324" customFormat="1" ht="38.25">
      <c r="A757" s="325">
        <v>4</v>
      </c>
      <c r="B757" s="326">
        <v>4170102</v>
      </c>
      <c r="C757" s="327" t="s">
        <v>168</v>
      </c>
      <c r="D757" s="327" t="s">
        <v>1025</v>
      </c>
      <c r="E757" s="327" t="s">
        <v>1025</v>
      </c>
      <c r="F757" s="328" t="s">
        <v>1650</v>
      </c>
    </row>
    <row r="758" spans="1:6" s="324" customFormat="1" ht="25.5">
      <c r="A758" s="325">
        <v>4</v>
      </c>
      <c r="B758" s="326">
        <v>4170103</v>
      </c>
      <c r="C758" s="327" t="s">
        <v>168</v>
      </c>
      <c r="D758" s="327" t="s">
        <v>1025</v>
      </c>
      <c r="E758" s="327" t="s">
        <v>1025</v>
      </c>
      <c r="F758" s="328" t="s">
        <v>1651</v>
      </c>
    </row>
    <row r="759" spans="1:6" s="324" customFormat="1" ht="38.25">
      <c r="A759" s="325">
        <v>4</v>
      </c>
      <c r="B759" s="326">
        <v>4170104</v>
      </c>
      <c r="C759" s="327" t="s">
        <v>168</v>
      </c>
      <c r="D759" s="327" t="s">
        <v>1025</v>
      </c>
      <c r="E759" s="327" t="s">
        <v>1025</v>
      </c>
      <c r="F759" s="328" t="s">
        <v>1652</v>
      </c>
    </row>
    <row r="760" spans="1:6" s="324" customFormat="1" ht="38.25">
      <c r="A760" s="325">
        <v>4</v>
      </c>
      <c r="B760" s="326">
        <v>4170105</v>
      </c>
      <c r="C760" s="327" t="s">
        <v>168</v>
      </c>
      <c r="D760" s="327" t="s">
        <v>1025</v>
      </c>
      <c r="E760" s="327" t="s">
        <v>1025</v>
      </c>
      <c r="F760" s="328" t="s">
        <v>1653</v>
      </c>
    </row>
    <row r="761" spans="1:6" s="324" customFormat="1" ht="38.25">
      <c r="A761" s="325">
        <v>4</v>
      </c>
      <c r="B761" s="326">
        <v>4170106</v>
      </c>
      <c r="C761" s="327" t="s">
        <v>168</v>
      </c>
      <c r="D761" s="327" t="s">
        <v>1025</v>
      </c>
      <c r="E761" s="327" t="s">
        <v>1025</v>
      </c>
      <c r="F761" s="328" t="s">
        <v>1654</v>
      </c>
    </row>
    <row r="762" spans="1:6" s="324" customFormat="1" ht="25.5">
      <c r="A762" s="325">
        <v>4</v>
      </c>
      <c r="B762" s="326">
        <v>4170107</v>
      </c>
      <c r="C762" s="327" t="s">
        <v>168</v>
      </c>
      <c r="D762" s="327" t="s">
        <v>1025</v>
      </c>
      <c r="E762" s="327" t="s">
        <v>1025</v>
      </c>
      <c r="F762" s="328" t="s">
        <v>1655</v>
      </c>
    </row>
    <row r="763" spans="1:6" s="324" customFormat="1" ht="25.5">
      <c r="A763" s="325">
        <v>4</v>
      </c>
      <c r="B763" s="326">
        <v>4170201</v>
      </c>
      <c r="C763" s="327" t="s">
        <v>168</v>
      </c>
      <c r="D763" s="327" t="s">
        <v>1025</v>
      </c>
      <c r="E763" s="327" t="s">
        <v>1025</v>
      </c>
      <c r="F763" s="328" t="s">
        <v>1656</v>
      </c>
    </row>
    <row r="764" spans="1:6" s="324" customFormat="1" ht="63.75">
      <c r="A764" s="325">
        <v>4</v>
      </c>
      <c r="B764" s="326">
        <v>4170901</v>
      </c>
      <c r="C764" s="327" t="s">
        <v>168</v>
      </c>
      <c r="D764" s="327" t="s">
        <v>1025</v>
      </c>
      <c r="E764" s="327" t="s">
        <v>1025</v>
      </c>
      <c r="F764" s="328" t="s">
        <v>1657</v>
      </c>
    </row>
    <row r="765" spans="1:6" s="324" customFormat="1" ht="102">
      <c r="A765" s="325">
        <v>4</v>
      </c>
      <c r="B765" s="326">
        <v>4170902</v>
      </c>
      <c r="C765" s="327" t="s">
        <v>168</v>
      </c>
      <c r="D765" s="327" t="s">
        <v>1025</v>
      </c>
      <c r="E765" s="327" t="s">
        <v>1025</v>
      </c>
      <c r="F765" s="328" t="s">
        <v>1658</v>
      </c>
    </row>
    <row r="766" spans="1:6" s="324" customFormat="1" ht="38.25">
      <c r="A766" s="325">
        <v>4</v>
      </c>
      <c r="B766" s="326">
        <v>4170903</v>
      </c>
      <c r="C766" s="327" t="s">
        <v>168</v>
      </c>
      <c r="D766" s="327" t="s">
        <v>1025</v>
      </c>
      <c r="E766" s="327" t="s">
        <v>1025</v>
      </c>
      <c r="F766" s="328" t="s">
        <v>1659</v>
      </c>
    </row>
    <row r="767" spans="1:6" s="324" customFormat="1" ht="114.75">
      <c r="A767" s="325">
        <v>4</v>
      </c>
      <c r="B767" s="326">
        <v>4181101</v>
      </c>
      <c r="C767" s="327" t="s">
        <v>168</v>
      </c>
      <c r="D767" s="327" t="s">
        <v>1029</v>
      </c>
      <c r="E767" s="327" t="s">
        <v>1030</v>
      </c>
      <c r="F767" s="328" t="s">
        <v>1660</v>
      </c>
    </row>
    <row r="768" spans="1:6" s="324" customFormat="1" ht="38.25">
      <c r="A768" s="325">
        <v>4</v>
      </c>
      <c r="B768" s="326">
        <v>4181102</v>
      </c>
      <c r="C768" s="327" t="s">
        <v>168</v>
      </c>
      <c r="D768" s="327" t="s">
        <v>1029</v>
      </c>
      <c r="E768" s="327" t="s">
        <v>1030</v>
      </c>
      <c r="F768" s="328" t="s">
        <v>1661</v>
      </c>
    </row>
    <row r="769" spans="1:6" s="324" customFormat="1" ht="38.25">
      <c r="A769" s="325">
        <v>4</v>
      </c>
      <c r="B769" s="326">
        <v>4181103</v>
      </c>
      <c r="C769" s="327" t="s">
        <v>168</v>
      </c>
      <c r="D769" s="327" t="s">
        <v>1029</v>
      </c>
      <c r="E769" s="327" t="s">
        <v>1030</v>
      </c>
      <c r="F769" s="328" t="s">
        <v>1662</v>
      </c>
    </row>
    <row r="770" spans="1:6" s="324" customFormat="1" ht="38.25">
      <c r="A770" s="325">
        <v>4</v>
      </c>
      <c r="B770" s="326">
        <v>4181104</v>
      </c>
      <c r="C770" s="327" t="s">
        <v>168</v>
      </c>
      <c r="D770" s="327" t="s">
        <v>1029</v>
      </c>
      <c r="E770" s="327" t="s">
        <v>1030</v>
      </c>
      <c r="F770" s="328" t="s">
        <v>1663</v>
      </c>
    </row>
    <row r="771" spans="1:6" s="324" customFormat="1" ht="38.25">
      <c r="A771" s="325">
        <v>4</v>
      </c>
      <c r="B771" s="326">
        <v>4192101</v>
      </c>
      <c r="C771" s="327" t="s">
        <v>168</v>
      </c>
      <c r="D771" s="327" t="s">
        <v>1335</v>
      </c>
      <c r="E771" s="327" t="s">
        <v>1336</v>
      </c>
      <c r="F771" s="328" t="s">
        <v>1664</v>
      </c>
    </row>
    <row r="772" spans="1:6" s="324" customFormat="1" ht="38.25">
      <c r="A772" s="325">
        <v>4</v>
      </c>
      <c r="B772" s="326">
        <v>4192102</v>
      </c>
      <c r="C772" s="327" t="s">
        <v>168</v>
      </c>
      <c r="D772" s="327" t="s">
        <v>1335</v>
      </c>
      <c r="E772" s="327" t="s">
        <v>1336</v>
      </c>
      <c r="F772" s="328" t="s">
        <v>1665</v>
      </c>
    </row>
    <row r="773" spans="1:6" s="324" customFormat="1" ht="51">
      <c r="A773" s="325">
        <v>4</v>
      </c>
      <c r="B773" s="326">
        <v>4201101</v>
      </c>
      <c r="C773" s="327" t="s">
        <v>168</v>
      </c>
      <c r="D773" s="327" t="s">
        <v>1035</v>
      </c>
      <c r="E773" s="327" t="s">
        <v>1036</v>
      </c>
      <c r="F773" s="328" t="s">
        <v>1666</v>
      </c>
    </row>
    <row r="774" spans="1:6" s="324" customFormat="1" ht="51">
      <c r="A774" s="325">
        <v>4</v>
      </c>
      <c r="B774" s="326">
        <v>4201102</v>
      </c>
      <c r="C774" s="327" t="s">
        <v>168</v>
      </c>
      <c r="D774" s="327" t="s">
        <v>1035</v>
      </c>
      <c r="E774" s="327" t="s">
        <v>1036</v>
      </c>
      <c r="F774" s="328" t="s">
        <v>1667</v>
      </c>
    </row>
    <row r="775" spans="1:6" s="324" customFormat="1" ht="38.25">
      <c r="A775" s="325">
        <v>4</v>
      </c>
      <c r="B775" s="326">
        <v>4201103</v>
      </c>
      <c r="C775" s="327" t="s">
        <v>168</v>
      </c>
      <c r="D775" s="327" t="s">
        <v>1035</v>
      </c>
      <c r="E775" s="327" t="s">
        <v>1036</v>
      </c>
      <c r="F775" s="328" t="s">
        <v>1668</v>
      </c>
    </row>
    <row r="776" spans="1:6" s="324" customFormat="1" ht="63.75">
      <c r="A776" s="325">
        <v>4</v>
      </c>
      <c r="B776" s="326">
        <v>4201104</v>
      </c>
      <c r="C776" s="327" t="s">
        <v>168</v>
      </c>
      <c r="D776" s="327" t="s">
        <v>1035</v>
      </c>
      <c r="E776" s="327" t="s">
        <v>1036</v>
      </c>
      <c r="F776" s="328" t="s">
        <v>1669</v>
      </c>
    </row>
    <row r="777" spans="1:6" s="324" customFormat="1" ht="38.25">
      <c r="A777" s="325">
        <v>4</v>
      </c>
      <c r="B777" s="326">
        <v>4201201</v>
      </c>
      <c r="C777" s="327" t="s">
        <v>168</v>
      </c>
      <c r="D777" s="327" t="s">
        <v>1035</v>
      </c>
      <c r="E777" s="327" t="s">
        <v>1036</v>
      </c>
      <c r="F777" s="328" t="s">
        <v>1670</v>
      </c>
    </row>
    <row r="778" spans="1:6" s="324" customFormat="1" ht="89.25">
      <c r="A778" s="325">
        <v>4</v>
      </c>
      <c r="B778" s="326">
        <v>4201202</v>
      </c>
      <c r="C778" s="327" t="s">
        <v>168</v>
      </c>
      <c r="D778" s="327" t="s">
        <v>1035</v>
      </c>
      <c r="E778" s="327" t="s">
        <v>1036</v>
      </c>
      <c r="F778" s="328" t="s">
        <v>1671</v>
      </c>
    </row>
    <row r="779" spans="1:6" s="324" customFormat="1" ht="63.75">
      <c r="A779" s="325">
        <v>4</v>
      </c>
      <c r="B779" s="326">
        <v>4202201</v>
      </c>
      <c r="C779" s="327" t="s">
        <v>168</v>
      </c>
      <c r="D779" s="327" t="s">
        <v>1035</v>
      </c>
      <c r="E779" s="327" t="s">
        <v>1038</v>
      </c>
      <c r="F779" s="328" t="s">
        <v>1672</v>
      </c>
    </row>
    <row r="780" spans="1:6" s="324" customFormat="1" ht="76.5">
      <c r="A780" s="325">
        <v>4</v>
      </c>
      <c r="B780" s="326">
        <v>4202202</v>
      </c>
      <c r="C780" s="327" t="s">
        <v>168</v>
      </c>
      <c r="D780" s="327" t="s">
        <v>1035</v>
      </c>
      <c r="E780" s="327" t="s">
        <v>1038</v>
      </c>
      <c r="F780" s="328" t="s">
        <v>1673</v>
      </c>
    </row>
    <row r="781" spans="1:6" s="324" customFormat="1" ht="63.75">
      <c r="A781" s="325">
        <v>4</v>
      </c>
      <c r="B781" s="326">
        <v>4202901</v>
      </c>
      <c r="C781" s="327" t="s">
        <v>168</v>
      </c>
      <c r="D781" s="327" t="s">
        <v>1035</v>
      </c>
      <c r="E781" s="327" t="s">
        <v>1038</v>
      </c>
      <c r="F781" s="328" t="s">
        <v>1674</v>
      </c>
    </row>
    <row r="782" spans="1:6" s="324" customFormat="1" ht="25.5">
      <c r="A782" s="325">
        <v>4</v>
      </c>
      <c r="B782" s="326">
        <v>4202902</v>
      </c>
      <c r="C782" s="327" t="s">
        <v>168</v>
      </c>
      <c r="D782" s="327" t="s">
        <v>1035</v>
      </c>
      <c r="E782" s="327" t="s">
        <v>1038</v>
      </c>
      <c r="F782" s="328" t="s">
        <v>1675</v>
      </c>
    </row>
    <row r="783" spans="1:6" s="324" customFormat="1" ht="25.5">
      <c r="A783" s="325">
        <v>4</v>
      </c>
      <c r="B783" s="326">
        <v>4202903</v>
      </c>
      <c r="C783" s="327" t="s">
        <v>168</v>
      </c>
      <c r="D783" s="327" t="s">
        <v>1035</v>
      </c>
      <c r="E783" s="327" t="s">
        <v>1038</v>
      </c>
      <c r="F783" s="328" t="s">
        <v>1676</v>
      </c>
    </row>
    <row r="784" spans="1:6" s="324" customFormat="1" ht="51">
      <c r="A784" s="325">
        <v>4</v>
      </c>
      <c r="B784" s="326">
        <v>4202904</v>
      </c>
      <c r="C784" s="327" t="s">
        <v>168</v>
      </c>
      <c r="D784" s="327" t="s">
        <v>1035</v>
      </c>
      <c r="E784" s="327" t="s">
        <v>1038</v>
      </c>
      <c r="F784" s="328" t="s">
        <v>1677</v>
      </c>
    </row>
    <row r="785" spans="1:6" s="324" customFormat="1" ht="51">
      <c r="A785" s="325">
        <v>4</v>
      </c>
      <c r="B785" s="326">
        <v>4202905</v>
      </c>
      <c r="C785" s="327" t="s">
        <v>168</v>
      </c>
      <c r="D785" s="327" t="s">
        <v>1035</v>
      </c>
      <c r="E785" s="327" t="s">
        <v>1038</v>
      </c>
      <c r="F785" s="328" t="s">
        <v>1678</v>
      </c>
    </row>
    <row r="786" spans="1:6" s="324" customFormat="1" ht="38.25">
      <c r="A786" s="325">
        <v>4</v>
      </c>
      <c r="B786" s="326">
        <v>4202906</v>
      </c>
      <c r="C786" s="327" t="s">
        <v>168</v>
      </c>
      <c r="D786" s="327" t="s">
        <v>1035</v>
      </c>
      <c r="E786" s="327" t="s">
        <v>1038</v>
      </c>
      <c r="F786" s="328" t="s">
        <v>1679</v>
      </c>
    </row>
    <row r="787" spans="1:6" s="324" customFormat="1" ht="25.5">
      <c r="A787" s="325">
        <v>4</v>
      </c>
      <c r="B787" s="326">
        <v>4202907</v>
      </c>
      <c r="C787" s="327" t="s">
        <v>168</v>
      </c>
      <c r="D787" s="327" t="s">
        <v>1035</v>
      </c>
      <c r="E787" s="327" t="s">
        <v>1038</v>
      </c>
      <c r="F787" s="328" t="s">
        <v>1680</v>
      </c>
    </row>
    <row r="788" spans="1:6" s="324" customFormat="1" ht="51">
      <c r="A788" s="325">
        <v>4</v>
      </c>
      <c r="B788" s="326">
        <v>4221101</v>
      </c>
      <c r="C788" s="327" t="s">
        <v>168</v>
      </c>
      <c r="D788" s="327" t="s">
        <v>1043</v>
      </c>
      <c r="E788" s="327" t="s">
        <v>1044</v>
      </c>
      <c r="F788" s="328" t="s">
        <v>1681</v>
      </c>
    </row>
    <row r="789" spans="1:6" s="324" customFormat="1" ht="38.25">
      <c r="A789" s="325">
        <v>4</v>
      </c>
      <c r="B789" s="326">
        <v>4221102</v>
      </c>
      <c r="C789" s="327" t="s">
        <v>168</v>
      </c>
      <c r="D789" s="327" t="s">
        <v>1043</v>
      </c>
      <c r="E789" s="327" t="s">
        <v>1044</v>
      </c>
      <c r="F789" s="328" t="s">
        <v>1682</v>
      </c>
    </row>
    <row r="790" spans="1:6" s="324" customFormat="1" ht="38.25">
      <c r="A790" s="325">
        <v>4</v>
      </c>
      <c r="B790" s="326">
        <v>4221201</v>
      </c>
      <c r="C790" s="327" t="s">
        <v>168</v>
      </c>
      <c r="D790" s="327" t="s">
        <v>1043</v>
      </c>
      <c r="E790" s="327" t="s">
        <v>1044</v>
      </c>
      <c r="F790" s="328" t="s">
        <v>1683</v>
      </c>
    </row>
    <row r="791" spans="1:6" s="324" customFormat="1" ht="63.75">
      <c r="A791" s="325">
        <v>4</v>
      </c>
      <c r="B791" s="326">
        <v>4221901</v>
      </c>
      <c r="C791" s="327" t="s">
        <v>168</v>
      </c>
      <c r="D791" s="327" t="s">
        <v>1043</v>
      </c>
      <c r="E791" s="327" t="s">
        <v>1044</v>
      </c>
      <c r="F791" s="328" t="s">
        <v>1684</v>
      </c>
    </row>
    <row r="792" spans="1:6" s="324" customFormat="1" ht="38.25">
      <c r="A792" s="325">
        <v>4</v>
      </c>
      <c r="B792" s="326">
        <v>4221902</v>
      </c>
      <c r="C792" s="327" t="s">
        <v>168</v>
      </c>
      <c r="D792" s="327" t="s">
        <v>1043</v>
      </c>
      <c r="E792" s="327" t="s">
        <v>1044</v>
      </c>
      <c r="F792" s="328" t="s">
        <v>1685</v>
      </c>
    </row>
    <row r="793" spans="1:6" s="324" customFormat="1" ht="76.5">
      <c r="A793" s="325">
        <v>4</v>
      </c>
      <c r="B793" s="326">
        <v>4222101</v>
      </c>
      <c r="C793" s="327" t="s">
        <v>168</v>
      </c>
      <c r="D793" s="327" t="s">
        <v>1043</v>
      </c>
      <c r="E793" s="327" t="s">
        <v>1368</v>
      </c>
      <c r="F793" s="328" t="s">
        <v>1686</v>
      </c>
    </row>
    <row r="794" spans="1:6" s="324" customFormat="1" ht="102">
      <c r="A794" s="325">
        <v>4</v>
      </c>
      <c r="B794" s="326">
        <v>4231001</v>
      </c>
      <c r="C794" s="327" t="s">
        <v>168</v>
      </c>
      <c r="D794" s="327" t="s">
        <v>1372</v>
      </c>
      <c r="E794" s="327" t="s">
        <v>1373</v>
      </c>
      <c r="F794" s="328" t="s">
        <v>1687</v>
      </c>
    </row>
    <row r="795" spans="1:6" s="324" customFormat="1" ht="51">
      <c r="A795" s="325">
        <v>4</v>
      </c>
      <c r="B795" s="326">
        <v>4231002</v>
      </c>
      <c r="C795" s="327" t="s">
        <v>168</v>
      </c>
      <c r="D795" s="327" t="s">
        <v>1372</v>
      </c>
      <c r="E795" s="327" t="s">
        <v>1373</v>
      </c>
      <c r="F795" s="328" t="s">
        <v>1688</v>
      </c>
    </row>
    <row r="796" spans="1:6" s="324" customFormat="1" ht="63.75">
      <c r="A796" s="325">
        <v>4</v>
      </c>
      <c r="B796" s="326">
        <v>4239101</v>
      </c>
      <c r="C796" s="327" t="s">
        <v>168</v>
      </c>
      <c r="D796" s="327" t="s">
        <v>1372</v>
      </c>
      <c r="E796" s="327" t="s">
        <v>1375</v>
      </c>
      <c r="F796" s="328" t="s">
        <v>1689</v>
      </c>
    </row>
    <row r="797" spans="1:6" s="324" customFormat="1" ht="63.75">
      <c r="A797" s="325">
        <v>4</v>
      </c>
      <c r="B797" s="326">
        <v>4239102</v>
      </c>
      <c r="C797" s="327" t="s">
        <v>168</v>
      </c>
      <c r="D797" s="327" t="s">
        <v>1372</v>
      </c>
      <c r="E797" s="327" t="s">
        <v>1375</v>
      </c>
      <c r="F797" s="328" t="s">
        <v>1690</v>
      </c>
    </row>
    <row r="798" spans="1:6" s="324" customFormat="1" ht="89.25">
      <c r="A798" s="325">
        <v>4</v>
      </c>
      <c r="B798" s="326">
        <v>4239201</v>
      </c>
      <c r="C798" s="327" t="s">
        <v>168</v>
      </c>
      <c r="D798" s="327" t="s">
        <v>1372</v>
      </c>
      <c r="E798" s="327" t="s">
        <v>1375</v>
      </c>
      <c r="F798" s="328" t="s">
        <v>1691</v>
      </c>
    </row>
    <row r="799" spans="1:6" s="324" customFormat="1" ht="38.25">
      <c r="A799" s="325">
        <v>4</v>
      </c>
      <c r="B799" s="326">
        <v>4239301</v>
      </c>
      <c r="C799" s="327" t="s">
        <v>168</v>
      </c>
      <c r="D799" s="327" t="s">
        <v>1372</v>
      </c>
      <c r="E799" s="327" t="s">
        <v>1375</v>
      </c>
      <c r="F799" s="328" t="s">
        <v>1692</v>
      </c>
    </row>
    <row r="800" spans="1:6" s="324" customFormat="1" ht="25.5">
      <c r="A800" s="325">
        <v>4</v>
      </c>
      <c r="B800" s="326">
        <v>4239302</v>
      </c>
      <c r="C800" s="327" t="s">
        <v>168</v>
      </c>
      <c r="D800" s="327" t="s">
        <v>1372</v>
      </c>
      <c r="E800" s="327" t="s">
        <v>1375</v>
      </c>
      <c r="F800" s="328" t="s">
        <v>1693</v>
      </c>
    </row>
    <row r="801" spans="1:6" s="324" customFormat="1" ht="25.5">
      <c r="A801" s="325">
        <v>4</v>
      </c>
      <c r="B801" s="326">
        <v>4239303</v>
      </c>
      <c r="C801" s="327" t="s">
        <v>168</v>
      </c>
      <c r="D801" s="327" t="s">
        <v>1372</v>
      </c>
      <c r="E801" s="327" t="s">
        <v>1375</v>
      </c>
      <c r="F801" s="328" t="s">
        <v>1694</v>
      </c>
    </row>
    <row r="802" spans="1:6" s="324" customFormat="1" ht="25.5">
      <c r="A802" s="325">
        <v>4</v>
      </c>
      <c r="B802" s="326">
        <v>4239304</v>
      </c>
      <c r="C802" s="327" t="s">
        <v>168</v>
      </c>
      <c r="D802" s="327" t="s">
        <v>1372</v>
      </c>
      <c r="E802" s="327" t="s">
        <v>1375</v>
      </c>
      <c r="F802" s="328" t="s">
        <v>1695</v>
      </c>
    </row>
    <row r="803" spans="1:6" s="324" customFormat="1" ht="25.5">
      <c r="A803" s="325">
        <v>4</v>
      </c>
      <c r="B803" s="326">
        <v>4239305</v>
      </c>
      <c r="C803" s="327" t="s">
        <v>168</v>
      </c>
      <c r="D803" s="327" t="s">
        <v>1372</v>
      </c>
      <c r="E803" s="327" t="s">
        <v>1375</v>
      </c>
      <c r="F803" s="328" t="s">
        <v>1696</v>
      </c>
    </row>
    <row r="804" spans="1:6" s="324" customFormat="1" ht="25.5">
      <c r="A804" s="325">
        <v>4</v>
      </c>
      <c r="B804" s="326">
        <v>4239306</v>
      </c>
      <c r="C804" s="327" t="s">
        <v>168</v>
      </c>
      <c r="D804" s="327" t="s">
        <v>1372</v>
      </c>
      <c r="E804" s="327" t="s">
        <v>1375</v>
      </c>
      <c r="F804" s="328" t="s">
        <v>1697</v>
      </c>
    </row>
    <row r="805" spans="1:6" s="324" customFormat="1" ht="51">
      <c r="A805" s="325">
        <v>4</v>
      </c>
      <c r="B805" s="326">
        <v>4239501</v>
      </c>
      <c r="C805" s="327" t="s">
        <v>168</v>
      </c>
      <c r="D805" s="327" t="s">
        <v>1372</v>
      </c>
      <c r="E805" s="327" t="s">
        <v>1375</v>
      </c>
      <c r="F805" s="328" t="s">
        <v>1698</v>
      </c>
    </row>
    <row r="806" spans="1:6" s="324" customFormat="1" ht="38.25">
      <c r="A806" s="325">
        <v>4</v>
      </c>
      <c r="B806" s="326">
        <v>4239502</v>
      </c>
      <c r="C806" s="327" t="s">
        <v>168</v>
      </c>
      <c r="D806" s="327" t="s">
        <v>1372</v>
      </c>
      <c r="E806" s="327" t="s">
        <v>1375</v>
      </c>
      <c r="F806" s="328" t="s">
        <v>1699</v>
      </c>
    </row>
    <row r="807" spans="1:6" s="324" customFormat="1" ht="38.25">
      <c r="A807" s="325">
        <v>4</v>
      </c>
      <c r="B807" s="326">
        <v>4239503</v>
      </c>
      <c r="C807" s="327" t="s">
        <v>168</v>
      </c>
      <c r="D807" s="327" t="s">
        <v>1372</v>
      </c>
      <c r="E807" s="327" t="s">
        <v>1375</v>
      </c>
      <c r="F807" s="328" t="s">
        <v>1700</v>
      </c>
    </row>
    <row r="808" spans="1:6" s="324" customFormat="1" ht="38.25">
      <c r="A808" s="325">
        <v>4</v>
      </c>
      <c r="B808" s="326">
        <v>4239504</v>
      </c>
      <c r="C808" s="327" t="s">
        <v>168</v>
      </c>
      <c r="D808" s="327" t="s">
        <v>1372</v>
      </c>
      <c r="E808" s="327" t="s">
        <v>1375</v>
      </c>
      <c r="F808" s="328" t="s">
        <v>1701</v>
      </c>
    </row>
    <row r="809" spans="1:6" s="324" customFormat="1" ht="76.5">
      <c r="A809" s="325">
        <v>4</v>
      </c>
      <c r="B809" s="326">
        <v>4239901</v>
      </c>
      <c r="C809" s="327" t="s">
        <v>168</v>
      </c>
      <c r="D809" s="327" t="s">
        <v>1372</v>
      </c>
      <c r="E809" s="327" t="s">
        <v>1375</v>
      </c>
      <c r="F809" s="328" t="s">
        <v>1702</v>
      </c>
    </row>
    <row r="810" spans="1:6" s="324" customFormat="1" ht="76.5">
      <c r="A810" s="325">
        <v>4</v>
      </c>
      <c r="B810" s="326">
        <v>4242901</v>
      </c>
      <c r="C810" s="327" t="s">
        <v>168</v>
      </c>
      <c r="D810" s="327" t="s">
        <v>1379</v>
      </c>
      <c r="E810" s="327" t="s">
        <v>1380</v>
      </c>
      <c r="F810" s="328" t="s">
        <v>1703</v>
      </c>
    </row>
    <row r="811" spans="1:6" s="324" customFormat="1" ht="38.25">
      <c r="A811" s="325">
        <v>4</v>
      </c>
      <c r="B811" s="326">
        <v>4242902</v>
      </c>
      <c r="C811" s="327" t="s">
        <v>168</v>
      </c>
      <c r="D811" s="327" t="s">
        <v>1379</v>
      </c>
      <c r="E811" s="327" t="s">
        <v>1380</v>
      </c>
      <c r="F811" s="328" t="s">
        <v>1704</v>
      </c>
    </row>
    <row r="812" spans="1:6" s="324" customFormat="1" ht="51">
      <c r="A812" s="325">
        <v>4</v>
      </c>
      <c r="B812" s="326">
        <v>4259201</v>
      </c>
      <c r="C812" s="327" t="s">
        <v>168</v>
      </c>
      <c r="D812" s="327" t="s">
        <v>1046</v>
      </c>
      <c r="E812" s="327" t="s">
        <v>1047</v>
      </c>
      <c r="F812" s="328" t="s">
        <v>1705</v>
      </c>
    </row>
    <row r="813" spans="1:6" s="324" customFormat="1" ht="38.25">
      <c r="A813" s="325">
        <v>4</v>
      </c>
      <c r="B813" s="326">
        <v>4259202</v>
      </c>
      <c r="C813" s="327" t="s">
        <v>168</v>
      </c>
      <c r="D813" s="327" t="s">
        <v>1046</v>
      </c>
      <c r="E813" s="327" t="s">
        <v>1047</v>
      </c>
      <c r="F813" s="328" t="s">
        <v>1706</v>
      </c>
    </row>
    <row r="814" spans="1:6" s="324" customFormat="1" ht="76.5">
      <c r="A814" s="325">
        <v>4</v>
      </c>
      <c r="B814" s="326">
        <v>4259301</v>
      </c>
      <c r="C814" s="327" t="s">
        <v>168</v>
      </c>
      <c r="D814" s="327" t="s">
        <v>1046</v>
      </c>
      <c r="E814" s="327" t="s">
        <v>1047</v>
      </c>
      <c r="F814" s="328" t="s">
        <v>1707</v>
      </c>
    </row>
    <row r="815" spans="1:6" s="324" customFormat="1" ht="25.5">
      <c r="A815" s="325">
        <v>4</v>
      </c>
      <c r="B815" s="326">
        <v>4259302</v>
      </c>
      <c r="C815" s="327" t="s">
        <v>168</v>
      </c>
      <c r="D815" s="327" t="s">
        <v>1046</v>
      </c>
      <c r="E815" s="327" t="s">
        <v>1047</v>
      </c>
      <c r="F815" s="328" t="s">
        <v>1708</v>
      </c>
    </row>
    <row r="816" spans="1:6" s="324" customFormat="1" ht="63.75">
      <c r="A816" s="325">
        <v>4</v>
      </c>
      <c r="B816" s="326">
        <v>4259901</v>
      </c>
      <c r="C816" s="327" t="s">
        <v>168</v>
      </c>
      <c r="D816" s="327" t="s">
        <v>1046</v>
      </c>
      <c r="E816" s="327" t="s">
        <v>1047</v>
      </c>
      <c r="F816" s="328" t="s">
        <v>1709</v>
      </c>
    </row>
    <row r="817" spans="1:6" s="324" customFormat="1" ht="102">
      <c r="A817" s="325">
        <v>4</v>
      </c>
      <c r="B817" s="326">
        <v>4259902</v>
      </c>
      <c r="C817" s="327" t="s">
        <v>168</v>
      </c>
      <c r="D817" s="327" t="s">
        <v>1046</v>
      </c>
      <c r="E817" s="327" t="s">
        <v>1047</v>
      </c>
      <c r="F817" s="328" t="s">
        <v>1710</v>
      </c>
    </row>
    <row r="818" spans="1:6" s="324" customFormat="1" ht="89.25">
      <c r="A818" s="325">
        <v>4</v>
      </c>
      <c r="B818" s="326">
        <v>4259903</v>
      </c>
      <c r="C818" s="327" t="s">
        <v>168</v>
      </c>
      <c r="D818" s="327" t="s">
        <v>1046</v>
      </c>
      <c r="E818" s="327" t="s">
        <v>1047</v>
      </c>
      <c r="F818" s="328" t="s">
        <v>1711</v>
      </c>
    </row>
    <row r="819" spans="1:6" s="324" customFormat="1" ht="51">
      <c r="A819" s="325">
        <v>4</v>
      </c>
      <c r="B819" s="326">
        <v>4259904</v>
      </c>
      <c r="C819" s="327" t="s">
        <v>168</v>
      </c>
      <c r="D819" s="327" t="s">
        <v>1046</v>
      </c>
      <c r="E819" s="327" t="s">
        <v>1047</v>
      </c>
      <c r="F819" s="328" t="s">
        <v>1712</v>
      </c>
    </row>
    <row r="820" spans="1:6" s="324" customFormat="1" ht="89.25">
      <c r="A820" s="325">
        <v>4</v>
      </c>
      <c r="B820" s="326">
        <v>4259905</v>
      </c>
      <c r="C820" s="327" t="s">
        <v>168</v>
      </c>
      <c r="D820" s="327" t="s">
        <v>1046</v>
      </c>
      <c r="E820" s="327" t="s">
        <v>1047</v>
      </c>
      <c r="F820" s="328" t="s">
        <v>1713</v>
      </c>
    </row>
    <row r="821" spans="1:6" s="324" customFormat="1" ht="89.25">
      <c r="A821" s="325">
        <v>4</v>
      </c>
      <c r="B821" s="326">
        <v>4262001</v>
      </c>
      <c r="C821" s="327" t="s">
        <v>168</v>
      </c>
      <c r="D821" s="327" t="s">
        <v>1049</v>
      </c>
      <c r="E821" s="327" t="s">
        <v>1400</v>
      </c>
      <c r="F821" s="328" t="s">
        <v>1714</v>
      </c>
    </row>
    <row r="822" spans="1:6" s="324" customFormat="1" ht="63.75">
      <c r="A822" s="325">
        <v>4</v>
      </c>
      <c r="B822" s="326">
        <v>4272001</v>
      </c>
      <c r="C822" s="327" t="s">
        <v>168</v>
      </c>
      <c r="D822" s="327" t="s">
        <v>1428</v>
      </c>
      <c r="E822" s="327" t="s">
        <v>1715</v>
      </c>
      <c r="F822" s="328" t="s">
        <v>1716</v>
      </c>
    </row>
    <row r="823" spans="1:6" s="324" customFormat="1" ht="51">
      <c r="A823" s="325">
        <v>4</v>
      </c>
      <c r="B823" s="326">
        <v>4272002</v>
      </c>
      <c r="C823" s="327" t="s">
        <v>168</v>
      </c>
      <c r="D823" s="327" t="s">
        <v>1428</v>
      </c>
      <c r="E823" s="327" t="s">
        <v>1715</v>
      </c>
      <c r="F823" s="328" t="s">
        <v>1717</v>
      </c>
    </row>
    <row r="824" spans="1:6" s="324" customFormat="1" ht="51">
      <c r="A824" s="325">
        <v>4</v>
      </c>
      <c r="B824" s="326">
        <v>4273101</v>
      </c>
      <c r="C824" s="327" t="s">
        <v>168</v>
      </c>
      <c r="D824" s="327" t="s">
        <v>1428</v>
      </c>
      <c r="E824" s="327" t="s">
        <v>1434</v>
      </c>
      <c r="F824" s="328" t="s">
        <v>1718</v>
      </c>
    </row>
    <row r="825" spans="1:6" s="324" customFormat="1" ht="38.25">
      <c r="A825" s="325">
        <v>4</v>
      </c>
      <c r="B825" s="326">
        <v>4274001</v>
      </c>
      <c r="C825" s="327" t="s">
        <v>168</v>
      </c>
      <c r="D825" s="327" t="s">
        <v>1428</v>
      </c>
      <c r="E825" s="327" t="s">
        <v>1436</v>
      </c>
      <c r="F825" s="328" t="s">
        <v>1719</v>
      </c>
    </row>
    <row r="826" spans="1:6" s="324" customFormat="1" ht="76.5">
      <c r="A826" s="325">
        <v>4</v>
      </c>
      <c r="B826" s="326">
        <v>4275001</v>
      </c>
      <c r="C826" s="327" t="s">
        <v>168</v>
      </c>
      <c r="D826" s="327" t="s">
        <v>1428</v>
      </c>
      <c r="E826" s="327" t="s">
        <v>1439</v>
      </c>
      <c r="F826" s="328" t="s">
        <v>1720</v>
      </c>
    </row>
    <row r="827" spans="1:6" s="324" customFormat="1" ht="25.5">
      <c r="A827" s="325">
        <v>4</v>
      </c>
      <c r="B827" s="326">
        <v>4281101</v>
      </c>
      <c r="C827" s="327" t="s">
        <v>168</v>
      </c>
      <c r="D827" s="327" t="s">
        <v>1449</v>
      </c>
      <c r="E827" s="327" t="s">
        <v>1450</v>
      </c>
      <c r="F827" s="328" t="s">
        <v>1721</v>
      </c>
    </row>
    <row r="828" spans="1:6" s="324" customFormat="1" ht="76.5">
      <c r="A828" s="325">
        <v>4</v>
      </c>
      <c r="B828" s="326">
        <v>4281102</v>
      </c>
      <c r="C828" s="327" t="s">
        <v>168</v>
      </c>
      <c r="D828" s="327" t="s">
        <v>1449</v>
      </c>
      <c r="E828" s="327" t="s">
        <v>1450</v>
      </c>
      <c r="F828" s="328" t="s">
        <v>1722</v>
      </c>
    </row>
    <row r="829" spans="1:6" s="324" customFormat="1" ht="127.5">
      <c r="A829" s="325">
        <v>4</v>
      </c>
      <c r="B829" s="326">
        <v>4281501</v>
      </c>
      <c r="C829" s="327" t="s">
        <v>168</v>
      </c>
      <c r="D829" s="327" t="s">
        <v>1449</v>
      </c>
      <c r="E829" s="327" t="s">
        <v>1450</v>
      </c>
      <c r="F829" s="328" t="s">
        <v>1723</v>
      </c>
    </row>
    <row r="830" spans="1:6" s="324" customFormat="1" ht="63.75">
      <c r="A830" s="325">
        <v>4</v>
      </c>
      <c r="B830" s="326">
        <v>4281701</v>
      </c>
      <c r="C830" s="327" t="s">
        <v>168</v>
      </c>
      <c r="D830" s="327" t="s">
        <v>1449</v>
      </c>
      <c r="E830" s="327" t="s">
        <v>1450</v>
      </c>
      <c r="F830" s="328" t="s">
        <v>1724</v>
      </c>
    </row>
    <row r="831" spans="1:6" s="324" customFormat="1" ht="38.25">
      <c r="A831" s="325">
        <v>4</v>
      </c>
      <c r="B831" s="326">
        <v>4281801</v>
      </c>
      <c r="C831" s="327" t="s">
        <v>168</v>
      </c>
      <c r="D831" s="327" t="s">
        <v>1449</v>
      </c>
      <c r="E831" s="327" t="s">
        <v>1450</v>
      </c>
      <c r="F831" s="328" t="s">
        <v>1725</v>
      </c>
    </row>
    <row r="832" spans="1:6" s="324" customFormat="1" ht="165.75">
      <c r="A832" s="325">
        <v>4</v>
      </c>
      <c r="B832" s="326">
        <v>4282501</v>
      </c>
      <c r="C832" s="327" t="s">
        <v>168</v>
      </c>
      <c r="D832" s="327" t="s">
        <v>1449</v>
      </c>
      <c r="E832" s="327" t="s">
        <v>1455</v>
      </c>
      <c r="F832" s="328" t="s">
        <v>1726</v>
      </c>
    </row>
    <row r="833" spans="1:6" s="324" customFormat="1" ht="38.25">
      <c r="A833" s="325">
        <v>4</v>
      </c>
      <c r="B833" s="326">
        <v>4282502</v>
      </c>
      <c r="C833" s="327" t="s">
        <v>168</v>
      </c>
      <c r="D833" s="327" t="s">
        <v>1449</v>
      </c>
      <c r="E833" s="327" t="s">
        <v>1455</v>
      </c>
      <c r="F833" s="328" t="s">
        <v>1727</v>
      </c>
    </row>
    <row r="834" spans="1:6" s="324" customFormat="1" ht="25.5">
      <c r="A834" s="325">
        <v>4</v>
      </c>
      <c r="B834" s="326">
        <v>4282503</v>
      </c>
      <c r="C834" s="327" t="s">
        <v>168</v>
      </c>
      <c r="D834" s="327" t="s">
        <v>1449</v>
      </c>
      <c r="E834" s="327" t="s">
        <v>1455</v>
      </c>
      <c r="F834" s="328" t="s">
        <v>1728</v>
      </c>
    </row>
    <row r="835" spans="1:6" s="324" customFormat="1" ht="89.25">
      <c r="A835" s="325">
        <v>4</v>
      </c>
      <c r="B835" s="326">
        <v>4282504</v>
      </c>
      <c r="C835" s="327" t="s">
        <v>168</v>
      </c>
      <c r="D835" s="327" t="s">
        <v>1449</v>
      </c>
      <c r="E835" s="327" t="s">
        <v>1455</v>
      </c>
      <c r="F835" s="328" t="s">
        <v>1729</v>
      </c>
    </row>
    <row r="836" spans="1:6" s="324" customFormat="1" ht="38.25">
      <c r="A836" s="325">
        <v>4</v>
      </c>
      <c r="B836" s="326">
        <v>4282505</v>
      </c>
      <c r="C836" s="327" t="s">
        <v>168</v>
      </c>
      <c r="D836" s="327" t="s">
        <v>1449</v>
      </c>
      <c r="E836" s="327" t="s">
        <v>1455</v>
      </c>
      <c r="F836" s="328" t="s">
        <v>1730</v>
      </c>
    </row>
    <row r="837" spans="1:6" s="324" customFormat="1" ht="89.25">
      <c r="A837" s="325">
        <v>4</v>
      </c>
      <c r="B837" s="326">
        <v>4282601</v>
      </c>
      <c r="C837" s="327" t="s">
        <v>168</v>
      </c>
      <c r="D837" s="327" t="s">
        <v>1449</v>
      </c>
      <c r="E837" s="327" t="s">
        <v>1455</v>
      </c>
      <c r="F837" s="328" t="s">
        <v>1731</v>
      </c>
    </row>
    <row r="838" spans="1:6" s="324" customFormat="1" ht="89.25">
      <c r="A838" s="325">
        <v>4</v>
      </c>
      <c r="B838" s="326">
        <v>4282602</v>
      </c>
      <c r="C838" s="327" t="s">
        <v>168</v>
      </c>
      <c r="D838" s="327" t="s">
        <v>1449</v>
      </c>
      <c r="E838" s="327" t="s">
        <v>1455</v>
      </c>
      <c r="F838" s="328" t="s">
        <v>1732</v>
      </c>
    </row>
    <row r="839" spans="1:6" s="324" customFormat="1" ht="51">
      <c r="A839" s="325">
        <v>4</v>
      </c>
      <c r="B839" s="326">
        <v>4282603</v>
      </c>
      <c r="C839" s="327" t="s">
        <v>168</v>
      </c>
      <c r="D839" s="327" t="s">
        <v>1449</v>
      </c>
      <c r="E839" s="327" t="s">
        <v>1455</v>
      </c>
      <c r="F839" s="328" t="s">
        <v>1733</v>
      </c>
    </row>
    <row r="840" spans="1:6" s="324" customFormat="1" ht="153">
      <c r="A840" s="325">
        <v>4</v>
      </c>
      <c r="B840" s="326">
        <v>4282901</v>
      </c>
      <c r="C840" s="327" t="s">
        <v>168</v>
      </c>
      <c r="D840" s="327" t="s">
        <v>1449</v>
      </c>
      <c r="E840" s="327" t="s">
        <v>1455</v>
      </c>
      <c r="F840" s="328" t="s">
        <v>1734</v>
      </c>
    </row>
    <row r="841" spans="1:6" s="324" customFormat="1" ht="153">
      <c r="A841" s="325">
        <v>4</v>
      </c>
      <c r="B841" s="326">
        <v>4282902</v>
      </c>
      <c r="C841" s="327" t="s">
        <v>168</v>
      </c>
      <c r="D841" s="327" t="s">
        <v>1449</v>
      </c>
      <c r="E841" s="327" t="s">
        <v>1455</v>
      </c>
      <c r="F841" s="328" t="s">
        <v>1735</v>
      </c>
    </row>
    <row r="842" spans="1:6" s="324" customFormat="1" ht="38.25">
      <c r="A842" s="325">
        <v>4</v>
      </c>
      <c r="B842" s="326">
        <v>4282903</v>
      </c>
      <c r="C842" s="327" t="s">
        <v>168</v>
      </c>
      <c r="D842" s="327" t="s">
        <v>1449</v>
      </c>
      <c r="E842" s="327" t="s">
        <v>1455</v>
      </c>
      <c r="F842" s="328" t="s">
        <v>1736</v>
      </c>
    </row>
    <row r="843" spans="1:6" s="324" customFormat="1" ht="165.75">
      <c r="A843" s="325">
        <v>4</v>
      </c>
      <c r="B843" s="326">
        <v>4291001</v>
      </c>
      <c r="C843" s="327" t="s">
        <v>168</v>
      </c>
      <c r="D843" s="327" t="s">
        <v>1465</v>
      </c>
      <c r="E843" s="327" t="s">
        <v>1737</v>
      </c>
      <c r="F843" s="328" t="s">
        <v>1738</v>
      </c>
    </row>
    <row r="844" spans="1:6" s="324" customFormat="1" ht="63.75">
      <c r="A844" s="325">
        <v>4</v>
      </c>
      <c r="B844" s="326">
        <v>4291002</v>
      </c>
      <c r="C844" s="327" t="s">
        <v>168</v>
      </c>
      <c r="D844" s="327" t="s">
        <v>1465</v>
      </c>
      <c r="E844" s="327" t="s">
        <v>1737</v>
      </c>
      <c r="F844" s="328" t="s">
        <v>1739</v>
      </c>
    </row>
    <row r="845" spans="1:6" s="324" customFormat="1" ht="165.75">
      <c r="A845" s="325">
        <v>4</v>
      </c>
      <c r="B845" s="326">
        <v>4293001</v>
      </c>
      <c r="C845" s="327" t="s">
        <v>168</v>
      </c>
      <c r="D845" s="327" t="s">
        <v>1465</v>
      </c>
      <c r="E845" s="327" t="s">
        <v>1740</v>
      </c>
      <c r="F845" s="328" t="s">
        <v>1741</v>
      </c>
    </row>
    <row r="846" spans="1:6" s="324" customFormat="1" ht="63.75">
      <c r="A846" s="325">
        <v>4</v>
      </c>
      <c r="B846" s="326">
        <v>4293002</v>
      </c>
      <c r="C846" s="327" t="s">
        <v>168</v>
      </c>
      <c r="D846" s="327" t="s">
        <v>1465</v>
      </c>
      <c r="E846" s="327" t="s">
        <v>1740</v>
      </c>
      <c r="F846" s="328" t="s">
        <v>1742</v>
      </c>
    </row>
    <row r="847" spans="1:6" s="324" customFormat="1" ht="25.5">
      <c r="A847" s="325">
        <v>4</v>
      </c>
      <c r="B847" s="326">
        <v>4302001</v>
      </c>
      <c r="C847" s="327" t="s">
        <v>168</v>
      </c>
      <c r="D847" s="327" t="s">
        <v>1469</v>
      </c>
      <c r="E847" s="327" t="s">
        <v>1743</v>
      </c>
      <c r="F847" s="328" t="s">
        <v>1744</v>
      </c>
    </row>
    <row r="848" spans="1:6" s="324" customFormat="1" ht="38.25">
      <c r="A848" s="325">
        <v>4</v>
      </c>
      <c r="B848" s="326">
        <v>4302002</v>
      </c>
      <c r="C848" s="327" t="s">
        <v>168</v>
      </c>
      <c r="D848" s="327" t="s">
        <v>1469</v>
      </c>
      <c r="E848" s="327" t="s">
        <v>1743</v>
      </c>
      <c r="F848" s="328" t="s">
        <v>1745</v>
      </c>
    </row>
    <row r="849" spans="1:6" s="324" customFormat="1" ht="51">
      <c r="A849" s="325">
        <v>4</v>
      </c>
      <c r="B849" s="326">
        <v>4302003</v>
      </c>
      <c r="C849" s="327" t="s">
        <v>168</v>
      </c>
      <c r="D849" s="327" t="s">
        <v>1469</v>
      </c>
      <c r="E849" s="327" t="s">
        <v>1743</v>
      </c>
      <c r="F849" s="328" t="s">
        <v>1746</v>
      </c>
    </row>
    <row r="850" spans="1:6" s="324" customFormat="1" ht="25.5">
      <c r="A850" s="325">
        <v>4</v>
      </c>
      <c r="B850" s="326">
        <v>4302004</v>
      </c>
      <c r="C850" s="327" t="s">
        <v>168</v>
      </c>
      <c r="D850" s="327" t="s">
        <v>1469</v>
      </c>
      <c r="E850" s="327" t="s">
        <v>1743</v>
      </c>
      <c r="F850" s="328" t="s">
        <v>1747</v>
      </c>
    </row>
    <row r="851" spans="1:6" s="324" customFormat="1" ht="38.25">
      <c r="A851" s="325">
        <v>4</v>
      </c>
      <c r="B851" s="326">
        <v>4303001</v>
      </c>
      <c r="C851" s="327" t="s">
        <v>168</v>
      </c>
      <c r="D851" s="327" t="s">
        <v>1469</v>
      </c>
      <c r="E851" s="327" t="s">
        <v>1748</v>
      </c>
      <c r="F851" s="328" t="s">
        <v>1749</v>
      </c>
    </row>
    <row r="852" spans="1:6" s="324" customFormat="1" ht="38.25">
      <c r="A852" s="325">
        <v>4</v>
      </c>
      <c r="B852" s="326">
        <v>4303002</v>
      </c>
      <c r="C852" s="327" t="s">
        <v>168</v>
      </c>
      <c r="D852" s="327" t="s">
        <v>1469</v>
      </c>
      <c r="E852" s="327" t="s">
        <v>1748</v>
      </c>
      <c r="F852" s="328" t="s">
        <v>1750</v>
      </c>
    </row>
    <row r="853" spans="1:6" s="324" customFormat="1" ht="38.25">
      <c r="A853" s="325">
        <v>4</v>
      </c>
      <c r="B853" s="326">
        <v>4303003</v>
      </c>
      <c r="C853" s="327" t="s">
        <v>168</v>
      </c>
      <c r="D853" s="327" t="s">
        <v>1469</v>
      </c>
      <c r="E853" s="327" t="s">
        <v>1748</v>
      </c>
      <c r="F853" s="328" t="s">
        <v>1751</v>
      </c>
    </row>
    <row r="854" spans="1:6" s="324" customFormat="1" ht="38.25">
      <c r="A854" s="325">
        <v>4</v>
      </c>
      <c r="B854" s="326">
        <v>4303004</v>
      </c>
      <c r="C854" s="327" t="s">
        <v>168</v>
      </c>
      <c r="D854" s="327" t="s">
        <v>1469</v>
      </c>
      <c r="E854" s="327" t="s">
        <v>1748</v>
      </c>
      <c r="F854" s="328" t="s">
        <v>1752</v>
      </c>
    </row>
    <row r="855" spans="1:6" s="324" customFormat="1" ht="38.25">
      <c r="A855" s="325">
        <v>4</v>
      </c>
      <c r="B855" s="326">
        <v>4303005</v>
      </c>
      <c r="C855" s="327" t="s">
        <v>168</v>
      </c>
      <c r="D855" s="327" t="s">
        <v>1469</v>
      </c>
      <c r="E855" s="327" t="s">
        <v>1748</v>
      </c>
      <c r="F855" s="328" t="s">
        <v>1753</v>
      </c>
    </row>
    <row r="856" spans="1:6" s="324" customFormat="1" ht="38.25">
      <c r="A856" s="325">
        <v>4</v>
      </c>
      <c r="B856" s="326">
        <v>4303006</v>
      </c>
      <c r="C856" s="327" t="s">
        <v>168</v>
      </c>
      <c r="D856" s="327" t="s">
        <v>1469</v>
      </c>
      <c r="E856" s="327" t="s">
        <v>1748</v>
      </c>
      <c r="F856" s="328" t="s">
        <v>1754</v>
      </c>
    </row>
    <row r="857" spans="1:6" s="324" customFormat="1" ht="38.25">
      <c r="A857" s="325">
        <v>4</v>
      </c>
      <c r="B857" s="326">
        <v>4303007</v>
      </c>
      <c r="C857" s="327" t="s">
        <v>168</v>
      </c>
      <c r="D857" s="327" t="s">
        <v>1469</v>
      </c>
      <c r="E857" s="327" t="s">
        <v>1748</v>
      </c>
      <c r="F857" s="328" t="s">
        <v>1755</v>
      </c>
    </row>
    <row r="858" spans="1:6" s="324" customFormat="1" ht="25.5">
      <c r="A858" s="325">
        <v>4</v>
      </c>
      <c r="B858" s="326">
        <v>4309101</v>
      </c>
      <c r="C858" s="327" t="s">
        <v>168</v>
      </c>
      <c r="D858" s="327" t="s">
        <v>1469</v>
      </c>
      <c r="E858" s="327" t="s">
        <v>1470</v>
      </c>
      <c r="F858" s="328" t="s">
        <v>1756</v>
      </c>
    </row>
    <row r="859" spans="1:6" s="324" customFormat="1" ht="38.25">
      <c r="A859" s="325">
        <v>4</v>
      </c>
      <c r="B859" s="326">
        <v>4321001</v>
      </c>
      <c r="C859" s="327" t="s">
        <v>168</v>
      </c>
      <c r="D859" s="327" t="s">
        <v>1058</v>
      </c>
      <c r="E859" s="327" t="s">
        <v>1478</v>
      </c>
      <c r="F859" s="328" t="s">
        <v>1757</v>
      </c>
    </row>
    <row r="860" spans="1:6" s="324" customFormat="1" ht="12.75">
      <c r="A860" s="325">
        <v>4</v>
      </c>
      <c r="B860" s="326">
        <v>4329001</v>
      </c>
      <c r="C860" s="327" t="s">
        <v>168</v>
      </c>
      <c r="D860" s="327" t="s">
        <v>1058</v>
      </c>
      <c r="E860" s="327" t="s">
        <v>1067</v>
      </c>
      <c r="F860" s="328" t="s">
        <v>1758</v>
      </c>
    </row>
    <row r="861" spans="1:6" s="324" customFormat="1" ht="12.75">
      <c r="A861" s="325">
        <v>4</v>
      </c>
      <c r="B861" s="326">
        <v>4329002</v>
      </c>
      <c r="C861" s="327" t="s">
        <v>168</v>
      </c>
      <c r="D861" s="327" t="s">
        <v>1058</v>
      </c>
      <c r="E861" s="327" t="s">
        <v>1067</v>
      </c>
      <c r="F861" s="328" t="s">
        <v>1759</v>
      </c>
    </row>
    <row r="862" spans="1:6" s="324" customFormat="1" ht="102">
      <c r="A862" s="325">
        <v>4</v>
      </c>
      <c r="B862" s="326">
        <v>4331101</v>
      </c>
      <c r="C862" s="327" t="s">
        <v>168</v>
      </c>
      <c r="D862" s="327" t="s">
        <v>1069</v>
      </c>
      <c r="E862" s="327" t="s">
        <v>1070</v>
      </c>
      <c r="F862" s="328" t="s">
        <v>1760</v>
      </c>
    </row>
    <row r="863" spans="1:6" s="324" customFormat="1" ht="25.5">
      <c r="A863" s="325">
        <v>4</v>
      </c>
      <c r="B863" s="326">
        <v>4331201</v>
      </c>
      <c r="C863" s="327" t="s">
        <v>168</v>
      </c>
      <c r="D863" s="327" t="s">
        <v>1069</v>
      </c>
      <c r="E863" s="327" t="s">
        <v>1070</v>
      </c>
      <c r="F863" s="328" t="s">
        <v>1761</v>
      </c>
    </row>
    <row r="864" spans="1:6" s="324" customFormat="1" ht="38.25">
      <c r="A864" s="325">
        <v>4</v>
      </c>
      <c r="B864" s="326">
        <v>4331501</v>
      </c>
      <c r="C864" s="327" t="s">
        <v>168</v>
      </c>
      <c r="D864" s="327" t="s">
        <v>1069</v>
      </c>
      <c r="E864" s="327" t="s">
        <v>1070</v>
      </c>
      <c r="F864" s="328" t="s">
        <v>1762</v>
      </c>
    </row>
    <row r="865" spans="1:6" s="324" customFormat="1" ht="38.25">
      <c r="A865" s="325">
        <v>4</v>
      </c>
      <c r="B865" s="326">
        <v>4332001</v>
      </c>
      <c r="C865" s="327" t="s">
        <v>168</v>
      </c>
      <c r="D865" s="327" t="s">
        <v>1069</v>
      </c>
      <c r="E865" s="327" t="s">
        <v>1075</v>
      </c>
      <c r="F865" s="328" t="s">
        <v>1763</v>
      </c>
    </row>
    <row r="866" spans="1:6" s="324" customFormat="1" ht="38.25">
      <c r="A866" s="325">
        <v>4</v>
      </c>
      <c r="B866" s="326">
        <v>4351401</v>
      </c>
      <c r="C866" s="327" t="s">
        <v>1507</v>
      </c>
      <c r="D866" s="327" t="s">
        <v>1508</v>
      </c>
      <c r="E866" s="327" t="s">
        <v>1764</v>
      </c>
      <c r="F866" s="328" t="s">
        <v>1765</v>
      </c>
    </row>
    <row r="867" spans="1:6" s="324" customFormat="1" ht="51">
      <c r="A867" s="325">
        <v>4</v>
      </c>
      <c r="B867" s="326">
        <v>4352001</v>
      </c>
      <c r="C867" s="327" t="s">
        <v>1507</v>
      </c>
      <c r="D867" s="327" t="s">
        <v>1508</v>
      </c>
      <c r="E867" s="327" t="s">
        <v>1766</v>
      </c>
      <c r="F867" s="328" t="s">
        <v>1767</v>
      </c>
    </row>
    <row r="868" spans="1:6" s="324" customFormat="1" ht="51">
      <c r="A868" s="325">
        <v>4</v>
      </c>
      <c r="B868" s="326">
        <v>4352002</v>
      </c>
      <c r="C868" s="327" t="s">
        <v>1507</v>
      </c>
      <c r="D868" s="327" t="s">
        <v>1508</v>
      </c>
      <c r="E868" s="327" t="s">
        <v>1766</v>
      </c>
      <c r="F868" s="328" t="s">
        <v>1768</v>
      </c>
    </row>
    <row r="869" spans="1:6" s="324" customFormat="1" ht="114.75">
      <c r="A869" s="325">
        <v>4</v>
      </c>
      <c r="B869" s="326">
        <v>4370001</v>
      </c>
      <c r="C869" s="327" t="s">
        <v>1511</v>
      </c>
      <c r="D869" s="327" t="s">
        <v>1769</v>
      </c>
      <c r="E869" s="327" t="s">
        <v>1769</v>
      </c>
      <c r="F869" s="328" t="s">
        <v>1770</v>
      </c>
    </row>
    <row r="870" spans="1:6" s="324" customFormat="1" ht="89.25">
      <c r="A870" s="325">
        <v>4</v>
      </c>
      <c r="B870" s="326">
        <v>4381201</v>
      </c>
      <c r="C870" s="327" t="s">
        <v>1511</v>
      </c>
      <c r="D870" s="327" t="s">
        <v>1515</v>
      </c>
      <c r="E870" s="327" t="s">
        <v>1516</v>
      </c>
      <c r="F870" s="328" t="s">
        <v>1771</v>
      </c>
    </row>
    <row r="871" spans="1:6" s="324" customFormat="1" ht="63.75">
      <c r="A871" s="325">
        <v>4</v>
      </c>
      <c r="B871" s="326">
        <v>4382101</v>
      </c>
      <c r="C871" s="327" t="s">
        <v>1511</v>
      </c>
      <c r="D871" s="327" t="s">
        <v>1515</v>
      </c>
      <c r="E871" s="327" t="s">
        <v>1519</v>
      </c>
      <c r="F871" s="328" t="s">
        <v>1772</v>
      </c>
    </row>
    <row r="872" spans="1:6" s="324" customFormat="1" ht="12.75">
      <c r="A872" s="325">
        <v>4</v>
      </c>
      <c r="B872" s="326">
        <v>4411101</v>
      </c>
      <c r="C872" s="327" t="s">
        <v>1077</v>
      </c>
      <c r="D872" s="327" t="s">
        <v>1773</v>
      </c>
      <c r="E872" s="327" t="s">
        <v>1773</v>
      </c>
      <c r="F872" s="328" t="s">
        <v>1774</v>
      </c>
    </row>
    <row r="873" spans="1:6" s="324" customFormat="1" ht="12.75">
      <c r="A873" s="325">
        <v>4</v>
      </c>
      <c r="B873" s="326">
        <v>4429001</v>
      </c>
      <c r="C873" s="327" t="s">
        <v>1077</v>
      </c>
      <c r="D873" s="327" t="s">
        <v>1775</v>
      </c>
      <c r="E873" s="327" t="s">
        <v>1776</v>
      </c>
      <c r="F873" s="328" t="s">
        <v>1777</v>
      </c>
    </row>
    <row r="874" spans="1:6" s="324" customFormat="1" ht="38.25">
      <c r="A874" s="325">
        <v>4</v>
      </c>
      <c r="B874" s="326">
        <v>4432101</v>
      </c>
      <c r="C874" s="327" t="s">
        <v>1077</v>
      </c>
      <c r="D874" s="327" t="s">
        <v>1078</v>
      </c>
      <c r="E874" s="327" t="s">
        <v>1523</v>
      </c>
      <c r="F874" s="328" t="s">
        <v>1778</v>
      </c>
    </row>
    <row r="875" spans="1:6" s="324" customFormat="1" ht="51">
      <c r="A875" s="325">
        <v>4</v>
      </c>
      <c r="B875" s="326">
        <v>4452001</v>
      </c>
      <c r="C875" s="327" t="s">
        <v>621</v>
      </c>
      <c r="D875" s="327" t="s">
        <v>622</v>
      </c>
      <c r="E875" s="327" t="s">
        <v>1528</v>
      </c>
      <c r="F875" s="328" t="s">
        <v>1779</v>
      </c>
    </row>
    <row r="876" spans="1:6" s="324" customFormat="1" ht="76.5">
      <c r="A876" s="325">
        <v>4</v>
      </c>
      <c r="B876" s="326">
        <v>4461001</v>
      </c>
      <c r="C876" s="327" t="s">
        <v>621</v>
      </c>
      <c r="D876" s="327" t="s">
        <v>626</v>
      </c>
      <c r="E876" s="327" t="s">
        <v>627</v>
      </c>
      <c r="F876" s="328" t="s">
        <v>1780</v>
      </c>
    </row>
    <row r="877" spans="1:6" s="324" customFormat="1" ht="76.5">
      <c r="A877" s="325">
        <v>4</v>
      </c>
      <c r="B877" s="326">
        <v>4466301</v>
      </c>
      <c r="C877" s="327" t="s">
        <v>621</v>
      </c>
      <c r="D877" s="327" t="s">
        <v>626</v>
      </c>
      <c r="E877" s="327" t="s">
        <v>649</v>
      </c>
      <c r="F877" s="328" t="s">
        <v>1781</v>
      </c>
    </row>
    <row r="878" spans="1:6" s="324" customFormat="1" ht="63.75">
      <c r="A878" s="325">
        <v>4</v>
      </c>
      <c r="B878" s="326">
        <v>4466401</v>
      </c>
      <c r="C878" s="327" t="s">
        <v>621</v>
      </c>
      <c r="D878" s="327" t="s">
        <v>626</v>
      </c>
      <c r="E878" s="327" t="s">
        <v>649</v>
      </c>
      <c r="F878" s="328" t="s">
        <v>1782</v>
      </c>
    </row>
    <row r="879" spans="1:6" s="324" customFormat="1" ht="38.25">
      <c r="A879" s="325">
        <v>4</v>
      </c>
      <c r="B879" s="326">
        <v>4466901</v>
      </c>
      <c r="C879" s="327" t="s">
        <v>621</v>
      </c>
      <c r="D879" s="327" t="s">
        <v>626</v>
      </c>
      <c r="E879" s="327" t="s">
        <v>649</v>
      </c>
      <c r="F879" s="328" t="s">
        <v>1783</v>
      </c>
    </row>
    <row r="880" spans="1:6" s="324" customFormat="1" ht="51">
      <c r="A880" s="325">
        <v>4</v>
      </c>
      <c r="B880" s="326">
        <v>4475201</v>
      </c>
      <c r="C880" s="327" t="s">
        <v>621</v>
      </c>
      <c r="D880" s="327" t="s">
        <v>656</v>
      </c>
      <c r="E880" s="327" t="s">
        <v>673</v>
      </c>
      <c r="F880" s="328" t="s">
        <v>1784</v>
      </c>
    </row>
    <row r="881" spans="1:6" s="324" customFormat="1" ht="51">
      <c r="A881" s="325">
        <v>4</v>
      </c>
      <c r="B881" s="326">
        <v>4475901</v>
      </c>
      <c r="C881" s="327" t="s">
        <v>621</v>
      </c>
      <c r="D881" s="327" t="s">
        <v>656</v>
      </c>
      <c r="E881" s="327" t="s">
        <v>673</v>
      </c>
      <c r="F881" s="328" t="s">
        <v>1785</v>
      </c>
    </row>
    <row r="882" spans="1:6" s="324" customFormat="1" ht="38.25">
      <c r="A882" s="325">
        <v>4</v>
      </c>
      <c r="B882" s="326">
        <v>4491101</v>
      </c>
      <c r="C882" s="327" t="s">
        <v>1101</v>
      </c>
      <c r="D882" s="327" t="s">
        <v>1538</v>
      </c>
      <c r="E882" s="327" t="s">
        <v>1786</v>
      </c>
      <c r="F882" s="328" t="s">
        <v>1787</v>
      </c>
    </row>
    <row r="883" spans="1:6" s="324" customFormat="1" ht="25.5">
      <c r="A883" s="325">
        <v>4</v>
      </c>
      <c r="B883" s="326">
        <v>4491201</v>
      </c>
      <c r="C883" s="327" t="s">
        <v>1101</v>
      </c>
      <c r="D883" s="327" t="s">
        <v>1538</v>
      </c>
      <c r="E883" s="327" t="s">
        <v>1786</v>
      </c>
      <c r="F883" s="328" t="s">
        <v>1788</v>
      </c>
    </row>
    <row r="884" spans="1:6" s="324" customFormat="1" ht="51">
      <c r="A884" s="325">
        <v>4</v>
      </c>
      <c r="B884" s="326">
        <v>4492101</v>
      </c>
      <c r="C884" s="327" t="s">
        <v>1101</v>
      </c>
      <c r="D884" s="327" t="s">
        <v>1538</v>
      </c>
      <c r="E884" s="327" t="s">
        <v>1539</v>
      </c>
      <c r="F884" s="328" t="s">
        <v>1789</v>
      </c>
    </row>
    <row r="885" spans="1:6" s="324" customFormat="1" ht="38.25">
      <c r="A885" s="325">
        <v>4</v>
      </c>
      <c r="B885" s="326">
        <v>4492102</v>
      </c>
      <c r="C885" s="327" t="s">
        <v>1101</v>
      </c>
      <c r="D885" s="327" t="s">
        <v>1538</v>
      </c>
      <c r="E885" s="327" t="s">
        <v>1539</v>
      </c>
      <c r="F885" s="328" t="s">
        <v>1790</v>
      </c>
    </row>
    <row r="886" spans="1:6" s="324" customFormat="1" ht="25.5">
      <c r="A886" s="325">
        <v>4</v>
      </c>
      <c r="B886" s="326">
        <v>4492103</v>
      </c>
      <c r="C886" s="327" t="s">
        <v>1101</v>
      </c>
      <c r="D886" s="327" t="s">
        <v>1538</v>
      </c>
      <c r="E886" s="327" t="s">
        <v>1539</v>
      </c>
      <c r="F886" s="328" t="s">
        <v>1791</v>
      </c>
    </row>
    <row r="887" spans="1:6" s="324" customFormat="1" ht="25.5">
      <c r="A887" s="325">
        <v>4</v>
      </c>
      <c r="B887" s="326">
        <v>4492104</v>
      </c>
      <c r="C887" s="327" t="s">
        <v>1101</v>
      </c>
      <c r="D887" s="327" t="s">
        <v>1538</v>
      </c>
      <c r="E887" s="327" t="s">
        <v>1539</v>
      </c>
      <c r="F887" s="328" t="s">
        <v>1792</v>
      </c>
    </row>
    <row r="888" spans="1:6" s="324" customFormat="1" ht="25.5">
      <c r="A888" s="325">
        <v>4</v>
      </c>
      <c r="B888" s="326">
        <v>4492201</v>
      </c>
      <c r="C888" s="327" t="s">
        <v>1101</v>
      </c>
      <c r="D888" s="327" t="s">
        <v>1538</v>
      </c>
      <c r="E888" s="327" t="s">
        <v>1539</v>
      </c>
      <c r="F888" s="328" t="s">
        <v>1793</v>
      </c>
    </row>
    <row r="889" spans="1:6" s="324" customFormat="1" ht="76.5">
      <c r="A889" s="325">
        <v>4</v>
      </c>
      <c r="B889" s="326">
        <v>4492301</v>
      </c>
      <c r="C889" s="327" t="s">
        <v>1101</v>
      </c>
      <c r="D889" s="327" t="s">
        <v>1538</v>
      </c>
      <c r="E889" s="327" t="s">
        <v>1539</v>
      </c>
      <c r="F889" s="328" t="s">
        <v>1794</v>
      </c>
    </row>
    <row r="890" spans="1:6" s="324" customFormat="1" ht="38.25">
      <c r="A890" s="325">
        <v>4</v>
      </c>
      <c r="B890" s="326">
        <v>4501101</v>
      </c>
      <c r="C890" s="327" t="s">
        <v>1101</v>
      </c>
      <c r="D890" s="327" t="s">
        <v>1795</v>
      </c>
      <c r="E890" s="327" t="s">
        <v>1796</v>
      </c>
      <c r="F890" s="328" t="s">
        <v>1797</v>
      </c>
    </row>
    <row r="891" spans="1:6" s="324" customFormat="1" ht="25.5">
      <c r="A891" s="325">
        <v>4</v>
      </c>
      <c r="B891" s="326">
        <v>4501102</v>
      </c>
      <c r="C891" s="327" t="s">
        <v>1101</v>
      </c>
      <c r="D891" s="327" t="s">
        <v>1795</v>
      </c>
      <c r="E891" s="327" t="s">
        <v>1796</v>
      </c>
      <c r="F891" s="328" t="s">
        <v>1798</v>
      </c>
    </row>
    <row r="892" spans="1:6" s="324" customFormat="1" ht="38.25">
      <c r="A892" s="325">
        <v>4</v>
      </c>
      <c r="B892" s="326">
        <v>4501201</v>
      </c>
      <c r="C892" s="327" t="s">
        <v>1101</v>
      </c>
      <c r="D892" s="327" t="s">
        <v>1795</v>
      </c>
      <c r="E892" s="327" t="s">
        <v>1796</v>
      </c>
      <c r="F892" s="328" t="s">
        <v>1799</v>
      </c>
    </row>
    <row r="893" spans="1:6" s="324" customFormat="1" ht="38.25">
      <c r="A893" s="325">
        <v>4</v>
      </c>
      <c r="B893" s="326">
        <v>4502101</v>
      </c>
      <c r="C893" s="327" t="s">
        <v>1101</v>
      </c>
      <c r="D893" s="327" t="s">
        <v>1795</v>
      </c>
      <c r="E893" s="327" t="s">
        <v>1800</v>
      </c>
      <c r="F893" s="328" t="s">
        <v>1801</v>
      </c>
    </row>
    <row r="894" spans="1:6" s="324" customFormat="1" ht="25.5">
      <c r="A894" s="325">
        <v>4</v>
      </c>
      <c r="B894" s="326">
        <v>4502201</v>
      </c>
      <c r="C894" s="327" t="s">
        <v>1101</v>
      </c>
      <c r="D894" s="327" t="s">
        <v>1795</v>
      </c>
      <c r="E894" s="327" t="s">
        <v>1800</v>
      </c>
      <c r="F894" s="328" t="s">
        <v>1802</v>
      </c>
    </row>
    <row r="895" spans="1:6" s="324" customFormat="1" ht="38.25">
      <c r="A895" s="325">
        <v>4</v>
      </c>
      <c r="B895" s="326">
        <v>4511101</v>
      </c>
      <c r="C895" s="327" t="s">
        <v>1101</v>
      </c>
      <c r="D895" s="327" t="s">
        <v>1803</v>
      </c>
      <c r="E895" s="327" t="s">
        <v>1804</v>
      </c>
      <c r="F895" s="328" t="s">
        <v>1805</v>
      </c>
    </row>
    <row r="896" spans="1:6" s="324" customFormat="1" ht="25.5">
      <c r="A896" s="325">
        <v>4</v>
      </c>
      <c r="B896" s="326">
        <v>4511201</v>
      </c>
      <c r="C896" s="327" t="s">
        <v>1101</v>
      </c>
      <c r="D896" s="327" t="s">
        <v>1803</v>
      </c>
      <c r="E896" s="327" t="s">
        <v>1804</v>
      </c>
      <c r="F896" s="328" t="s">
        <v>1806</v>
      </c>
    </row>
    <row r="897" spans="1:6" s="324" customFormat="1" ht="25.5">
      <c r="A897" s="325">
        <v>4</v>
      </c>
      <c r="B897" s="326">
        <v>4511202</v>
      </c>
      <c r="C897" s="327" t="s">
        <v>1101</v>
      </c>
      <c r="D897" s="327" t="s">
        <v>1803</v>
      </c>
      <c r="E897" s="327" t="s">
        <v>1804</v>
      </c>
      <c r="F897" s="328" t="s">
        <v>1807</v>
      </c>
    </row>
    <row r="898" spans="1:6" s="324" customFormat="1" ht="25.5">
      <c r="A898" s="325">
        <v>4</v>
      </c>
      <c r="B898" s="326">
        <v>4511203</v>
      </c>
      <c r="C898" s="327" t="s">
        <v>1101</v>
      </c>
      <c r="D898" s="327" t="s">
        <v>1803</v>
      </c>
      <c r="E898" s="327" t="s">
        <v>1804</v>
      </c>
      <c r="F898" s="328" t="s">
        <v>1808</v>
      </c>
    </row>
    <row r="899" spans="1:6" s="324" customFormat="1" ht="25.5">
      <c r="A899" s="325">
        <v>4</v>
      </c>
      <c r="B899" s="326">
        <v>4512101</v>
      </c>
      <c r="C899" s="327" t="s">
        <v>1101</v>
      </c>
      <c r="D899" s="327" t="s">
        <v>1803</v>
      </c>
      <c r="E899" s="327" t="s">
        <v>1809</v>
      </c>
      <c r="F899" s="328" t="s">
        <v>1810</v>
      </c>
    </row>
    <row r="900" spans="1:6" s="324" customFormat="1" ht="25.5">
      <c r="A900" s="325">
        <v>4</v>
      </c>
      <c r="B900" s="326">
        <v>4512201</v>
      </c>
      <c r="C900" s="327" t="s">
        <v>1101</v>
      </c>
      <c r="D900" s="327" t="s">
        <v>1803</v>
      </c>
      <c r="E900" s="327" t="s">
        <v>1809</v>
      </c>
      <c r="F900" s="328" t="s">
        <v>1811</v>
      </c>
    </row>
    <row r="901" spans="1:6" s="324" customFormat="1" ht="12.75">
      <c r="A901" s="325">
        <v>4</v>
      </c>
      <c r="B901" s="326">
        <v>4512202</v>
      </c>
      <c r="C901" s="327" t="s">
        <v>1101</v>
      </c>
      <c r="D901" s="327" t="s">
        <v>1803</v>
      </c>
      <c r="E901" s="327" t="s">
        <v>1809</v>
      </c>
      <c r="F901" s="328" t="s">
        <v>1812</v>
      </c>
    </row>
    <row r="902" spans="1:6" s="324" customFormat="1" ht="25.5">
      <c r="A902" s="325">
        <v>4</v>
      </c>
      <c r="B902" s="326">
        <v>4512203</v>
      </c>
      <c r="C902" s="327" t="s">
        <v>1101</v>
      </c>
      <c r="D902" s="327" t="s">
        <v>1803</v>
      </c>
      <c r="E902" s="327" t="s">
        <v>1809</v>
      </c>
      <c r="F902" s="328" t="s">
        <v>1813</v>
      </c>
    </row>
    <row r="903" spans="1:6" s="324" customFormat="1" ht="76.5">
      <c r="A903" s="325">
        <v>4</v>
      </c>
      <c r="B903" s="326">
        <v>4522101</v>
      </c>
      <c r="C903" s="327" t="s">
        <v>1101</v>
      </c>
      <c r="D903" s="327" t="s">
        <v>1102</v>
      </c>
      <c r="E903" s="327" t="s">
        <v>1105</v>
      </c>
      <c r="F903" s="328" t="s">
        <v>1814</v>
      </c>
    </row>
    <row r="904" spans="1:6" s="324" customFormat="1" ht="25.5">
      <c r="A904" s="325">
        <v>4</v>
      </c>
      <c r="B904" s="326">
        <v>4522102</v>
      </c>
      <c r="C904" s="327" t="s">
        <v>1101</v>
      </c>
      <c r="D904" s="327" t="s">
        <v>1102</v>
      </c>
      <c r="E904" s="327" t="s">
        <v>1105</v>
      </c>
      <c r="F904" s="328" t="s">
        <v>1815</v>
      </c>
    </row>
    <row r="905" spans="1:6" s="324" customFormat="1" ht="38.25">
      <c r="A905" s="325">
        <v>4</v>
      </c>
      <c r="B905" s="326">
        <v>4522901</v>
      </c>
      <c r="C905" s="327" t="s">
        <v>1101</v>
      </c>
      <c r="D905" s="327" t="s">
        <v>1102</v>
      </c>
      <c r="E905" s="327" t="s">
        <v>1105</v>
      </c>
      <c r="F905" s="328" t="s">
        <v>1816</v>
      </c>
    </row>
    <row r="906" spans="1:6" s="324" customFormat="1" ht="76.5">
      <c r="A906" s="325">
        <v>4</v>
      </c>
      <c r="B906" s="326">
        <v>4522902</v>
      </c>
      <c r="C906" s="327" t="s">
        <v>1101</v>
      </c>
      <c r="D906" s="327" t="s">
        <v>1102</v>
      </c>
      <c r="E906" s="327" t="s">
        <v>1105</v>
      </c>
      <c r="F906" s="328" t="s">
        <v>1817</v>
      </c>
    </row>
    <row r="907" spans="1:6" s="324" customFormat="1" ht="51">
      <c r="A907" s="325">
        <v>4</v>
      </c>
      <c r="B907" s="326">
        <v>4531001</v>
      </c>
      <c r="C907" s="327" t="s">
        <v>1101</v>
      </c>
      <c r="D907" s="327" t="s">
        <v>1818</v>
      </c>
      <c r="E907" s="327" t="s">
        <v>1819</v>
      </c>
      <c r="F907" s="328" t="s">
        <v>1820</v>
      </c>
    </row>
    <row r="908" spans="1:6" s="324" customFormat="1" ht="38.25">
      <c r="A908" s="325">
        <v>4</v>
      </c>
      <c r="B908" s="326">
        <v>4531002</v>
      </c>
      <c r="C908" s="327" t="s">
        <v>1101</v>
      </c>
      <c r="D908" s="327" t="s">
        <v>1818</v>
      </c>
      <c r="E908" s="327" t="s">
        <v>1819</v>
      </c>
      <c r="F908" s="328" t="s">
        <v>1821</v>
      </c>
    </row>
    <row r="909" spans="1:6" s="324" customFormat="1" ht="38.25">
      <c r="A909" s="325">
        <v>4</v>
      </c>
      <c r="B909" s="326">
        <v>4532001</v>
      </c>
      <c r="C909" s="327" t="s">
        <v>1101</v>
      </c>
      <c r="D909" s="327" t="s">
        <v>1818</v>
      </c>
      <c r="E909" s="327" t="s">
        <v>1822</v>
      </c>
      <c r="F909" s="328" t="s">
        <v>1823</v>
      </c>
    </row>
    <row r="910" spans="1:6" s="324" customFormat="1" ht="51">
      <c r="A910" s="325">
        <v>4</v>
      </c>
      <c r="B910" s="326">
        <v>4639101</v>
      </c>
      <c r="C910" s="327" t="s">
        <v>705</v>
      </c>
      <c r="D910" s="327" t="s">
        <v>714</v>
      </c>
      <c r="E910" s="327" t="s">
        <v>719</v>
      </c>
      <c r="F910" s="328" t="s">
        <v>1824</v>
      </c>
    </row>
    <row r="911" spans="1:6" s="324" customFormat="1" ht="25.5">
      <c r="A911" s="325">
        <v>4</v>
      </c>
      <c r="B911" s="326">
        <v>4742001</v>
      </c>
      <c r="C911" s="327" t="s">
        <v>766</v>
      </c>
      <c r="D911" s="327" t="s">
        <v>788</v>
      </c>
      <c r="E911" s="327" t="s">
        <v>1157</v>
      </c>
      <c r="F911" s="328" t="s">
        <v>1825</v>
      </c>
    </row>
    <row r="912" spans="1:6" s="324" customFormat="1" ht="25.5">
      <c r="A912" s="325">
        <v>4</v>
      </c>
      <c r="B912" s="326">
        <v>4801001</v>
      </c>
      <c r="C912" s="327" t="s">
        <v>791</v>
      </c>
      <c r="D912" s="327" t="s">
        <v>1177</v>
      </c>
      <c r="E912" s="327" t="s">
        <v>1178</v>
      </c>
      <c r="F912" s="328" t="s">
        <v>1826</v>
      </c>
    </row>
    <row r="913" spans="1:6" s="324" customFormat="1" ht="51">
      <c r="A913" s="325">
        <v>4</v>
      </c>
      <c r="B913" s="326">
        <v>4802001</v>
      </c>
      <c r="C913" s="327" t="s">
        <v>791</v>
      </c>
      <c r="D913" s="327" t="s">
        <v>1177</v>
      </c>
      <c r="E913" s="327" t="s">
        <v>1827</v>
      </c>
      <c r="F913" s="328" t="s">
        <v>1828</v>
      </c>
    </row>
    <row r="914" spans="1:6" s="324" customFormat="1" ht="25.5">
      <c r="A914" s="325">
        <v>4</v>
      </c>
      <c r="B914" s="326">
        <v>4812901</v>
      </c>
      <c r="C914" s="327" t="s">
        <v>791</v>
      </c>
      <c r="D914" s="327" t="s">
        <v>1180</v>
      </c>
      <c r="E914" s="327" t="s">
        <v>1183</v>
      </c>
      <c r="F914" s="328" t="s">
        <v>1829</v>
      </c>
    </row>
    <row r="915" spans="1:6" s="324" customFormat="1" ht="38.25">
      <c r="A915" s="325">
        <v>4</v>
      </c>
      <c r="B915" s="326">
        <v>4812902</v>
      </c>
      <c r="C915" s="327" t="s">
        <v>791</v>
      </c>
      <c r="D915" s="327" t="s">
        <v>1180</v>
      </c>
      <c r="E915" s="327" t="s">
        <v>1183</v>
      </c>
      <c r="F915" s="328" t="s">
        <v>1830</v>
      </c>
    </row>
    <row r="916" spans="1:6" s="324" customFormat="1" ht="38.25">
      <c r="A916" s="325">
        <v>4</v>
      </c>
      <c r="B916" s="326">
        <v>4829201</v>
      </c>
      <c r="C916" s="327" t="s">
        <v>791</v>
      </c>
      <c r="D916" s="327" t="s">
        <v>810</v>
      </c>
      <c r="E916" s="327" t="s">
        <v>815</v>
      </c>
      <c r="F916" s="328" t="s">
        <v>1831</v>
      </c>
    </row>
    <row r="917" spans="1:6" s="324" customFormat="1" ht="51">
      <c r="A917" s="325">
        <v>4</v>
      </c>
      <c r="B917" s="326">
        <v>4852301</v>
      </c>
      <c r="C917" s="327" t="s">
        <v>833</v>
      </c>
      <c r="D917" s="327" t="s">
        <v>834</v>
      </c>
      <c r="E917" s="327" t="s">
        <v>837</v>
      </c>
      <c r="F917" s="328" t="s">
        <v>1832</v>
      </c>
    </row>
    <row r="918" spans="1:6" s="324" customFormat="1" ht="89.25">
      <c r="A918" s="325">
        <v>4</v>
      </c>
      <c r="B918" s="326">
        <v>4869901</v>
      </c>
      <c r="C918" s="327" t="s">
        <v>852</v>
      </c>
      <c r="D918" s="327" t="s">
        <v>1201</v>
      </c>
      <c r="E918" s="327" t="s">
        <v>1581</v>
      </c>
      <c r="F918" s="328" t="s">
        <v>1833</v>
      </c>
    </row>
    <row r="919" spans="1:6" s="324" customFormat="1" ht="25.5">
      <c r="A919" s="325">
        <v>4</v>
      </c>
      <c r="B919" s="326">
        <v>4960301</v>
      </c>
      <c r="C919" s="327" t="s">
        <v>169</v>
      </c>
      <c r="D919" s="327" t="s">
        <v>881</v>
      </c>
      <c r="E919" s="327" t="s">
        <v>881</v>
      </c>
      <c r="F919" s="328" t="s">
        <v>1834</v>
      </c>
    </row>
    <row r="920" spans="1:6" s="324" customFormat="1" ht="25.5">
      <c r="A920" s="325">
        <v>5</v>
      </c>
      <c r="B920" s="326">
        <v>5012901</v>
      </c>
      <c r="C920" s="327" t="s">
        <v>893</v>
      </c>
      <c r="D920" s="327" t="s">
        <v>894</v>
      </c>
      <c r="E920" s="327" t="s">
        <v>906</v>
      </c>
      <c r="F920" s="328" t="s">
        <v>1835</v>
      </c>
    </row>
    <row r="921" spans="1:6" s="324" customFormat="1" ht="25.5">
      <c r="A921" s="325">
        <v>5</v>
      </c>
      <c r="B921" s="326">
        <v>5016101</v>
      </c>
      <c r="C921" s="327" t="s">
        <v>893</v>
      </c>
      <c r="D921" s="327" t="s">
        <v>894</v>
      </c>
      <c r="E921" s="327" t="s">
        <v>935</v>
      </c>
      <c r="F921" s="328" t="s">
        <v>1836</v>
      </c>
    </row>
    <row r="922" spans="1:6" s="324" customFormat="1" ht="63.75">
      <c r="A922" s="325">
        <v>5</v>
      </c>
      <c r="B922" s="326">
        <v>5051001</v>
      </c>
      <c r="C922" s="327" t="s">
        <v>1238</v>
      </c>
      <c r="D922" s="327" t="s">
        <v>1837</v>
      </c>
      <c r="E922" s="327" t="s">
        <v>1838</v>
      </c>
      <c r="F922" s="328" t="s">
        <v>1839</v>
      </c>
    </row>
    <row r="923" spans="1:6" s="324" customFormat="1" ht="25.5">
      <c r="A923" s="325">
        <v>5</v>
      </c>
      <c r="B923" s="326">
        <v>5051002</v>
      </c>
      <c r="C923" s="327" t="s">
        <v>1238</v>
      </c>
      <c r="D923" s="327" t="s">
        <v>1837</v>
      </c>
      <c r="E923" s="327" t="s">
        <v>1838</v>
      </c>
      <c r="F923" s="328" t="s">
        <v>1840</v>
      </c>
    </row>
    <row r="924" spans="1:6" s="324" customFormat="1" ht="38.25">
      <c r="A924" s="325">
        <v>5</v>
      </c>
      <c r="B924" s="326">
        <v>5051003</v>
      </c>
      <c r="C924" s="327" t="s">
        <v>1238</v>
      </c>
      <c r="D924" s="327" t="s">
        <v>1837</v>
      </c>
      <c r="E924" s="327" t="s">
        <v>1838</v>
      </c>
      <c r="F924" s="328" t="s">
        <v>1841</v>
      </c>
    </row>
    <row r="925" spans="1:6" s="324" customFormat="1" ht="25.5">
      <c r="A925" s="325">
        <v>5</v>
      </c>
      <c r="B925" s="326">
        <v>5051004</v>
      </c>
      <c r="C925" s="327" t="s">
        <v>1238</v>
      </c>
      <c r="D925" s="327" t="s">
        <v>1837</v>
      </c>
      <c r="E925" s="327" t="s">
        <v>1838</v>
      </c>
      <c r="F925" s="328" t="s">
        <v>1842</v>
      </c>
    </row>
    <row r="926" spans="1:6" s="324" customFormat="1" ht="25.5">
      <c r="A926" s="325">
        <v>5</v>
      </c>
      <c r="B926" s="326">
        <v>5052001</v>
      </c>
      <c r="C926" s="327" t="s">
        <v>1238</v>
      </c>
      <c r="D926" s="327" t="s">
        <v>1837</v>
      </c>
      <c r="E926" s="327" t="s">
        <v>1843</v>
      </c>
      <c r="F926" s="328" t="s">
        <v>1844</v>
      </c>
    </row>
    <row r="927" spans="1:6" s="324" customFormat="1" ht="25.5">
      <c r="A927" s="325">
        <v>5</v>
      </c>
      <c r="B927" s="326">
        <v>5052002</v>
      </c>
      <c r="C927" s="327" t="s">
        <v>1238</v>
      </c>
      <c r="D927" s="327" t="s">
        <v>1837</v>
      </c>
      <c r="E927" s="327" t="s">
        <v>1843</v>
      </c>
      <c r="F927" s="328" t="s">
        <v>1845</v>
      </c>
    </row>
    <row r="928" spans="1:6" s="324" customFormat="1" ht="25.5">
      <c r="A928" s="325">
        <v>5</v>
      </c>
      <c r="B928" s="326">
        <v>5052003</v>
      </c>
      <c r="C928" s="327" t="s">
        <v>1238</v>
      </c>
      <c r="D928" s="327" t="s">
        <v>1837</v>
      </c>
      <c r="E928" s="327" t="s">
        <v>1843</v>
      </c>
      <c r="F928" s="328" t="s">
        <v>1846</v>
      </c>
    </row>
    <row r="929" spans="1:6" s="324" customFormat="1" ht="38.25">
      <c r="A929" s="325">
        <v>5</v>
      </c>
      <c r="B929" s="326">
        <v>5061001</v>
      </c>
      <c r="C929" s="327" t="s">
        <v>1238</v>
      </c>
      <c r="D929" s="327" t="s">
        <v>1847</v>
      </c>
      <c r="E929" s="327" t="s">
        <v>1848</v>
      </c>
      <c r="F929" s="328" t="s">
        <v>1849</v>
      </c>
    </row>
    <row r="930" spans="1:6" s="324" customFormat="1" ht="38.25">
      <c r="A930" s="325">
        <v>5</v>
      </c>
      <c r="B930" s="326">
        <v>5061002</v>
      </c>
      <c r="C930" s="327" t="s">
        <v>1238</v>
      </c>
      <c r="D930" s="327" t="s">
        <v>1847</v>
      </c>
      <c r="E930" s="327" t="s">
        <v>1848</v>
      </c>
      <c r="F930" s="328" t="s">
        <v>1850</v>
      </c>
    </row>
    <row r="931" spans="1:6" s="324" customFormat="1" ht="25.5">
      <c r="A931" s="325">
        <v>5</v>
      </c>
      <c r="B931" s="326">
        <v>5061003</v>
      </c>
      <c r="C931" s="327" t="s">
        <v>1238</v>
      </c>
      <c r="D931" s="327" t="s">
        <v>1847</v>
      </c>
      <c r="E931" s="327" t="s">
        <v>1848</v>
      </c>
      <c r="F931" s="328" t="s">
        <v>1851</v>
      </c>
    </row>
    <row r="932" spans="1:6" s="324" customFormat="1" ht="25.5">
      <c r="A932" s="325">
        <v>5</v>
      </c>
      <c r="B932" s="326">
        <v>5062001</v>
      </c>
      <c r="C932" s="327" t="s">
        <v>1238</v>
      </c>
      <c r="D932" s="327" t="s">
        <v>1847</v>
      </c>
      <c r="E932" s="327" t="s">
        <v>1852</v>
      </c>
      <c r="F932" s="328" t="s">
        <v>1853</v>
      </c>
    </row>
    <row r="933" spans="1:6" s="324" customFormat="1" ht="25.5">
      <c r="A933" s="325">
        <v>5</v>
      </c>
      <c r="B933" s="326">
        <v>5062002</v>
      </c>
      <c r="C933" s="327" t="s">
        <v>1238</v>
      </c>
      <c r="D933" s="327" t="s">
        <v>1847</v>
      </c>
      <c r="E933" s="327" t="s">
        <v>1852</v>
      </c>
      <c r="F933" s="328" t="s">
        <v>1854</v>
      </c>
    </row>
    <row r="934" spans="1:6" s="324" customFormat="1" ht="25.5">
      <c r="A934" s="325">
        <v>5</v>
      </c>
      <c r="B934" s="326">
        <v>5062003</v>
      </c>
      <c r="C934" s="327" t="s">
        <v>1238</v>
      </c>
      <c r="D934" s="327" t="s">
        <v>1847</v>
      </c>
      <c r="E934" s="327" t="s">
        <v>1852</v>
      </c>
      <c r="F934" s="328" t="s">
        <v>1855</v>
      </c>
    </row>
    <row r="935" spans="1:6" s="324" customFormat="1" ht="25.5">
      <c r="A935" s="325">
        <v>5</v>
      </c>
      <c r="B935" s="326">
        <v>5071001</v>
      </c>
      <c r="C935" s="327" t="s">
        <v>1238</v>
      </c>
      <c r="D935" s="327" t="s">
        <v>1613</v>
      </c>
      <c r="E935" s="327" t="s">
        <v>1856</v>
      </c>
      <c r="F935" s="328" t="s">
        <v>1857</v>
      </c>
    </row>
    <row r="936" spans="1:6" s="324" customFormat="1" ht="12.75">
      <c r="A936" s="325">
        <v>5</v>
      </c>
      <c r="B936" s="326">
        <v>5071002</v>
      </c>
      <c r="C936" s="327" t="s">
        <v>1238</v>
      </c>
      <c r="D936" s="327" t="s">
        <v>1613</v>
      </c>
      <c r="E936" s="327" t="s">
        <v>1856</v>
      </c>
      <c r="F936" s="328" t="s">
        <v>1858</v>
      </c>
    </row>
    <row r="937" spans="1:6" s="324" customFormat="1" ht="25.5">
      <c r="A937" s="325">
        <v>5</v>
      </c>
      <c r="B937" s="326">
        <v>5072101</v>
      </c>
      <c r="C937" s="327" t="s">
        <v>1238</v>
      </c>
      <c r="D937" s="327" t="s">
        <v>1613</v>
      </c>
      <c r="E937" s="327" t="s">
        <v>1614</v>
      </c>
      <c r="F937" s="328" t="s">
        <v>1859</v>
      </c>
    </row>
    <row r="938" spans="1:6" s="324" customFormat="1" ht="25.5">
      <c r="A938" s="325">
        <v>5</v>
      </c>
      <c r="B938" s="326">
        <v>5072102</v>
      </c>
      <c r="C938" s="327" t="s">
        <v>1238</v>
      </c>
      <c r="D938" s="327" t="s">
        <v>1613</v>
      </c>
      <c r="E938" s="327" t="s">
        <v>1614</v>
      </c>
      <c r="F938" s="328" t="s">
        <v>1860</v>
      </c>
    </row>
    <row r="939" spans="1:6" s="324" customFormat="1" ht="38.25">
      <c r="A939" s="325">
        <v>5</v>
      </c>
      <c r="B939" s="326">
        <v>5072201</v>
      </c>
      <c r="C939" s="327" t="s">
        <v>1238</v>
      </c>
      <c r="D939" s="327" t="s">
        <v>1613</v>
      </c>
      <c r="E939" s="327" t="s">
        <v>1614</v>
      </c>
      <c r="F939" s="328" t="s">
        <v>1861</v>
      </c>
    </row>
    <row r="940" spans="1:6" s="324" customFormat="1" ht="51">
      <c r="A940" s="325">
        <v>5</v>
      </c>
      <c r="B940" s="326">
        <v>5072202</v>
      </c>
      <c r="C940" s="327" t="s">
        <v>1238</v>
      </c>
      <c r="D940" s="327" t="s">
        <v>1613</v>
      </c>
      <c r="E940" s="327" t="s">
        <v>1614</v>
      </c>
      <c r="F940" s="328" t="s">
        <v>1862</v>
      </c>
    </row>
    <row r="941" spans="1:6" s="324" customFormat="1" ht="76.5">
      <c r="A941" s="325">
        <v>5</v>
      </c>
      <c r="B941" s="326">
        <v>5072203</v>
      </c>
      <c r="C941" s="327" t="s">
        <v>1238</v>
      </c>
      <c r="D941" s="327" t="s">
        <v>1613</v>
      </c>
      <c r="E941" s="327" t="s">
        <v>1614</v>
      </c>
      <c r="F941" s="328" t="s">
        <v>1863</v>
      </c>
    </row>
    <row r="942" spans="1:6" s="324" customFormat="1" ht="38.25">
      <c r="A942" s="325">
        <v>5</v>
      </c>
      <c r="B942" s="326">
        <v>5072301</v>
      </c>
      <c r="C942" s="327" t="s">
        <v>1238</v>
      </c>
      <c r="D942" s="327" t="s">
        <v>1613</v>
      </c>
      <c r="E942" s="327" t="s">
        <v>1614</v>
      </c>
      <c r="F942" s="328" t="s">
        <v>1864</v>
      </c>
    </row>
    <row r="943" spans="1:6" s="324" customFormat="1" ht="63.75">
      <c r="A943" s="325">
        <v>5</v>
      </c>
      <c r="B943" s="326">
        <v>5072901</v>
      </c>
      <c r="C943" s="327" t="s">
        <v>1238</v>
      </c>
      <c r="D943" s="327" t="s">
        <v>1613</v>
      </c>
      <c r="E943" s="327" t="s">
        <v>1614</v>
      </c>
      <c r="F943" s="328" t="s">
        <v>1865</v>
      </c>
    </row>
    <row r="944" spans="1:6" s="324" customFormat="1" ht="51">
      <c r="A944" s="325">
        <v>5</v>
      </c>
      <c r="B944" s="326">
        <v>5081101</v>
      </c>
      <c r="C944" s="327" t="s">
        <v>1238</v>
      </c>
      <c r="D944" s="327" t="s">
        <v>1239</v>
      </c>
      <c r="E944" s="327" t="s">
        <v>1866</v>
      </c>
      <c r="F944" s="328" t="s">
        <v>1867</v>
      </c>
    </row>
    <row r="945" spans="1:6" s="324" customFormat="1" ht="25.5">
      <c r="A945" s="325">
        <v>5</v>
      </c>
      <c r="B945" s="326">
        <v>5081102</v>
      </c>
      <c r="C945" s="327" t="s">
        <v>1238</v>
      </c>
      <c r="D945" s="327" t="s">
        <v>1239</v>
      </c>
      <c r="E945" s="327" t="s">
        <v>1866</v>
      </c>
      <c r="F945" s="328" t="s">
        <v>1868</v>
      </c>
    </row>
    <row r="946" spans="1:6" s="324" customFormat="1" ht="63.75">
      <c r="A946" s="325">
        <v>5</v>
      </c>
      <c r="B946" s="326">
        <v>5081103</v>
      </c>
      <c r="C946" s="327" t="s">
        <v>1238</v>
      </c>
      <c r="D946" s="327" t="s">
        <v>1239</v>
      </c>
      <c r="E946" s="327" t="s">
        <v>1866</v>
      </c>
      <c r="F946" s="328" t="s">
        <v>1869</v>
      </c>
    </row>
    <row r="947" spans="1:6" s="324" customFormat="1" ht="38.25">
      <c r="A947" s="325">
        <v>5</v>
      </c>
      <c r="B947" s="326">
        <v>5081104</v>
      </c>
      <c r="C947" s="327" t="s">
        <v>1238</v>
      </c>
      <c r="D947" s="327" t="s">
        <v>1239</v>
      </c>
      <c r="E947" s="327" t="s">
        <v>1866</v>
      </c>
      <c r="F947" s="328" t="s">
        <v>1870</v>
      </c>
    </row>
    <row r="948" spans="1:6" s="324" customFormat="1" ht="51">
      <c r="A948" s="325">
        <v>5</v>
      </c>
      <c r="B948" s="326">
        <v>5081105</v>
      </c>
      <c r="C948" s="327" t="s">
        <v>1238</v>
      </c>
      <c r="D948" s="327" t="s">
        <v>1239</v>
      </c>
      <c r="E948" s="327" t="s">
        <v>1866</v>
      </c>
      <c r="F948" s="328" t="s">
        <v>1871</v>
      </c>
    </row>
    <row r="949" spans="1:6" s="324" customFormat="1" ht="38.25">
      <c r="A949" s="325">
        <v>5</v>
      </c>
      <c r="B949" s="326">
        <v>5081201</v>
      </c>
      <c r="C949" s="327" t="s">
        <v>1238</v>
      </c>
      <c r="D949" s="327" t="s">
        <v>1239</v>
      </c>
      <c r="E949" s="327" t="s">
        <v>1866</v>
      </c>
      <c r="F949" s="328" t="s">
        <v>1872</v>
      </c>
    </row>
    <row r="950" spans="1:6" s="324" customFormat="1" ht="38.25">
      <c r="A950" s="325">
        <v>5</v>
      </c>
      <c r="B950" s="326">
        <v>5081202</v>
      </c>
      <c r="C950" s="327" t="s">
        <v>1238</v>
      </c>
      <c r="D950" s="327" t="s">
        <v>1239</v>
      </c>
      <c r="E950" s="327" t="s">
        <v>1866</v>
      </c>
      <c r="F950" s="328" t="s">
        <v>1873</v>
      </c>
    </row>
    <row r="951" spans="1:6" s="324" customFormat="1" ht="38.25">
      <c r="A951" s="325">
        <v>5</v>
      </c>
      <c r="B951" s="326">
        <v>5081203</v>
      </c>
      <c r="C951" s="327" t="s">
        <v>1238</v>
      </c>
      <c r="D951" s="327" t="s">
        <v>1239</v>
      </c>
      <c r="E951" s="327" t="s">
        <v>1866</v>
      </c>
      <c r="F951" s="328" t="s">
        <v>1874</v>
      </c>
    </row>
    <row r="952" spans="1:6" s="324" customFormat="1" ht="25.5">
      <c r="A952" s="325">
        <v>5</v>
      </c>
      <c r="B952" s="326">
        <v>5081204</v>
      </c>
      <c r="C952" s="327" t="s">
        <v>1238</v>
      </c>
      <c r="D952" s="327" t="s">
        <v>1239</v>
      </c>
      <c r="E952" s="327" t="s">
        <v>1866</v>
      </c>
      <c r="F952" s="328" t="s">
        <v>1875</v>
      </c>
    </row>
    <row r="953" spans="1:6" s="324" customFormat="1" ht="38.25">
      <c r="A953" s="325">
        <v>5</v>
      </c>
      <c r="B953" s="326">
        <v>5081205</v>
      </c>
      <c r="C953" s="327" t="s">
        <v>1238</v>
      </c>
      <c r="D953" s="327" t="s">
        <v>1239</v>
      </c>
      <c r="E953" s="327" t="s">
        <v>1866</v>
      </c>
      <c r="F953" s="328" t="s">
        <v>1876</v>
      </c>
    </row>
    <row r="954" spans="1:6" s="324" customFormat="1" ht="38.25">
      <c r="A954" s="325">
        <v>5</v>
      </c>
      <c r="B954" s="326">
        <v>5081206</v>
      </c>
      <c r="C954" s="327" t="s">
        <v>1238</v>
      </c>
      <c r="D954" s="327" t="s">
        <v>1239</v>
      </c>
      <c r="E954" s="327" t="s">
        <v>1866</v>
      </c>
      <c r="F954" s="328" t="s">
        <v>1877</v>
      </c>
    </row>
    <row r="955" spans="1:6" s="324" customFormat="1" ht="38.25">
      <c r="A955" s="325">
        <v>5</v>
      </c>
      <c r="B955" s="326">
        <v>5081207</v>
      </c>
      <c r="C955" s="327" t="s">
        <v>1238</v>
      </c>
      <c r="D955" s="327" t="s">
        <v>1239</v>
      </c>
      <c r="E955" s="327" t="s">
        <v>1866</v>
      </c>
      <c r="F955" s="328" t="s">
        <v>1878</v>
      </c>
    </row>
    <row r="956" spans="1:6" s="324" customFormat="1" ht="51">
      <c r="A956" s="325">
        <v>5</v>
      </c>
      <c r="B956" s="326">
        <v>5082001</v>
      </c>
      <c r="C956" s="327" t="s">
        <v>1238</v>
      </c>
      <c r="D956" s="327" t="s">
        <v>1239</v>
      </c>
      <c r="E956" s="327" t="s">
        <v>1879</v>
      </c>
      <c r="F956" s="328" t="s">
        <v>1880</v>
      </c>
    </row>
    <row r="957" spans="1:6" s="324" customFormat="1" ht="76.5">
      <c r="A957" s="325">
        <v>5</v>
      </c>
      <c r="B957" s="326">
        <v>5089101</v>
      </c>
      <c r="C957" s="327" t="s">
        <v>1238</v>
      </c>
      <c r="D957" s="327" t="s">
        <v>1239</v>
      </c>
      <c r="E957" s="327" t="s">
        <v>1240</v>
      </c>
      <c r="F957" s="328" t="s">
        <v>1881</v>
      </c>
    </row>
    <row r="958" spans="1:6" s="324" customFormat="1" ht="38.25">
      <c r="A958" s="325">
        <v>5</v>
      </c>
      <c r="B958" s="326">
        <v>5089102</v>
      </c>
      <c r="C958" s="327" t="s">
        <v>1238</v>
      </c>
      <c r="D958" s="327" t="s">
        <v>1239</v>
      </c>
      <c r="E958" s="327" t="s">
        <v>1240</v>
      </c>
      <c r="F958" s="328" t="s">
        <v>1882</v>
      </c>
    </row>
    <row r="959" spans="1:6" s="324" customFormat="1" ht="38.25">
      <c r="A959" s="325">
        <v>5</v>
      </c>
      <c r="B959" s="326">
        <v>5089103</v>
      </c>
      <c r="C959" s="327" t="s">
        <v>1238</v>
      </c>
      <c r="D959" s="327" t="s">
        <v>1239</v>
      </c>
      <c r="E959" s="327" t="s">
        <v>1240</v>
      </c>
      <c r="F959" s="328" t="s">
        <v>1883</v>
      </c>
    </row>
    <row r="960" spans="1:6" s="324" customFormat="1" ht="76.5">
      <c r="A960" s="325">
        <v>5</v>
      </c>
      <c r="B960" s="326">
        <v>5089201</v>
      </c>
      <c r="C960" s="327" t="s">
        <v>1238</v>
      </c>
      <c r="D960" s="327" t="s">
        <v>1239</v>
      </c>
      <c r="E960" s="327" t="s">
        <v>1240</v>
      </c>
      <c r="F960" s="328" t="s">
        <v>1884</v>
      </c>
    </row>
    <row r="961" spans="1:6" s="324" customFormat="1" ht="12.75">
      <c r="A961" s="325">
        <v>5</v>
      </c>
      <c r="B961" s="326">
        <v>5089901</v>
      </c>
      <c r="C961" s="327" t="s">
        <v>1238</v>
      </c>
      <c r="D961" s="327" t="s">
        <v>1239</v>
      </c>
      <c r="E961" s="327" t="s">
        <v>1240</v>
      </c>
      <c r="F961" s="328" t="s">
        <v>1885</v>
      </c>
    </row>
    <row r="962" spans="1:6" s="324" customFormat="1" ht="89.25">
      <c r="A962" s="325">
        <v>5</v>
      </c>
      <c r="B962" s="326">
        <v>5089902</v>
      </c>
      <c r="C962" s="327" t="s">
        <v>1238</v>
      </c>
      <c r="D962" s="327" t="s">
        <v>1239</v>
      </c>
      <c r="E962" s="327" t="s">
        <v>1240</v>
      </c>
      <c r="F962" s="328" t="s">
        <v>1886</v>
      </c>
    </row>
    <row r="963" spans="1:6" s="324" customFormat="1" ht="38.25">
      <c r="A963" s="325">
        <v>5</v>
      </c>
      <c r="B963" s="326">
        <v>5091001</v>
      </c>
      <c r="C963" s="327" t="s">
        <v>1238</v>
      </c>
      <c r="D963" s="327" t="s">
        <v>1887</v>
      </c>
      <c r="E963" s="327" t="s">
        <v>1888</v>
      </c>
      <c r="F963" s="328" t="s">
        <v>1889</v>
      </c>
    </row>
    <row r="964" spans="1:6" s="324" customFormat="1" ht="51">
      <c r="A964" s="325">
        <v>5</v>
      </c>
      <c r="B964" s="326">
        <v>5091002</v>
      </c>
      <c r="C964" s="327" t="s">
        <v>1238</v>
      </c>
      <c r="D964" s="327" t="s">
        <v>1887</v>
      </c>
      <c r="E964" s="327" t="s">
        <v>1888</v>
      </c>
      <c r="F964" s="328" t="s">
        <v>1890</v>
      </c>
    </row>
    <row r="965" spans="1:6" s="324" customFormat="1" ht="25.5">
      <c r="A965" s="325">
        <v>5</v>
      </c>
      <c r="B965" s="326">
        <v>5091003</v>
      </c>
      <c r="C965" s="327" t="s">
        <v>1238</v>
      </c>
      <c r="D965" s="327" t="s">
        <v>1887</v>
      </c>
      <c r="E965" s="327" t="s">
        <v>1888</v>
      </c>
      <c r="F965" s="328" t="s">
        <v>1891</v>
      </c>
    </row>
    <row r="966" spans="1:6" s="324" customFormat="1" ht="25.5">
      <c r="A966" s="325">
        <v>5</v>
      </c>
      <c r="B966" s="326">
        <v>5091004</v>
      </c>
      <c r="C966" s="327" t="s">
        <v>1238</v>
      </c>
      <c r="D966" s="327" t="s">
        <v>1887</v>
      </c>
      <c r="E966" s="327" t="s">
        <v>1888</v>
      </c>
      <c r="F966" s="328" t="s">
        <v>1892</v>
      </c>
    </row>
    <row r="967" spans="1:6" s="324" customFormat="1" ht="25.5">
      <c r="A967" s="325">
        <v>5</v>
      </c>
      <c r="B967" s="326">
        <v>5091005</v>
      </c>
      <c r="C967" s="327" t="s">
        <v>1238</v>
      </c>
      <c r="D967" s="327" t="s">
        <v>1887</v>
      </c>
      <c r="E967" s="327" t="s">
        <v>1888</v>
      </c>
      <c r="F967" s="328" t="s">
        <v>1893</v>
      </c>
    </row>
    <row r="968" spans="1:6" s="324" customFormat="1" ht="63.75">
      <c r="A968" s="325">
        <v>5</v>
      </c>
      <c r="B968" s="326">
        <v>5099001</v>
      </c>
      <c r="C968" s="327" t="s">
        <v>1238</v>
      </c>
      <c r="D968" s="327" t="s">
        <v>1887</v>
      </c>
      <c r="E968" s="327" t="s">
        <v>1894</v>
      </c>
      <c r="F968" s="328" t="s">
        <v>1895</v>
      </c>
    </row>
    <row r="969" spans="1:6" s="324" customFormat="1" ht="25.5">
      <c r="A969" s="325">
        <v>5</v>
      </c>
      <c r="B969" s="326">
        <v>5099002</v>
      </c>
      <c r="C969" s="327" t="s">
        <v>1238</v>
      </c>
      <c r="D969" s="327" t="s">
        <v>1887</v>
      </c>
      <c r="E969" s="327" t="s">
        <v>1894</v>
      </c>
      <c r="F969" s="328" t="s">
        <v>1896</v>
      </c>
    </row>
    <row r="970" spans="1:6" s="324" customFormat="1" ht="12.75">
      <c r="A970" s="325">
        <v>5</v>
      </c>
      <c r="B970" s="326">
        <v>5131201</v>
      </c>
      <c r="C970" s="327" t="s">
        <v>168</v>
      </c>
      <c r="D970" s="327" t="s">
        <v>612</v>
      </c>
      <c r="E970" s="327" t="s">
        <v>613</v>
      </c>
      <c r="F970" s="328" t="s">
        <v>1897</v>
      </c>
    </row>
    <row r="971" spans="1:6" s="324" customFormat="1" ht="51">
      <c r="A971" s="325">
        <v>5</v>
      </c>
      <c r="B971" s="326">
        <v>5161001</v>
      </c>
      <c r="C971" s="327" t="s">
        <v>168</v>
      </c>
      <c r="D971" s="327" t="s">
        <v>1022</v>
      </c>
      <c r="E971" s="327" t="s">
        <v>1319</v>
      </c>
      <c r="F971" s="328" t="s">
        <v>1898</v>
      </c>
    </row>
    <row r="972" spans="1:6" s="324" customFormat="1" ht="51">
      <c r="A972" s="325">
        <v>5</v>
      </c>
      <c r="B972" s="326">
        <v>5163001</v>
      </c>
      <c r="C972" s="327" t="s">
        <v>168</v>
      </c>
      <c r="D972" s="327" t="s">
        <v>1022</v>
      </c>
      <c r="E972" s="327" t="s">
        <v>1323</v>
      </c>
      <c r="F972" s="328" t="s">
        <v>1899</v>
      </c>
    </row>
    <row r="973" spans="1:6" s="324" customFormat="1" ht="51">
      <c r="A973" s="325">
        <v>5</v>
      </c>
      <c r="B973" s="326">
        <v>5163002</v>
      </c>
      <c r="C973" s="327" t="s">
        <v>168</v>
      </c>
      <c r="D973" s="327" t="s">
        <v>1022</v>
      </c>
      <c r="E973" s="327" t="s">
        <v>1323</v>
      </c>
      <c r="F973" s="328" t="s">
        <v>1900</v>
      </c>
    </row>
    <row r="974" spans="1:6" s="324" customFormat="1" ht="51">
      <c r="A974" s="325">
        <v>5</v>
      </c>
      <c r="B974" s="326">
        <v>5163003</v>
      </c>
      <c r="C974" s="327" t="s">
        <v>168</v>
      </c>
      <c r="D974" s="327" t="s">
        <v>1022</v>
      </c>
      <c r="E974" s="327" t="s">
        <v>1323</v>
      </c>
      <c r="F974" s="328" t="s">
        <v>1901</v>
      </c>
    </row>
    <row r="975" spans="1:6" s="324" customFormat="1" ht="63.75">
      <c r="A975" s="325">
        <v>5</v>
      </c>
      <c r="B975" s="326">
        <v>5191001</v>
      </c>
      <c r="C975" s="327" t="s">
        <v>168</v>
      </c>
      <c r="D975" s="327" t="s">
        <v>1335</v>
      </c>
      <c r="E975" s="327" t="s">
        <v>1902</v>
      </c>
      <c r="F975" s="328" t="s">
        <v>1903</v>
      </c>
    </row>
    <row r="976" spans="1:6" s="324" customFormat="1" ht="38.25">
      <c r="A976" s="325">
        <v>5</v>
      </c>
      <c r="B976" s="326">
        <v>5192101</v>
      </c>
      <c r="C976" s="327" t="s">
        <v>168</v>
      </c>
      <c r="D976" s="327" t="s">
        <v>1335</v>
      </c>
      <c r="E976" s="327" t="s">
        <v>1336</v>
      </c>
      <c r="F976" s="328" t="s">
        <v>1904</v>
      </c>
    </row>
    <row r="977" spans="1:6" s="324" customFormat="1" ht="38.25">
      <c r="A977" s="325">
        <v>5</v>
      </c>
      <c r="B977" s="326">
        <v>5192102</v>
      </c>
      <c r="C977" s="327" t="s">
        <v>168</v>
      </c>
      <c r="D977" s="327" t="s">
        <v>1335</v>
      </c>
      <c r="E977" s="327" t="s">
        <v>1336</v>
      </c>
      <c r="F977" s="328" t="s">
        <v>1905</v>
      </c>
    </row>
    <row r="978" spans="1:6" s="324" customFormat="1" ht="38.25">
      <c r="A978" s="325">
        <v>5</v>
      </c>
      <c r="B978" s="326">
        <v>5192103</v>
      </c>
      <c r="C978" s="327" t="s">
        <v>168</v>
      </c>
      <c r="D978" s="327" t="s">
        <v>1335</v>
      </c>
      <c r="E978" s="327" t="s">
        <v>1336</v>
      </c>
      <c r="F978" s="328" t="s">
        <v>1906</v>
      </c>
    </row>
    <row r="979" spans="1:6" s="324" customFormat="1" ht="38.25">
      <c r="A979" s="325">
        <v>5</v>
      </c>
      <c r="B979" s="326">
        <v>5192104</v>
      </c>
      <c r="C979" s="327" t="s">
        <v>168</v>
      </c>
      <c r="D979" s="327" t="s">
        <v>1335</v>
      </c>
      <c r="E979" s="327" t="s">
        <v>1336</v>
      </c>
      <c r="F979" s="328" t="s">
        <v>1907</v>
      </c>
    </row>
    <row r="980" spans="1:6" s="324" customFormat="1" ht="63.75">
      <c r="A980" s="325">
        <v>5</v>
      </c>
      <c r="B980" s="326">
        <v>5192105</v>
      </c>
      <c r="C980" s="327" t="s">
        <v>168</v>
      </c>
      <c r="D980" s="327" t="s">
        <v>1335</v>
      </c>
      <c r="E980" s="327" t="s">
        <v>1336</v>
      </c>
      <c r="F980" s="328" t="s">
        <v>1908</v>
      </c>
    </row>
    <row r="981" spans="1:6" s="324" customFormat="1" ht="63.75">
      <c r="A981" s="325">
        <v>5</v>
      </c>
      <c r="B981" s="326">
        <v>5201101</v>
      </c>
      <c r="C981" s="327" t="s">
        <v>168</v>
      </c>
      <c r="D981" s="327" t="s">
        <v>1035</v>
      </c>
      <c r="E981" s="327" t="s">
        <v>1036</v>
      </c>
      <c r="F981" s="328" t="s">
        <v>1909</v>
      </c>
    </row>
    <row r="982" spans="1:6" s="324" customFormat="1" ht="38.25">
      <c r="A982" s="325">
        <v>5</v>
      </c>
      <c r="B982" s="326">
        <v>5201102</v>
      </c>
      <c r="C982" s="327" t="s">
        <v>168</v>
      </c>
      <c r="D982" s="327" t="s">
        <v>1035</v>
      </c>
      <c r="E982" s="327" t="s">
        <v>1036</v>
      </c>
      <c r="F982" s="328" t="s">
        <v>1910</v>
      </c>
    </row>
    <row r="983" spans="1:6" s="324" customFormat="1" ht="76.5">
      <c r="A983" s="325">
        <v>5</v>
      </c>
      <c r="B983" s="326">
        <v>5201103</v>
      </c>
      <c r="C983" s="327" t="s">
        <v>168</v>
      </c>
      <c r="D983" s="327" t="s">
        <v>1035</v>
      </c>
      <c r="E983" s="327" t="s">
        <v>1036</v>
      </c>
      <c r="F983" s="328" t="s">
        <v>1911</v>
      </c>
    </row>
    <row r="984" spans="1:6" s="324" customFormat="1" ht="76.5">
      <c r="A984" s="325">
        <v>5</v>
      </c>
      <c r="B984" s="326">
        <v>5201301</v>
      </c>
      <c r="C984" s="327" t="s">
        <v>168</v>
      </c>
      <c r="D984" s="327" t="s">
        <v>1035</v>
      </c>
      <c r="E984" s="327" t="s">
        <v>1036</v>
      </c>
      <c r="F984" s="328" t="s">
        <v>1912</v>
      </c>
    </row>
    <row r="985" spans="1:6" s="324" customFormat="1" ht="38.25">
      <c r="A985" s="325">
        <v>5</v>
      </c>
      <c r="B985" s="326">
        <v>5201302</v>
      </c>
      <c r="C985" s="327" t="s">
        <v>168</v>
      </c>
      <c r="D985" s="327" t="s">
        <v>1035</v>
      </c>
      <c r="E985" s="327" t="s">
        <v>1036</v>
      </c>
      <c r="F985" s="328" t="s">
        <v>1913</v>
      </c>
    </row>
    <row r="986" spans="1:6" s="324" customFormat="1" ht="51">
      <c r="A986" s="325">
        <v>5</v>
      </c>
      <c r="B986" s="326">
        <v>5201401</v>
      </c>
      <c r="C986" s="327" t="s">
        <v>168</v>
      </c>
      <c r="D986" s="327" t="s">
        <v>1035</v>
      </c>
      <c r="E986" s="327" t="s">
        <v>1036</v>
      </c>
      <c r="F986" s="328" t="s">
        <v>1914</v>
      </c>
    </row>
    <row r="987" spans="1:6" s="324" customFormat="1" ht="51">
      <c r="A987" s="325">
        <v>5</v>
      </c>
      <c r="B987" s="326">
        <v>5201402</v>
      </c>
      <c r="C987" s="327" t="s">
        <v>168</v>
      </c>
      <c r="D987" s="327" t="s">
        <v>1035</v>
      </c>
      <c r="E987" s="327" t="s">
        <v>1036</v>
      </c>
      <c r="F987" s="328" t="s">
        <v>1915</v>
      </c>
    </row>
    <row r="988" spans="1:6" s="324" customFormat="1" ht="38.25">
      <c r="A988" s="325">
        <v>5</v>
      </c>
      <c r="B988" s="326">
        <v>5202101</v>
      </c>
      <c r="C988" s="327" t="s">
        <v>168</v>
      </c>
      <c r="D988" s="327" t="s">
        <v>1035</v>
      </c>
      <c r="E988" s="327" t="s">
        <v>1038</v>
      </c>
      <c r="F988" s="328" t="s">
        <v>1916</v>
      </c>
    </row>
    <row r="989" spans="1:6" s="324" customFormat="1" ht="38.25">
      <c r="A989" s="325">
        <v>5</v>
      </c>
      <c r="B989" s="326">
        <v>5202102</v>
      </c>
      <c r="C989" s="327" t="s">
        <v>168</v>
      </c>
      <c r="D989" s="327" t="s">
        <v>1035</v>
      </c>
      <c r="E989" s="327" t="s">
        <v>1038</v>
      </c>
      <c r="F989" s="328" t="s">
        <v>1917</v>
      </c>
    </row>
    <row r="990" spans="1:6" s="324" customFormat="1" ht="76.5">
      <c r="A990" s="325">
        <v>5</v>
      </c>
      <c r="B990" s="326">
        <v>5202901</v>
      </c>
      <c r="C990" s="327" t="s">
        <v>168</v>
      </c>
      <c r="D990" s="327" t="s">
        <v>1035</v>
      </c>
      <c r="E990" s="327" t="s">
        <v>1038</v>
      </c>
      <c r="F990" s="328" t="s">
        <v>1918</v>
      </c>
    </row>
    <row r="991" spans="1:6" s="324" customFormat="1" ht="25.5">
      <c r="A991" s="325">
        <v>5</v>
      </c>
      <c r="B991" s="326">
        <v>5202902</v>
      </c>
      <c r="C991" s="327" t="s">
        <v>168</v>
      </c>
      <c r="D991" s="327" t="s">
        <v>1035</v>
      </c>
      <c r="E991" s="327" t="s">
        <v>1038</v>
      </c>
      <c r="F991" s="328" t="s">
        <v>1919</v>
      </c>
    </row>
    <row r="992" spans="1:6" s="324" customFormat="1" ht="76.5">
      <c r="A992" s="325">
        <v>5</v>
      </c>
      <c r="B992" s="326">
        <v>5231001</v>
      </c>
      <c r="C992" s="327" t="s">
        <v>168</v>
      </c>
      <c r="D992" s="327" t="s">
        <v>1372</v>
      </c>
      <c r="E992" s="327" t="s">
        <v>1373</v>
      </c>
      <c r="F992" s="328" t="s">
        <v>1920</v>
      </c>
    </row>
    <row r="993" spans="1:6" s="324" customFormat="1" ht="51">
      <c r="A993" s="325">
        <v>5</v>
      </c>
      <c r="B993" s="326">
        <v>5231002</v>
      </c>
      <c r="C993" s="327" t="s">
        <v>168</v>
      </c>
      <c r="D993" s="327" t="s">
        <v>1372</v>
      </c>
      <c r="E993" s="327" t="s">
        <v>1373</v>
      </c>
      <c r="F993" s="328" t="s">
        <v>1921</v>
      </c>
    </row>
    <row r="994" spans="1:6" s="324" customFormat="1" ht="38.25">
      <c r="A994" s="325">
        <v>5</v>
      </c>
      <c r="B994" s="326">
        <v>5239401</v>
      </c>
      <c r="C994" s="327" t="s">
        <v>168</v>
      </c>
      <c r="D994" s="327" t="s">
        <v>1372</v>
      </c>
      <c r="E994" s="327" t="s">
        <v>1375</v>
      </c>
      <c r="F994" s="328" t="s">
        <v>1922</v>
      </c>
    </row>
    <row r="995" spans="1:6" s="324" customFormat="1" ht="51">
      <c r="A995" s="325">
        <v>5</v>
      </c>
      <c r="B995" s="326">
        <v>5239501</v>
      </c>
      <c r="C995" s="327" t="s">
        <v>168</v>
      </c>
      <c r="D995" s="327" t="s">
        <v>1372</v>
      </c>
      <c r="E995" s="327" t="s">
        <v>1375</v>
      </c>
      <c r="F995" s="328" t="s">
        <v>1923</v>
      </c>
    </row>
    <row r="996" spans="1:6" s="324" customFormat="1" ht="38.25">
      <c r="A996" s="325">
        <v>5</v>
      </c>
      <c r="B996" s="326">
        <v>5239601</v>
      </c>
      <c r="C996" s="327" t="s">
        <v>168</v>
      </c>
      <c r="D996" s="327" t="s">
        <v>1372</v>
      </c>
      <c r="E996" s="327" t="s">
        <v>1375</v>
      </c>
      <c r="F996" s="328" t="s">
        <v>1924</v>
      </c>
    </row>
    <row r="997" spans="1:6" s="324" customFormat="1" ht="51">
      <c r="A997" s="325">
        <v>5</v>
      </c>
      <c r="B997" s="326">
        <v>5239901</v>
      </c>
      <c r="C997" s="327" t="s">
        <v>168</v>
      </c>
      <c r="D997" s="327" t="s">
        <v>1372</v>
      </c>
      <c r="E997" s="327" t="s">
        <v>1375</v>
      </c>
      <c r="F997" s="328" t="s">
        <v>1925</v>
      </c>
    </row>
    <row r="998" spans="1:6" s="324" customFormat="1" ht="51">
      <c r="A998" s="325">
        <v>5</v>
      </c>
      <c r="B998" s="326">
        <v>5239902</v>
      </c>
      <c r="C998" s="327" t="s">
        <v>168</v>
      </c>
      <c r="D998" s="327" t="s">
        <v>1372</v>
      </c>
      <c r="E998" s="327" t="s">
        <v>1375</v>
      </c>
      <c r="F998" s="328" t="s">
        <v>1926</v>
      </c>
    </row>
    <row r="999" spans="1:6" s="324" customFormat="1" ht="76.5">
      <c r="A999" s="325">
        <v>5</v>
      </c>
      <c r="B999" s="326">
        <v>5241001</v>
      </c>
      <c r="C999" s="327" t="s">
        <v>168</v>
      </c>
      <c r="D999" s="327" t="s">
        <v>1379</v>
      </c>
      <c r="E999" s="327" t="s">
        <v>1927</v>
      </c>
      <c r="F999" s="328" t="s">
        <v>1928</v>
      </c>
    </row>
    <row r="1000" spans="1:6" s="324" customFormat="1" ht="51">
      <c r="A1000" s="325">
        <v>5</v>
      </c>
      <c r="B1000" s="326">
        <v>5241002</v>
      </c>
      <c r="C1000" s="327" t="s">
        <v>168</v>
      </c>
      <c r="D1000" s="327" t="s">
        <v>1379</v>
      </c>
      <c r="E1000" s="327" t="s">
        <v>1927</v>
      </c>
      <c r="F1000" s="328" t="s">
        <v>1929</v>
      </c>
    </row>
    <row r="1001" spans="1:6" s="324" customFormat="1" ht="25.5">
      <c r="A1001" s="325">
        <v>5</v>
      </c>
      <c r="B1001" s="326">
        <v>5241003</v>
      </c>
      <c r="C1001" s="327" t="s">
        <v>168</v>
      </c>
      <c r="D1001" s="327" t="s">
        <v>1379</v>
      </c>
      <c r="E1001" s="327" t="s">
        <v>1927</v>
      </c>
      <c r="F1001" s="328" t="s">
        <v>1930</v>
      </c>
    </row>
    <row r="1002" spans="1:6" s="324" customFormat="1" ht="25.5">
      <c r="A1002" s="325">
        <v>5</v>
      </c>
      <c r="B1002" s="326">
        <v>5241004</v>
      </c>
      <c r="C1002" s="327" t="s">
        <v>168</v>
      </c>
      <c r="D1002" s="327" t="s">
        <v>1379</v>
      </c>
      <c r="E1002" s="327" t="s">
        <v>1927</v>
      </c>
      <c r="F1002" s="328" t="s">
        <v>1931</v>
      </c>
    </row>
    <row r="1003" spans="1:6" s="324" customFormat="1" ht="25.5">
      <c r="A1003" s="325">
        <v>5</v>
      </c>
      <c r="B1003" s="326">
        <v>5241005</v>
      </c>
      <c r="C1003" s="327" t="s">
        <v>168</v>
      </c>
      <c r="D1003" s="327" t="s">
        <v>1379</v>
      </c>
      <c r="E1003" s="327" t="s">
        <v>1927</v>
      </c>
      <c r="F1003" s="328" t="s">
        <v>1932</v>
      </c>
    </row>
    <row r="1004" spans="1:6" s="324" customFormat="1" ht="38.25">
      <c r="A1004" s="325">
        <v>5</v>
      </c>
      <c r="B1004" s="326">
        <v>5241006</v>
      </c>
      <c r="C1004" s="327" t="s">
        <v>168</v>
      </c>
      <c r="D1004" s="327" t="s">
        <v>1379</v>
      </c>
      <c r="E1004" s="327" t="s">
        <v>1927</v>
      </c>
      <c r="F1004" s="328" t="s">
        <v>1933</v>
      </c>
    </row>
    <row r="1005" spans="1:6" s="324" customFormat="1" ht="51">
      <c r="A1005" s="325">
        <v>5</v>
      </c>
      <c r="B1005" s="326">
        <v>5242901</v>
      </c>
      <c r="C1005" s="327" t="s">
        <v>168</v>
      </c>
      <c r="D1005" s="327" t="s">
        <v>1379</v>
      </c>
      <c r="E1005" s="327" t="s">
        <v>1380</v>
      </c>
      <c r="F1005" s="328" t="s">
        <v>1934</v>
      </c>
    </row>
    <row r="1006" spans="1:6" s="324" customFormat="1" ht="51">
      <c r="A1006" s="325">
        <v>5</v>
      </c>
      <c r="B1006" s="326">
        <v>5242902</v>
      </c>
      <c r="C1006" s="327" t="s">
        <v>168</v>
      </c>
      <c r="D1006" s="327" t="s">
        <v>1379</v>
      </c>
      <c r="E1006" s="327" t="s">
        <v>1380</v>
      </c>
      <c r="F1006" s="328" t="s">
        <v>1935</v>
      </c>
    </row>
    <row r="1007" spans="1:6" s="324" customFormat="1" ht="25.5">
      <c r="A1007" s="325">
        <v>5</v>
      </c>
      <c r="B1007" s="326">
        <v>5242903</v>
      </c>
      <c r="C1007" s="327" t="s">
        <v>168</v>
      </c>
      <c r="D1007" s="327" t="s">
        <v>1379</v>
      </c>
      <c r="E1007" s="327" t="s">
        <v>1380</v>
      </c>
      <c r="F1007" s="328" t="s">
        <v>1936</v>
      </c>
    </row>
    <row r="1008" spans="1:6" s="324" customFormat="1" ht="51">
      <c r="A1008" s="325">
        <v>5</v>
      </c>
      <c r="B1008" s="326">
        <v>5243101</v>
      </c>
      <c r="C1008" s="327" t="s">
        <v>168</v>
      </c>
      <c r="D1008" s="327" t="s">
        <v>1379</v>
      </c>
      <c r="E1008" s="327" t="s">
        <v>1937</v>
      </c>
      <c r="F1008" s="328" t="s">
        <v>1938</v>
      </c>
    </row>
    <row r="1009" spans="1:6" s="324" customFormat="1" ht="51">
      <c r="A1009" s="325">
        <v>5</v>
      </c>
      <c r="B1009" s="326">
        <v>5243102</v>
      </c>
      <c r="C1009" s="327" t="s">
        <v>168</v>
      </c>
      <c r="D1009" s="327" t="s">
        <v>1379</v>
      </c>
      <c r="E1009" s="327" t="s">
        <v>1937</v>
      </c>
      <c r="F1009" s="328" t="s">
        <v>1939</v>
      </c>
    </row>
    <row r="1010" spans="1:6" s="324" customFormat="1" ht="76.5">
      <c r="A1010" s="325">
        <v>5</v>
      </c>
      <c r="B1010" s="326">
        <v>5243201</v>
      </c>
      <c r="C1010" s="327" t="s">
        <v>168</v>
      </c>
      <c r="D1010" s="327" t="s">
        <v>1379</v>
      </c>
      <c r="E1010" s="327" t="s">
        <v>1937</v>
      </c>
      <c r="F1010" s="328" t="s">
        <v>1940</v>
      </c>
    </row>
    <row r="1011" spans="1:6" s="324" customFormat="1" ht="114.75">
      <c r="A1011" s="325">
        <v>5</v>
      </c>
      <c r="B1011" s="326">
        <v>5251101</v>
      </c>
      <c r="C1011" s="327" t="s">
        <v>168</v>
      </c>
      <c r="D1011" s="327" t="s">
        <v>1046</v>
      </c>
      <c r="E1011" s="327" t="s">
        <v>1385</v>
      </c>
      <c r="F1011" s="328" t="s">
        <v>1941</v>
      </c>
    </row>
    <row r="1012" spans="1:6" s="324" customFormat="1" ht="89.25">
      <c r="A1012" s="325">
        <v>5</v>
      </c>
      <c r="B1012" s="326">
        <v>5251201</v>
      </c>
      <c r="C1012" s="327" t="s">
        <v>168</v>
      </c>
      <c r="D1012" s="327" t="s">
        <v>1046</v>
      </c>
      <c r="E1012" s="327" t="s">
        <v>1385</v>
      </c>
      <c r="F1012" s="328" t="s">
        <v>1942</v>
      </c>
    </row>
    <row r="1013" spans="1:6" s="324" customFormat="1" ht="38.25">
      <c r="A1013" s="325">
        <v>5</v>
      </c>
      <c r="B1013" s="326">
        <v>5251301</v>
      </c>
      <c r="C1013" s="327" t="s">
        <v>168</v>
      </c>
      <c r="D1013" s="327" t="s">
        <v>1046</v>
      </c>
      <c r="E1013" s="327" t="s">
        <v>1385</v>
      </c>
      <c r="F1013" s="328" t="s">
        <v>1943</v>
      </c>
    </row>
    <row r="1014" spans="1:6" s="324" customFormat="1" ht="89.25">
      <c r="A1014" s="325">
        <v>5</v>
      </c>
      <c r="B1014" s="326">
        <v>5251302</v>
      </c>
      <c r="C1014" s="327" t="s">
        <v>168</v>
      </c>
      <c r="D1014" s="327" t="s">
        <v>1046</v>
      </c>
      <c r="E1014" s="327" t="s">
        <v>1385</v>
      </c>
      <c r="F1014" s="328" t="s">
        <v>1944</v>
      </c>
    </row>
    <row r="1015" spans="1:6" s="324" customFormat="1" ht="25.5">
      <c r="A1015" s="325">
        <v>5</v>
      </c>
      <c r="B1015" s="326">
        <v>5251303</v>
      </c>
      <c r="C1015" s="327" t="s">
        <v>168</v>
      </c>
      <c r="D1015" s="327" t="s">
        <v>1046</v>
      </c>
      <c r="E1015" s="327" t="s">
        <v>1385</v>
      </c>
      <c r="F1015" s="328" t="s">
        <v>1945</v>
      </c>
    </row>
    <row r="1016" spans="1:6" s="324" customFormat="1" ht="38.25">
      <c r="A1016" s="325">
        <v>5</v>
      </c>
      <c r="B1016" s="326">
        <v>5252001</v>
      </c>
      <c r="C1016" s="327" t="s">
        <v>168</v>
      </c>
      <c r="D1016" s="327" t="s">
        <v>1046</v>
      </c>
      <c r="E1016" s="327" t="s">
        <v>1387</v>
      </c>
      <c r="F1016" s="328" t="s">
        <v>1946</v>
      </c>
    </row>
    <row r="1017" spans="1:6" s="324" customFormat="1" ht="25.5">
      <c r="A1017" s="325">
        <v>5</v>
      </c>
      <c r="B1017" s="326">
        <v>5252002</v>
      </c>
      <c r="C1017" s="327" t="s">
        <v>168</v>
      </c>
      <c r="D1017" s="327" t="s">
        <v>1046</v>
      </c>
      <c r="E1017" s="327" t="s">
        <v>1387</v>
      </c>
      <c r="F1017" s="328" t="s">
        <v>1947</v>
      </c>
    </row>
    <row r="1018" spans="1:6" s="324" customFormat="1" ht="38.25">
      <c r="A1018" s="325">
        <v>5</v>
      </c>
      <c r="B1018" s="326">
        <v>5252003</v>
      </c>
      <c r="C1018" s="327" t="s">
        <v>168</v>
      </c>
      <c r="D1018" s="327" t="s">
        <v>1046</v>
      </c>
      <c r="E1018" s="327" t="s">
        <v>1387</v>
      </c>
      <c r="F1018" s="328" t="s">
        <v>1948</v>
      </c>
    </row>
    <row r="1019" spans="1:6" s="324" customFormat="1" ht="51">
      <c r="A1019" s="325">
        <v>5</v>
      </c>
      <c r="B1019" s="326">
        <v>5259101</v>
      </c>
      <c r="C1019" s="327" t="s">
        <v>168</v>
      </c>
      <c r="D1019" s="327" t="s">
        <v>1046</v>
      </c>
      <c r="E1019" s="327" t="s">
        <v>1047</v>
      </c>
      <c r="F1019" s="328" t="s">
        <v>1949</v>
      </c>
    </row>
    <row r="1020" spans="1:6" s="324" customFormat="1" ht="51">
      <c r="A1020" s="325">
        <v>5</v>
      </c>
      <c r="B1020" s="326">
        <v>5259201</v>
      </c>
      <c r="C1020" s="327" t="s">
        <v>168</v>
      </c>
      <c r="D1020" s="327" t="s">
        <v>1046</v>
      </c>
      <c r="E1020" s="327" t="s">
        <v>1047</v>
      </c>
      <c r="F1020" s="328" t="s">
        <v>1950</v>
      </c>
    </row>
    <row r="1021" spans="1:6" s="324" customFormat="1" ht="51">
      <c r="A1021" s="325">
        <v>5</v>
      </c>
      <c r="B1021" s="326">
        <v>5259901</v>
      </c>
      <c r="C1021" s="327" t="s">
        <v>168</v>
      </c>
      <c r="D1021" s="327" t="s">
        <v>1046</v>
      </c>
      <c r="E1021" s="327" t="s">
        <v>1047</v>
      </c>
      <c r="F1021" s="328" t="s">
        <v>1951</v>
      </c>
    </row>
    <row r="1022" spans="1:6" s="324" customFormat="1" ht="89.25">
      <c r="A1022" s="325">
        <v>5</v>
      </c>
      <c r="B1022" s="326">
        <v>5266001</v>
      </c>
      <c r="C1022" s="327" t="s">
        <v>168</v>
      </c>
      <c r="D1022" s="327" t="s">
        <v>1049</v>
      </c>
      <c r="E1022" s="327" t="s">
        <v>1423</v>
      </c>
      <c r="F1022" s="328" t="s">
        <v>1952</v>
      </c>
    </row>
    <row r="1023" spans="1:6" s="324" customFormat="1" ht="51">
      <c r="A1023" s="325">
        <v>5</v>
      </c>
      <c r="B1023" s="326">
        <v>5281101</v>
      </c>
      <c r="C1023" s="327" t="s">
        <v>168</v>
      </c>
      <c r="D1023" s="327" t="s">
        <v>1449</v>
      </c>
      <c r="E1023" s="327" t="s">
        <v>1450</v>
      </c>
      <c r="F1023" s="328" t="s">
        <v>1953</v>
      </c>
    </row>
    <row r="1024" spans="1:6" s="324" customFormat="1" ht="76.5">
      <c r="A1024" s="325">
        <v>5</v>
      </c>
      <c r="B1024" s="326">
        <v>5281201</v>
      </c>
      <c r="C1024" s="327" t="s">
        <v>168</v>
      </c>
      <c r="D1024" s="327" t="s">
        <v>1449</v>
      </c>
      <c r="E1024" s="327" t="s">
        <v>1450</v>
      </c>
      <c r="F1024" s="328" t="s">
        <v>1954</v>
      </c>
    </row>
    <row r="1025" spans="1:6" s="324" customFormat="1" ht="114.75">
      <c r="A1025" s="325">
        <v>5</v>
      </c>
      <c r="B1025" s="326">
        <v>5281301</v>
      </c>
      <c r="C1025" s="327" t="s">
        <v>168</v>
      </c>
      <c r="D1025" s="327" t="s">
        <v>1449</v>
      </c>
      <c r="E1025" s="327" t="s">
        <v>1450</v>
      </c>
      <c r="F1025" s="328" t="s">
        <v>1955</v>
      </c>
    </row>
    <row r="1026" spans="1:6" s="324" customFormat="1" ht="127.5">
      <c r="A1026" s="325">
        <v>5</v>
      </c>
      <c r="B1026" s="326">
        <v>5281401</v>
      </c>
      <c r="C1026" s="327" t="s">
        <v>168</v>
      </c>
      <c r="D1026" s="327" t="s">
        <v>1449</v>
      </c>
      <c r="E1026" s="327" t="s">
        <v>1450</v>
      </c>
      <c r="F1026" s="328" t="s">
        <v>1956</v>
      </c>
    </row>
    <row r="1027" spans="1:6" s="324" customFormat="1" ht="153">
      <c r="A1027" s="325">
        <v>5</v>
      </c>
      <c r="B1027" s="326">
        <v>5281601</v>
      </c>
      <c r="C1027" s="327" t="s">
        <v>168</v>
      </c>
      <c r="D1027" s="327" t="s">
        <v>1449</v>
      </c>
      <c r="E1027" s="327" t="s">
        <v>1450</v>
      </c>
      <c r="F1027" s="328" t="s">
        <v>1957</v>
      </c>
    </row>
    <row r="1028" spans="1:6" s="324" customFormat="1" ht="63.75">
      <c r="A1028" s="325">
        <v>5</v>
      </c>
      <c r="B1028" s="326">
        <v>5281602</v>
      </c>
      <c r="C1028" s="327" t="s">
        <v>168</v>
      </c>
      <c r="D1028" s="327" t="s">
        <v>1449</v>
      </c>
      <c r="E1028" s="327" t="s">
        <v>1450</v>
      </c>
      <c r="F1028" s="328" t="s">
        <v>1958</v>
      </c>
    </row>
    <row r="1029" spans="1:6" s="324" customFormat="1" ht="51">
      <c r="A1029" s="325">
        <v>5</v>
      </c>
      <c r="B1029" s="326">
        <v>5281901</v>
      </c>
      <c r="C1029" s="327" t="s">
        <v>168</v>
      </c>
      <c r="D1029" s="327" t="s">
        <v>1449</v>
      </c>
      <c r="E1029" s="327" t="s">
        <v>1450</v>
      </c>
      <c r="F1029" s="328" t="s">
        <v>1959</v>
      </c>
    </row>
    <row r="1030" spans="1:6" s="324" customFormat="1" ht="38.25">
      <c r="A1030" s="325">
        <v>5</v>
      </c>
      <c r="B1030" s="326">
        <v>5281902</v>
      </c>
      <c r="C1030" s="327" t="s">
        <v>168</v>
      </c>
      <c r="D1030" s="327" t="s">
        <v>1449</v>
      </c>
      <c r="E1030" s="327" t="s">
        <v>1450</v>
      </c>
      <c r="F1030" s="328" t="s">
        <v>1960</v>
      </c>
    </row>
    <row r="1031" spans="1:6" s="324" customFormat="1" ht="38.25">
      <c r="A1031" s="325">
        <v>5</v>
      </c>
      <c r="B1031" s="326">
        <v>5281903</v>
      </c>
      <c r="C1031" s="327" t="s">
        <v>168</v>
      </c>
      <c r="D1031" s="327" t="s">
        <v>1449</v>
      </c>
      <c r="E1031" s="327" t="s">
        <v>1450</v>
      </c>
      <c r="F1031" s="328" t="s">
        <v>1961</v>
      </c>
    </row>
    <row r="1032" spans="1:6" s="324" customFormat="1" ht="25.5">
      <c r="A1032" s="325">
        <v>5</v>
      </c>
      <c r="B1032" s="326">
        <v>5281904</v>
      </c>
      <c r="C1032" s="327" t="s">
        <v>168</v>
      </c>
      <c r="D1032" s="327" t="s">
        <v>1449</v>
      </c>
      <c r="E1032" s="327" t="s">
        <v>1450</v>
      </c>
      <c r="F1032" s="328" t="s">
        <v>1962</v>
      </c>
    </row>
    <row r="1033" spans="1:6" s="324" customFormat="1" ht="76.5">
      <c r="A1033" s="325">
        <v>5</v>
      </c>
      <c r="B1033" s="326">
        <v>5282201</v>
      </c>
      <c r="C1033" s="327" t="s">
        <v>168</v>
      </c>
      <c r="D1033" s="327" t="s">
        <v>1449</v>
      </c>
      <c r="E1033" s="327" t="s">
        <v>1455</v>
      </c>
      <c r="F1033" s="328" t="s">
        <v>1963</v>
      </c>
    </row>
    <row r="1034" spans="1:6" s="324" customFormat="1" ht="38.25">
      <c r="A1034" s="325">
        <v>5</v>
      </c>
      <c r="B1034" s="326">
        <v>5282301</v>
      </c>
      <c r="C1034" s="327" t="s">
        <v>168</v>
      </c>
      <c r="D1034" s="327" t="s">
        <v>1449</v>
      </c>
      <c r="E1034" s="327" t="s">
        <v>1455</v>
      </c>
      <c r="F1034" s="328" t="s">
        <v>1964</v>
      </c>
    </row>
    <row r="1035" spans="1:6" s="324" customFormat="1" ht="127.5">
      <c r="A1035" s="325">
        <v>5</v>
      </c>
      <c r="B1035" s="326">
        <v>5282401</v>
      </c>
      <c r="C1035" s="327" t="s">
        <v>168</v>
      </c>
      <c r="D1035" s="327" t="s">
        <v>1449</v>
      </c>
      <c r="E1035" s="327" t="s">
        <v>1455</v>
      </c>
      <c r="F1035" s="328" t="s">
        <v>1965</v>
      </c>
    </row>
    <row r="1036" spans="1:6" s="324" customFormat="1" ht="102">
      <c r="A1036" s="325">
        <v>5</v>
      </c>
      <c r="B1036" s="326">
        <v>5282402</v>
      </c>
      <c r="C1036" s="327" t="s">
        <v>168</v>
      </c>
      <c r="D1036" s="327" t="s">
        <v>1449</v>
      </c>
      <c r="E1036" s="327" t="s">
        <v>1455</v>
      </c>
      <c r="F1036" s="328" t="s">
        <v>1966</v>
      </c>
    </row>
    <row r="1037" spans="1:6" s="324" customFormat="1" ht="102">
      <c r="A1037" s="325">
        <v>5</v>
      </c>
      <c r="B1037" s="326">
        <v>5301101</v>
      </c>
      <c r="C1037" s="327" t="s">
        <v>168</v>
      </c>
      <c r="D1037" s="327" t="s">
        <v>1469</v>
      </c>
      <c r="E1037" s="327" t="s">
        <v>1967</v>
      </c>
      <c r="F1037" s="328" t="s">
        <v>1968</v>
      </c>
    </row>
    <row r="1038" spans="1:6" s="324" customFormat="1" ht="76.5">
      <c r="A1038" s="325">
        <v>5</v>
      </c>
      <c r="B1038" s="326">
        <v>5301102</v>
      </c>
      <c r="C1038" s="327" t="s">
        <v>168</v>
      </c>
      <c r="D1038" s="327" t="s">
        <v>1469</v>
      </c>
      <c r="E1038" s="327" t="s">
        <v>1967</v>
      </c>
      <c r="F1038" s="328" t="s">
        <v>1969</v>
      </c>
    </row>
    <row r="1039" spans="1:6" s="324" customFormat="1" ht="51">
      <c r="A1039" s="325">
        <v>5</v>
      </c>
      <c r="B1039" s="326">
        <v>5301103</v>
      </c>
      <c r="C1039" s="327" t="s">
        <v>168</v>
      </c>
      <c r="D1039" s="327" t="s">
        <v>1469</v>
      </c>
      <c r="E1039" s="327" t="s">
        <v>1967</v>
      </c>
      <c r="F1039" s="328" t="s">
        <v>1970</v>
      </c>
    </row>
    <row r="1040" spans="1:6" s="324" customFormat="1" ht="63.75">
      <c r="A1040" s="325">
        <v>5</v>
      </c>
      <c r="B1040" s="326">
        <v>5301201</v>
      </c>
      <c r="C1040" s="327" t="s">
        <v>168</v>
      </c>
      <c r="D1040" s="327" t="s">
        <v>1469</v>
      </c>
      <c r="E1040" s="327" t="s">
        <v>1967</v>
      </c>
      <c r="F1040" s="328" t="s">
        <v>1971</v>
      </c>
    </row>
    <row r="1041" spans="1:6" s="324" customFormat="1" ht="25.5">
      <c r="A1041" s="325">
        <v>5</v>
      </c>
      <c r="B1041" s="326">
        <v>5301202</v>
      </c>
      <c r="C1041" s="327" t="s">
        <v>168</v>
      </c>
      <c r="D1041" s="327" t="s">
        <v>1469</v>
      </c>
      <c r="E1041" s="327" t="s">
        <v>1967</v>
      </c>
      <c r="F1041" s="328" t="s">
        <v>1972</v>
      </c>
    </row>
    <row r="1042" spans="1:6" s="324" customFormat="1" ht="25.5">
      <c r="A1042" s="325">
        <v>5</v>
      </c>
      <c r="B1042" s="326">
        <v>5304001</v>
      </c>
      <c r="C1042" s="327" t="s">
        <v>168</v>
      </c>
      <c r="D1042" s="327" t="s">
        <v>1469</v>
      </c>
      <c r="E1042" s="327" t="s">
        <v>1973</v>
      </c>
      <c r="F1042" s="328" t="s">
        <v>1974</v>
      </c>
    </row>
    <row r="1043" spans="1:6" s="324" customFormat="1" ht="51">
      <c r="A1043" s="325">
        <v>5</v>
      </c>
      <c r="B1043" s="326">
        <v>5331201</v>
      </c>
      <c r="C1043" s="327" t="s">
        <v>168</v>
      </c>
      <c r="D1043" s="327" t="s">
        <v>1069</v>
      </c>
      <c r="E1043" s="327" t="s">
        <v>1070</v>
      </c>
      <c r="F1043" s="328" t="s">
        <v>1975</v>
      </c>
    </row>
    <row r="1044" spans="1:6" s="324" customFormat="1" ht="63.75">
      <c r="A1044" s="325">
        <v>5</v>
      </c>
      <c r="B1044" s="326">
        <v>5331301</v>
      </c>
      <c r="C1044" s="327" t="s">
        <v>168</v>
      </c>
      <c r="D1044" s="327" t="s">
        <v>1069</v>
      </c>
      <c r="E1044" s="327" t="s">
        <v>1070</v>
      </c>
      <c r="F1044" s="328" t="s">
        <v>1976</v>
      </c>
    </row>
    <row r="1045" spans="1:6" s="324" customFormat="1" ht="25.5">
      <c r="A1045" s="325">
        <v>5</v>
      </c>
      <c r="B1045" s="326">
        <v>5331401</v>
      </c>
      <c r="C1045" s="327" t="s">
        <v>168</v>
      </c>
      <c r="D1045" s="327" t="s">
        <v>1069</v>
      </c>
      <c r="E1045" s="327" t="s">
        <v>1070</v>
      </c>
      <c r="F1045" s="328" t="s">
        <v>1977</v>
      </c>
    </row>
    <row r="1046" spans="1:6" s="324" customFormat="1" ht="114.75">
      <c r="A1046" s="325">
        <v>5</v>
      </c>
      <c r="B1046" s="326">
        <v>5332001</v>
      </c>
      <c r="C1046" s="327" t="s">
        <v>168</v>
      </c>
      <c r="D1046" s="327" t="s">
        <v>1069</v>
      </c>
      <c r="E1046" s="327" t="s">
        <v>1075</v>
      </c>
      <c r="F1046" s="328" t="s">
        <v>1978</v>
      </c>
    </row>
    <row r="1047" spans="1:6" s="324" customFormat="1" ht="51">
      <c r="A1047" s="325">
        <v>5</v>
      </c>
      <c r="B1047" s="326">
        <v>5351101</v>
      </c>
      <c r="C1047" s="327" t="s">
        <v>1507</v>
      </c>
      <c r="D1047" s="327" t="s">
        <v>1508</v>
      </c>
      <c r="E1047" s="327" t="s">
        <v>1764</v>
      </c>
      <c r="F1047" s="328" t="s">
        <v>1979</v>
      </c>
    </row>
    <row r="1048" spans="1:6" s="324" customFormat="1" ht="51">
      <c r="A1048" s="325">
        <v>5</v>
      </c>
      <c r="B1048" s="326">
        <v>5351102</v>
      </c>
      <c r="C1048" s="327" t="s">
        <v>1507</v>
      </c>
      <c r="D1048" s="327" t="s">
        <v>1508</v>
      </c>
      <c r="E1048" s="327" t="s">
        <v>1764</v>
      </c>
      <c r="F1048" s="328" t="s">
        <v>1980</v>
      </c>
    </row>
    <row r="1049" spans="1:6" s="324" customFormat="1" ht="38.25">
      <c r="A1049" s="325">
        <v>5</v>
      </c>
      <c r="B1049" s="326">
        <v>5351103</v>
      </c>
      <c r="C1049" s="327" t="s">
        <v>1507</v>
      </c>
      <c r="D1049" s="327" t="s">
        <v>1508</v>
      </c>
      <c r="E1049" s="327" t="s">
        <v>1764</v>
      </c>
      <c r="F1049" s="328" t="s">
        <v>1981</v>
      </c>
    </row>
    <row r="1050" spans="1:6" s="324" customFormat="1" ht="51">
      <c r="A1050" s="325">
        <v>5</v>
      </c>
      <c r="B1050" s="326">
        <v>5351201</v>
      </c>
      <c r="C1050" s="327" t="s">
        <v>1507</v>
      </c>
      <c r="D1050" s="327" t="s">
        <v>1508</v>
      </c>
      <c r="E1050" s="327" t="s">
        <v>1764</v>
      </c>
      <c r="F1050" s="328" t="s">
        <v>1982</v>
      </c>
    </row>
    <row r="1051" spans="1:6" s="324" customFormat="1" ht="51">
      <c r="A1051" s="325">
        <v>5</v>
      </c>
      <c r="B1051" s="326">
        <v>5351301</v>
      </c>
      <c r="C1051" s="327" t="s">
        <v>1507</v>
      </c>
      <c r="D1051" s="327" t="s">
        <v>1508</v>
      </c>
      <c r="E1051" s="327" t="s">
        <v>1764</v>
      </c>
      <c r="F1051" s="328" t="s">
        <v>1983</v>
      </c>
    </row>
    <row r="1052" spans="1:6" s="324" customFormat="1" ht="89.25">
      <c r="A1052" s="325">
        <v>5</v>
      </c>
      <c r="B1052" s="326">
        <v>5382201</v>
      </c>
      <c r="C1052" s="327" t="s">
        <v>1511</v>
      </c>
      <c r="D1052" s="327" t="s">
        <v>1515</v>
      </c>
      <c r="E1052" s="327" t="s">
        <v>1519</v>
      </c>
      <c r="F1052" s="328" t="s">
        <v>1984</v>
      </c>
    </row>
    <row r="1053" spans="1:6" s="324" customFormat="1" ht="63.75">
      <c r="A1053" s="325">
        <v>5</v>
      </c>
      <c r="B1053" s="326">
        <v>5383001</v>
      </c>
      <c r="C1053" s="327" t="s">
        <v>1511</v>
      </c>
      <c r="D1053" s="327" t="s">
        <v>1515</v>
      </c>
      <c r="E1053" s="327" t="s">
        <v>1521</v>
      </c>
      <c r="F1053" s="328" t="s">
        <v>1985</v>
      </c>
    </row>
    <row r="1054" spans="1:6" s="324" customFormat="1" ht="102">
      <c r="A1054" s="325">
        <v>5</v>
      </c>
      <c r="B1054" s="326">
        <v>5390001</v>
      </c>
      <c r="C1054" s="327" t="s">
        <v>1511</v>
      </c>
      <c r="D1054" s="327" t="s">
        <v>1986</v>
      </c>
      <c r="E1054" s="327" t="s">
        <v>1986</v>
      </c>
      <c r="F1054" s="328" t="s">
        <v>1987</v>
      </c>
    </row>
    <row r="1055" spans="1:6" s="324" customFormat="1" ht="38.25">
      <c r="A1055" s="325">
        <v>5</v>
      </c>
      <c r="B1055" s="326">
        <v>5411101</v>
      </c>
      <c r="C1055" s="327" t="s">
        <v>1077</v>
      </c>
      <c r="D1055" s="327" t="s">
        <v>1773</v>
      </c>
      <c r="E1055" s="327" t="s">
        <v>1773</v>
      </c>
      <c r="F1055" s="328" t="s">
        <v>1988</v>
      </c>
    </row>
    <row r="1056" spans="1:6" s="324" customFormat="1" ht="25.5">
      <c r="A1056" s="325">
        <v>5</v>
      </c>
      <c r="B1056" s="326">
        <v>5411201</v>
      </c>
      <c r="C1056" s="327" t="s">
        <v>1077</v>
      </c>
      <c r="D1056" s="327" t="s">
        <v>1773</v>
      </c>
      <c r="E1056" s="327" t="s">
        <v>1773</v>
      </c>
      <c r="F1056" s="328" t="s">
        <v>1989</v>
      </c>
    </row>
    <row r="1057" spans="1:6" s="324" customFormat="1" ht="25.5">
      <c r="A1057" s="325">
        <v>5</v>
      </c>
      <c r="B1057" s="326">
        <v>5411202</v>
      </c>
      <c r="C1057" s="327" t="s">
        <v>1077</v>
      </c>
      <c r="D1057" s="327" t="s">
        <v>1773</v>
      </c>
      <c r="E1057" s="327" t="s">
        <v>1773</v>
      </c>
      <c r="F1057" s="328" t="s">
        <v>1990</v>
      </c>
    </row>
    <row r="1058" spans="1:6" s="324" customFormat="1" ht="38.25">
      <c r="A1058" s="325">
        <v>5</v>
      </c>
      <c r="B1058" s="326">
        <v>5421001</v>
      </c>
      <c r="C1058" s="327" t="s">
        <v>1077</v>
      </c>
      <c r="D1058" s="327" t="s">
        <v>1775</v>
      </c>
      <c r="E1058" s="327" t="s">
        <v>1991</v>
      </c>
      <c r="F1058" s="328" t="s">
        <v>1992</v>
      </c>
    </row>
    <row r="1059" spans="1:6" s="324" customFormat="1" ht="38.25">
      <c r="A1059" s="325">
        <v>5</v>
      </c>
      <c r="B1059" s="326">
        <v>5421002</v>
      </c>
      <c r="C1059" s="327" t="s">
        <v>1077</v>
      </c>
      <c r="D1059" s="327" t="s">
        <v>1775</v>
      </c>
      <c r="E1059" s="327" t="s">
        <v>1991</v>
      </c>
      <c r="F1059" s="328" t="s">
        <v>1993</v>
      </c>
    </row>
    <row r="1060" spans="1:6" s="324" customFormat="1" ht="63.75">
      <c r="A1060" s="325">
        <v>5</v>
      </c>
      <c r="B1060" s="326">
        <v>5422001</v>
      </c>
      <c r="C1060" s="327" t="s">
        <v>1077</v>
      </c>
      <c r="D1060" s="327" t="s">
        <v>1775</v>
      </c>
      <c r="E1060" s="327" t="s">
        <v>1994</v>
      </c>
      <c r="F1060" s="328" t="s">
        <v>1995</v>
      </c>
    </row>
    <row r="1061" spans="1:6" s="324" customFormat="1" ht="51">
      <c r="A1061" s="325">
        <v>5</v>
      </c>
      <c r="B1061" s="326">
        <v>5429001</v>
      </c>
      <c r="C1061" s="327" t="s">
        <v>1077</v>
      </c>
      <c r="D1061" s="327" t="s">
        <v>1775</v>
      </c>
      <c r="E1061" s="327" t="s">
        <v>1776</v>
      </c>
      <c r="F1061" s="328" t="s">
        <v>1996</v>
      </c>
    </row>
    <row r="1062" spans="1:6" s="324" customFormat="1" ht="38.25">
      <c r="A1062" s="325">
        <v>5</v>
      </c>
      <c r="B1062" s="326">
        <v>5431101</v>
      </c>
      <c r="C1062" s="327" t="s">
        <v>1077</v>
      </c>
      <c r="D1062" s="327" t="s">
        <v>1078</v>
      </c>
      <c r="E1062" s="327" t="s">
        <v>1997</v>
      </c>
      <c r="F1062" s="328" t="s">
        <v>1998</v>
      </c>
    </row>
    <row r="1063" spans="1:6" s="324" customFormat="1" ht="38.25">
      <c r="A1063" s="325">
        <v>5</v>
      </c>
      <c r="B1063" s="326">
        <v>5431201</v>
      </c>
      <c r="C1063" s="327" t="s">
        <v>1077</v>
      </c>
      <c r="D1063" s="327" t="s">
        <v>1078</v>
      </c>
      <c r="E1063" s="327" t="s">
        <v>1997</v>
      </c>
      <c r="F1063" s="328" t="s">
        <v>1999</v>
      </c>
    </row>
    <row r="1064" spans="1:6" s="324" customFormat="1" ht="38.25">
      <c r="A1064" s="325">
        <v>5</v>
      </c>
      <c r="B1064" s="326">
        <v>5431202</v>
      </c>
      <c r="C1064" s="327" t="s">
        <v>1077</v>
      </c>
      <c r="D1064" s="327" t="s">
        <v>1078</v>
      </c>
      <c r="E1064" s="327" t="s">
        <v>1997</v>
      </c>
      <c r="F1064" s="328" t="s">
        <v>2000</v>
      </c>
    </row>
    <row r="1065" spans="1:6" s="324" customFormat="1" ht="38.25">
      <c r="A1065" s="325">
        <v>5</v>
      </c>
      <c r="B1065" s="326">
        <v>5431203</v>
      </c>
      <c r="C1065" s="327" t="s">
        <v>1077</v>
      </c>
      <c r="D1065" s="327" t="s">
        <v>1078</v>
      </c>
      <c r="E1065" s="327" t="s">
        <v>1997</v>
      </c>
      <c r="F1065" s="328" t="s">
        <v>2001</v>
      </c>
    </row>
    <row r="1066" spans="1:6" s="324" customFormat="1" ht="38.25">
      <c r="A1066" s="325">
        <v>5</v>
      </c>
      <c r="B1066" s="326">
        <v>5432201</v>
      </c>
      <c r="C1066" s="327" t="s">
        <v>1077</v>
      </c>
      <c r="D1066" s="327" t="s">
        <v>1078</v>
      </c>
      <c r="E1066" s="327" t="s">
        <v>1523</v>
      </c>
      <c r="F1066" s="328" t="s">
        <v>2002</v>
      </c>
    </row>
    <row r="1067" spans="1:6" s="324" customFormat="1" ht="51">
      <c r="A1067" s="325">
        <v>5</v>
      </c>
      <c r="B1067" s="326">
        <v>5432901</v>
      </c>
      <c r="C1067" s="327" t="s">
        <v>1077</v>
      </c>
      <c r="D1067" s="327" t="s">
        <v>1078</v>
      </c>
      <c r="E1067" s="327" t="s">
        <v>1523</v>
      </c>
      <c r="F1067" s="328" t="s">
        <v>2003</v>
      </c>
    </row>
    <row r="1068" spans="1:6" s="324" customFormat="1" ht="38.25">
      <c r="A1068" s="325">
        <v>5</v>
      </c>
      <c r="B1068" s="326">
        <v>5433001</v>
      </c>
      <c r="C1068" s="327" t="s">
        <v>1077</v>
      </c>
      <c r="D1068" s="327" t="s">
        <v>1078</v>
      </c>
      <c r="E1068" s="327" t="s">
        <v>1079</v>
      </c>
      <c r="F1068" s="328" t="s">
        <v>2004</v>
      </c>
    </row>
    <row r="1069" spans="1:6" s="324" customFormat="1" ht="38.25">
      <c r="A1069" s="325">
        <v>5</v>
      </c>
      <c r="B1069" s="326">
        <v>5433002</v>
      </c>
      <c r="C1069" s="327" t="s">
        <v>1077</v>
      </c>
      <c r="D1069" s="327" t="s">
        <v>1078</v>
      </c>
      <c r="E1069" s="327" t="s">
        <v>1079</v>
      </c>
      <c r="F1069" s="328" t="s">
        <v>2005</v>
      </c>
    </row>
    <row r="1070" spans="1:6" s="324" customFormat="1" ht="38.25">
      <c r="A1070" s="325">
        <v>5</v>
      </c>
      <c r="B1070" s="326">
        <v>5433003</v>
      </c>
      <c r="C1070" s="327" t="s">
        <v>1077</v>
      </c>
      <c r="D1070" s="327" t="s">
        <v>1078</v>
      </c>
      <c r="E1070" s="327" t="s">
        <v>1079</v>
      </c>
      <c r="F1070" s="328" t="s">
        <v>2006</v>
      </c>
    </row>
    <row r="1071" spans="1:6" s="324" customFormat="1" ht="38.25">
      <c r="A1071" s="325">
        <v>5</v>
      </c>
      <c r="B1071" s="326">
        <v>5433004</v>
      </c>
      <c r="C1071" s="327" t="s">
        <v>1077</v>
      </c>
      <c r="D1071" s="327" t="s">
        <v>1078</v>
      </c>
      <c r="E1071" s="327" t="s">
        <v>1079</v>
      </c>
      <c r="F1071" s="328" t="s">
        <v>2007</v>
      </c>
    </row>
    <row r="1072" spans="1:6" s="324" customFormat="1" ht="102">
      <c r="A1072" s="325">
        <v>5</v>
      </c>
      <c r="B1072" s="326">
        <v>5439001</v>
      </c>
      <c r="C1072" s="327" t="s">
        <v>1077</v>
      </c>
      <c r="D1072" s="327" t="s">
        <v>1078</v>
      </c>
      <c r="E1072" s="327" t="s">
        <v>2008</v>
      </c>
      <c r="F1072" s="328" t="s">
        <v>2009</v>
      </c>
    </row>
    <row r="1073" spans="1:6" s="324" customFormat="1" ht="38.25">
      <c r="A1073" s="325">
        <v>5</v>
      </c>
      <c r="B1073" s="326">
        <v>5439002</v>
      </c>
      <c r="C1073" s="327" t="s">
        <v>1077</v>
      </c>
      <c r="D1073" s="327" t="s">
        <v>1078</v>
      </c>
      <c r="E1073" s="327" t="s">
        <v>2008</v>
      </c>
      <c r="F1073" s="328" t="s">
        <v>2010</v>
      </c>
    </row>
    <row r="1074" spans="1:6" s="324" customFormat="1" ht="38.25">
      <c r="A1074" s="325">
        <v>5</v>
      </c>
      <c r="B1074" s="326">
        <v>5439003</v>
      </c>
      <c r="C1074" s="327" t="s">
        <v>1077</v>
      </c>
      <c r="D1074" s="327" t="s">
        <v>1078</v>
      </c>
      <c r="E1074" s="327" t="s">
        <v>2008</v>
      </c>
      <c r="F1074" s="328" t="s">
        <v>2011</v>
      </c>
    </row>
    <row r="1075" spans="1:6" s="324" customFormat="1" ht="38.25">
      <c r="A1075" s="325">
        <v>5</v>
      </c>
      <c r="B1075" s="326">
        <v>5439004</v>
      </c>
      <c r="C1075" s="327" t="s">
        <v>1077</v>
      </c>
      <c r="D1075" s="327" t="s">
        <v>1078</v>
      </c>
      <c r="E1075" s="327" t="s">
        <v>2008</v>
      </c>
      <c r="F1075" s="328" t="s">
        <v>2012</v>
      </c>
    </row>
    <row r="1076" spans="1:6" s="324" customFormat="1" ht="38.25">
      <c r="A1076" s="325">
        <v>5</v>
      </c>
      <c r="B1076" s="326">
        <v>5461001</v>
      </c>
      <c r="C1076" s="327" t="s">
        <v>621</v>
      </c>
      <c r="D1076" s="327" t="s">
        <v>626</v>
      </c>
      <c r="E1076" s="327" t="s">
        <v>627</v>
      </c>
      <c r="F1076" s="328" t="s">
        <v>2013</v>
      </c>
    </row>
    <row r="1077" spans="1:6" s="324" customFormat="1" ht="25.5">
      <c r="A1077" s="325">
        <v>5</v>
      </c>
      <c r="B1077" s="326">
        <v>5493001</v>
      </c>
      <c r="C1077" s="327" t="s">
        <v>1101</v>
      </c>
      <c r="D1077" s="327" t="s">
        <v>1538</v>
      </c>
      <c r="E1077" s="327" t="s">
        <v>2014</v>
      </c>
      <c r="F1077" s="328" t="s">
        <v>2015</v>
      </c>
    </row>
    <row r="1078" spans="1:6" s="324" customFormat="1" ht="38.25">
      <c r="A1078" s="325">
        <v>5</v>
      </c>
      <c r="B1078" s="326">
        <v>5521001</v>
      </c>
      <c r="C1078" s="327" t="s">
        <v>1101</v>
      </c>
      <c r="D1078" s="327" t="s">
        <v>1102</v>
      </c>
      <c r="E1078" s="327" t="s">
        <v>1103</v>
      </c>
      <c r="F1078" s="328" t="s">
        <v>2016</v>
      </c>
    </row>
    <row r="1079" spans="1:6" s="324" customFormat="1" ht="51">
      <c r="A1079" s="325">
        <v>5</v>
      </c>
      <c r="B1079" s="326">
        <v>5522201</v>
      </c>
      <c r="C1079" s="327" t="s">
        <v>1101</v>
      </c>
      <c r="D1079" s="327" t="s">
        <v>1102</v>
      </c>
      <c r="E1079" s="327" t="s">
        <v>1105</v>
      </c>
      <c r="F1079" s="328" t="s">
        <v>2017</v>
      </c>
    </row>
    <row r="1080" spans="1:6" s="324" customFormat="1" ht="51">
      <c r="A1080" s="325">
        <v>5</v>
      </c>
      <c r="B1080" s="326">
        <v>5522301</v>
      </c>
      <c r="C1080" s="327" t="s">
        <v>1101</v>
      </c>
      <c r="D1080" s="327" t="s">
        <v>1102</v>
      </c>
      <c r="E1080" s="327" t="s">
        <v>1105</v>
      </c>
      <c r="F1080" s="328" t="s">
        <v>2018</v>
      </c>
    </row>
    <row r="1081" spans="1:6" s="324" customFormat="1" ht="25.5">
      <c r="A1081" s="325">
        <v>5</v>
      </c>
      <c r="B1081" s="326">
        <v>5522401</v>
      </c>
      <c r="C1081" s="327" t="s">
        <v>1101</v>
      </c>
      <c r="D1081" s="327" t="s">
        <v>1102</v>
      </c>
      <c r="E1081" s="327" t="s">
        <v>1105</v>
      </c>
      <c r="F1081" s="328" t="s">
        <v>2019</v>
      </c>
    </row>
    <row r="1082" spans="1:6" s="324" customFormat="1" ht="25.5">
      <c r="A1082" s="325">
        <v>5</v>
      </c>
      <c r="B1082" s="326">
        <v>5681001</v>
      </c>
      <c r="C1082" s="327" t="s">
        <v>167</v>
      </c>
      <c r="D1082" s="327" t="s">
        <v>761</v>
      </c>
      <c r="E1082" s="327" t="s">
        <v>762</v>
      </c>
      <c r="F1082" s="328" t="s">
        <v>2020</v>
      </c>
    </row>
    <row r="1083" spans="1:6" s="324" customFormat="1" ht="114.75">
      <c r="A1083" s="325">
        <v>5</v>
      </c>
      <c r="B1083" s="326">
        <v>5711001</v>
      </c>
      <c r="C1083" s="327" t="s">
        <v>766</v>
      </c>
      <c r="D1083" s="327" t="s">
        <v>777</v>
      </c>
      <c r="E1083" s="327" t="s">
        <v>778</v>
      </c>
      <c r="F1083" s="328" t="s">
        <v>2021</v>
      </c>
    </row>
    <row r="1084" spans="1:6" s="324" customFormat="1" ht="89.25">
      <c r="A1084" s="325">
        <v>5</v>
      </c>
      <c r="B1084" s="326">
        <v>5712001</v>
      </c>
      <c r="C1084" s="327" t="s">
        <v>766</v>
      </c>
      <c r="D1084" s="327" t="s">
        <v>777</v>
      </c>
      <c r="E1084" s="327" t="s">
        <v>2022</v>
      </c>
      <c r="F1084" s="328" t="s">
        <v>2023</v>
      </c>
    </row>
    <row r="1085" spans="1:6" s="324" customFormat="1" ht="38.25">
      <c r="A1085" s="325">
        <v>5</v>
      </c>
      <c r="B1085" s="326">
        <v>5712002</v>
      </c>
      <c r="C1085" s="327" t="s">
        <v>766</v>
      </c>
      <c r="D1085" s="327" t="s">
        <v>777</v>
      </c>
      <c r="E1085" s="327" t="s">
        <v>2022</v>
      </c>
      <c r="F1085" s="328" t="s">
        <v>2024</v>
      </c>
    </row>
    <row r="1086" spans="1:6" s="324" customFormat="1" ht="38.25">
      <c r="A1086" s="325">
        <v>5</v>
      </c>
      <c r="B1086" s="326">
        <v>5712003</v>
      </c>
      <c r="C1086" s="327" t="s">
        <v>766</v>
      </c>
      <c r="D1086" s="327" t="s">
        <v>777</v>
      </c>
      <c r="E1086" s="327" t="s">
        <v>2022</v>
      </c>
      <c r="F1086" s="328" t="s">
        <v>2025</v>
      </c>
    </row>
    <row r="1087" spans="1:6" s="324" customFormat="1" ht="25.5">
      <c r="A1087" s="325">
        <v>5</v>
      </c>
      <c r="B1087" s="326">
        <v>5801001</v>
      </c>
      <c r="C1087" s="327" t="s">
        <v>791</v>
      </c>
      <c r="D1087" s="327" t="s">
        <v>1177</v>
      </c>
      <c r="E1087" s="327" t="s">
        <v>1178</v>
      </c>
      <c r="F1087" s="328" t="s">
        <v>2026</v>
      </c>
    </row>
    <row r="1088" spans="1:6" s="324" customFormat="1" ht="25.5">
      <c r="A1088" s="325">
        <v>5</v>
      </c>
      <c r="B1088" s="326">
        <v>5803001</v>
      </c>
      <c r="C1088" s="327" t="s">
        <v>791</v>
      </c>
      <c r="D1088" s="327" t="s">
        <v>1177</v>
      </c>
      <c r="E1088" s="327" t="s">
        <v>2027</v>
      </c>
      <c r="F1088" s="328" t="s">
        <v>2028</v>
      </c>
    </row>
    <row r="1089" spans="1:6" s="324" customFormat="1" ht="38.25">
      <c r="A1089" s="325">
        <v>5</v>
      </c>
      <c r="B1089" s="326">
        <v>5812901</v>
      </c>
      <c r="C1089" s="327" t="s">
        <v>791</v>
      </c>
      <c r="D1089" s="327" t="s">
        <v>1180</v>
      </c>
      <c r="E1089" s="327" t="s">
        <v>1183</v>
      </c>
      <c r="F1089" s="328" t="s">
        <v>2029</v>
      </c>
    </row>
    <row r="1090" spans="1:6" s="324" customFormat="1" ht="38.25">
      <c r="A1090" s="325">
        <v>5</v>
      </c>
      <c r="B1090" s="326">
        <v>5812902</v>
      </c>
      <c r="C1090" s="327" t="s">
        <v>791</v>
      </c>
      <c r="D1090" s="327" t="s">
        <v>1180</v>
      </c>
      <c r="E1090" s="327" t="s">
        <v>1183</v>
      </c>
      <c r="F1090" s="328" t="s">
        <v>2030</v>
      </c>
    </row>
    <row r="1091" spans="1:6" s="324" customFormat="1" ht="76.5">
      <c r="A1091" s="325">
        <v>5</v>
      </c>
      <c r="B1091" s="326">
        <v>5813001</v>
      </c>
      <c r="C1091" s="327" t="s">
        <v>791</v>
      </c>
      <c r="D1091" s="327" t="s">
        <v>1180</v>
      </c>
      <c r="E1091" s="327" t="s">
        <v>1186</v>
      </c>
      <c r="F1091" s="328" t="s">
        <v>2031</v>
      </c>
    </row>
    <row r="1092" spans="1:6" s="324" customFormat="1" ht="51">
      <c r="A1092" s="325">
        <v>5</v>
      </c>
      <c r="B1092" s="326">
        <v>5842201</v>
      </c>
      <c r="C1092" s="327" t="s">
        <v>819</v>
      </c>
      <c r="D1092" s="327" t="s">
        <v>820</v>
      </c>
      <c r="E1092" s="327" t="s">
        <v>831</v>
      </c>
      <c r="F1092" s="328" t="s">
        <v>2032</v>
      </c>
    </row>
    <row r="1093" spans="1:6" s="324" customFormat="1" ht="38.25">
      <c r="A1093" s="325">
        <v>5</v>
      </c>
      <c r="B1093" s="326">
        <v>5842202</v>
      </c>
      <c r="C1093" s="327" t="s">
        <v>819</v>
      </c>
      <c r="D1093" s="327" t="s">
        <v>820</v>
      </c>
      <c r="E1093" s="327" t="s">
        <v>831</v>
      </c>
      <c r="F1093" s="328" t="s">
        <v>2033</v>
      </c>
    </row>
    <row r="1094" spans="1:6" s="324" customFormat="1" ht="38.25">
      <c r="A1094" s="325">
        <v>5</v>
      </c>
      <c r="B1094" s="326">
        <v>5842203</v>
      </c>
      <c r="C1094" s="327" t="s">
        <v>819</v>
      </c>
      <c r="D1094" s="327" t="s">
        <v>820</v>
      </c>
      <c r="E1094" s="327" t="s">
        <v>831</v>
      </c>
      <c r="F1094" s="328" t="s">
        <v>2034</v>
      </c>
    </row>
    <row r="1095" spans="1:6" s="324" customFormat="1" ht="51">
      <c r="A1095" s="325">
        <v>5</v>
      </c>
      <c r="B1095" s="326">
        <v>5842301</v>
      </c>
      <c r="C1095" s="327" t="s">
        <v>819</v>
      </c>
      <c r="D1095" s="327" t="s">
        <v>820</v>
      </c>
      <c r="E1095" s="327" t="s">
        <v>831</v>
      </c>
      <c r="F1095" s="328" t="s">
        <v>2035</v>
      </c>
    </row>
    <row r="1096" spans="1:6" s="324" customFormat="1" ht="51">
      <c r="A1096" s="325">
        <v>5</v>
      </c>
      <c r="B1096" s="326">
        <v>5842302</v>
      </c>
      <c r="C1096" s="327" t="s">
        <v>819</v>
      </c>
      <c r="D1096" s="327" t="s">
        <v>820</v>
      </c>
      <c r="E1096" s="327" t="s">
        <v>831</v>
      </c>
      <c r="F1096" s="328" t="s">
        <v>2036</v>
      </c>
    </row>
    <row r="1097" spans="1:6" s="324" customFormat="1" ht="51">
      <c r="A1097" s="325">
        <v>5</v>
      </c>
      <c r="B1097" s="326">
        <v>5842303</v>
      </c>
      <c r="C1097" s="327" t="s">
        <v>819</v>
      </c>
      <c r="D1097" s="327" t="s">
        <v>820</v>
      </c>
      <c r="E1097" s="327" t="s">
        <v>831</v>
      </c>
      <c r="F1097" s="328" t="s">
        <v>2037</v>
      </c>
    </row>
    <row r="1098" spans="1:6" s="324" customFormat="1" ht="63.75">
      <c r="A1098" s="325">
        <v>5</v>
      </c>
      <c r="B1098" s="326">
        <v>5842304</v>
      </c>
      <c r="C1098" s="327" t="s">
        <v>819</v>
      </c>
      <c r="D1098" s="327" t="s">
        <v>820</v>
      </c>
      <c r="E1098" s="327" t="s">
        <v>831</v>
      </c>
      <c r="F1098" s="328" t="s">
        <v>2038</v>
      </c>
    </row>
    <row r="1099" spans="1:6" s="324" customFormat="1" ht="38.25">
      <c r="A1099" s="325">
        <v>5</v>
      </c>
      <c r="B1099" s="326">
        <v>5842401</v>
      </c>
      <c r="C1099" s="327" t="s">
        <v>819</v>
      </c>
      <c r="D1099" s="327" t="s">
        <v>820</v>
      </c>
      <c r="E1099" s="327" t="s">
        <v>831</v>
      </c>
      <c r="F1099" s="328" t="s">
        <v>2039</v>
      </c>
    </row>
    <row r="1100" spans="1:6" s="324" customFormat="1" ht="51">
      <c r="A1100" s="325">
        <v>5</v>
      </c>
      <c r="B1100" s="326">
        <v>5842402</v>
      </c>
      <c r="C1100" s="327" t="s">
        <v>819</v>
      </c>
      <c r="D1100" s="327" t="s">
        <v>820</v>
      </c>
      <c r="E1100" s="327" t="s">
        <v>831</v>
      </c>
      <c r="F1100" s="328" t="s">
        <v>2040</v>
      </c>
    </row>
    <row r="1101" spans="1:6" s="324" customFormat="1" ht="38.25">
      <c r="A1101" s="325">
        <v>5</v>
      </c>
      <c r="B1101" s="326">
        <v>5842403</v>
      </c>
      <c r="C1101" s="327" t="s">
        <v>819</v>
      </c>
      <c r="D1101" s="327" t="s">
        <v>820</v>
      </c>
      <c r="E1101" s="327" t="s">
        <v>831</v>
      </c>
      <c r="F1101" s="328" t="s">
        <v>2041</v>
      </c>
    </row>
    <row r="1102" spans="1:6" s="324" customFormat="1" ht="51">
      <c r="A1102" s="325">
        <v>5</v>
      </c>
      <c r="B1102" s="326">
        <v>5842404</v>
      </c>
      <c r="C1102" s="327" t="s">
        <v>819</v>
      </c>
      <c r="D1102" s="327" t="s">
        <v>820</v>
      </c>
      <c r="E1102" s="327" t="s">
        <v>831</v>
      </c>
      <c r="F1102" s="328" t="s">
        <v>2042</v>
      </c>
    </row>
    <row r="1103" spans="1:6" s="324" customFormat="1" ht="38.25">
      <c r="A1103" s="325">
        <v>5</v>
      </c>
      <c r="B1103" s="326">
        <v>5861001</v>
      </c>
      <c r="C1103" s="327" t="s">
        <v>852</v>
      </c>
      <c r="D1103" s="327" t="s">
        <v>1201</v>
      </c>
      <c r="E1103" s="327" t="s">
        <v>1579</v>
      </c>
      <c r="F1103" s="328" t="s">
        <v>2043</v>
      </c>
    </row>
    <row r="1104" spans="1:6" s="324" customFormat="1" ht="38.25">
      <c r="A1104" s="325">
        <v>5</v>
      </c>
      <c r="B1104" s="326">
        <v>5869201</v>
      </c>
      <c r="C1104" s="327" t="s">
        <v>852</v>
      </c>
      <c r="D1104" s="327" t="s">
        <v>1201</v>
      </c>
      <c r="E1104" s="327" t="s">
        <v>1581</v>
      </c>
      <c r="F1104" s="328" t="s">
        <v>2044</v>
      </c>
    </row>
    <row r="1105" spans="1:6" s="324" customFormat="1" ht="25.5">
      <c r="A1105" s="325">
        <v>5</v>
      </c>
      <c r="B1105" s="326">
        <v>5900501</v>
      </c>
      <c r="C1105" s="327" t="s">
        <v>858</v>
      </c>
      <c r="D1105" s="327" t="s">
        <v>859</v>
      </c>
      <c r="E1105" s="327" t="s">
        <v>859</v>
      </c>
      <c r="F1105" s="328" t="s">
        <v>2045</v>
      </c>
    </row>
    <row r="1106" spans="1:6" s="324" customFormat="1" ht="25.5">
      <c r="A1106" s="325">
        <v>5</v>
      </c>
      <c r="B1106" s="326">
        <v>5910201</v>
      </c>
      <c r="C1106" s="327" t="s">
        <v>858</v>
      </c>
      <c r="D1106" s="327" t="s">
        <v>863</v>
      </c>
      <c r="E1106" s="327" t="s">
        <v>863</v>
      </c>
      <c r="F1106" s="328" t="s">
        <v>2046</v>
      </c>
    </row>
    <row r="1107" spans="1:6" s="324" customFormat="1" ht="38.25">
      <c r="A1107" s="325">
        <v>5</v>
      </c>
      <c r="B1107" s="326">
        <v>5931201</v>
      </c>
      <c r="C1107" s="327" t="s">
        <v>858</v>
      </c>
      <c r="D1107" s="327" t="s">
        <v>1220</v>
      </c>
      <c r="E1107" s="327" t="s">
        <v>1221</v>
      </c>
      <c r="F1107" s="328" t="s">
        <v>2047</v>
      </c>
    </row>
    <row r="1108" spans="1:6" s="324" customFormat="1" ht="25.5">
      <c r="A1108" s="325">
        <v>5</v>
      </c>
      <c r="B1108" s="326">
        <v>5960901</v>
      </c>
      <c r="C1108" s="327" t="s">
        <v>169</v>
      </c>
      <c r="D1108" s="327" t="s">
        <v>881</v>
      </c>
      <c r="E1108" s="327" t="s">
        <v>881</v>
      </c>
      <c r="F1108" s="328" t="s">
        <v>2048</v>
      </c>
    </row>
  </sheetData>
  <sheetProtection password="8BAB" sheet="1" objects="1" scenarios="1"/>
  <sortState xmlns:xlrd2="http://schemas.microsoft.com/office/spreadsheetml/2017/richdata2" ref="A5:E608">
    <sortCondition ref="B5:B608"/>
  </sortState>
  <mergeCells count="1">
    <mergeCell ref="A2:F2"/>
  </mergeCells>
  <conditionalFormatting sqref="B5:B1108">
    <cfRule type="duplicateValues" dxfId="0" priority="1"/>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5"/>
  <dimension ref="D1:EC69"/>
  <sheetViews>
    <sheetView showGridLines="0" topLeftCell="K59" zoomScale="115" zoomScaleNormal="115" workbookViewId="0">
      <selection activeCell="S67" sqref="S67"/>
    </sheetView>
  </sheetViews>
  <sheetFormatPr baseColWidth="10" defaultColWidth="3.7109375" defaultRowHeight="15"/>
  <cols>
    <col min="29" max="29" width="4.85546875" customWidth="1"/>
    <col min="37" max="37" width="6.140625" customWidth="1"/>
    <col min="38" max="38" width="4.7109375" customWidth="1"/>
    <col min="40" max="40" width="5" customWidth="1"/>
    <col min="47" max="47" width="5.140625" customWidth="1"/>
    <col min="48" max="48" width="5" customWidth="1"/>
    <col min="71" max="71" width="6.5703125" customWidth="1"/>
  </cols>
  <sheetData>
    <row r="1" spans="4:59" ht="15.75">
      <c r="D1" s="839" t="s">
        <v>2445</v>
      </c>
      <c r="E1" s="839"/>
      <c r="F1" s="839"/>
      <c r="G1" s="839"/>
      <c r="H1" s="839"/>
      <c r="I1" s="839"/>
      <c r="J1" s="839"/>
      <c r="K1" s="839"/>
      <c r="L1" s="839"/>
      <c r="M1" s="839"/>
      <c r="N1" s="839"/>
      <c r="O1" s="839"/>
      <c r="P1" s="839"/>
      <c r="Q1" s="839"/>
      <c r="R1" s="839"/>
      <c r="S1" s="839"/>
      <c r="T1" s="839"/>
      <c r="U1" s="839"/>
      <c r="V1" s="839"/>
      <c r="W1" s="839"/>
      <c r="X1" s="839"/>
      <c r="Y1" s="839"/>
      <c r="Z1" s="839"/>
      <c r="AA1" s="839"/>
      <c r="AB1" s="839"/>
      <c r="AC1" s="839"/>
      <c r="AD1" s="839"/>
      <c r="AE1" s="839"/>
      <c r="AF1" s="839"/>
      <c r="AG1" s="839"/>
      <c r="AH1" s="839"/>
      <c r="AI1" s="839"/>
      <c r="AJ1" s="839"/>
      <c r="AK1" s="839"/>
      <c r="AL1" s="839"/>
      <c r="AM1" s="839"/>
      <c r="AN1" s="839"/>
      <c r="AO1" s="839"/>
      <c r="AP1" s="839"/>
      <c r="AQ1" s="839"/>
      <c r="AR1" s="839"/>
      <c r="AS1" s="839"/>
      <c r="AT1" s="839"/>
      <c r="AU1" s="839"/>
      <c r="AV1" s="839"/>
      <c r="AW1" s="839"/>
      <c r="AX1" s="839"/>
      <c r="AY1" s="839"/>
      <c r="AZ1" s="839"/>
    </row>
    <row r="2" spans="4:59" ht="15.75" thickBot="1"/>
    <row r="3" spans="4:59" ht="32.25" customHeight="1" thickBot="1">
      <c r="M3" s="860" t="s">
        <v>0</v>
      </c>
      <c r="N3" s="861"/>
      <c r="O3" s="861"/>
      <c r="P3" s="861"/>
      <c r="Q3" s="862"/>
      <c r="R3" s="51"/>
      <c r="S3" s="860" t="s">
        <v>1</v>
      </c>
      <c r="T3" s="861"/>
      <c r="U3" s="861"/>
      <c r="V3" s="861"/>
      <c r="W3" s="861"/>
      <c r="X3" s="862"/>
      <c r="Y3" s="51"/>
      <c r="Z3" s="51"/>
      <c r="AA3" s="860" t="s">
        <v>237</v>
      </c>
      <c r="AB3" s="861"/>
      <c r="AC3" s="861"/>
      <c r="AD3" s="861"/>
      <c r="AE3" s="861"/>
      <c r="AF3" s="861"/>
      <c r="AG3" s="862"/>
      <c r="AH3" s="51"/>
      <c r="AI3" s="51"/>
      <c r="AQ3" s="51"/>
      <c r="AR3" s="51"/>
      <c r="AS3" s="51"/>
      <c r="AT3" s="51"/>
      <c r="AU3" s="51"/>
      <c r="AV3" s="51"/>
      <c r="AW3" s="51"/>
      <c r="AX3" s="51"/>
      <c r="AY3" s="51"/>
      <c r="AZ3" s="51"/>
      <c r="BA3" s="333"/>
      <c r="BB3" s="333"/>
      <c r="BC3" s="333"/>
      <c r="BD3" s="333"/>
      <c r="BE3" s="333"/>
      <c r="BF3" s="333"/>
      <c r="BG3" s="333"/>
    </row>
    <row r="4" spans="4:59" ht="19.5" thickBot="1">
      <c r="M4" s="1014"/>
      <c r="N4" s="1015"/>
      <c r="O4" s="1015"/>
      <c r="P4" s="1015"/>
      <c r="Q4" s="1016"/>
      <c r="R4" s="60"/>
      <c r="S4" s="1014"/>
      <c r="T4" s="1015"/>
      <c r="U4" s="1015"/>
      <c r="V4" s="1015"/>
      <c r="W4" s="1015"/>
      <c r="X4" s="1016"/>
      <c r="Y4" s="60"/>
      <c r="Z4" s="60"/>
      <c r="AA4" s="863"/>
      <c r="AB4" s="864"/>
      <c r="AC4" s="864"/>
      <c r="AD4" s="864"/>
      <c r="AE4" s="864"/>
      <c r="AF4" s="864"/>
      <c r="AG4" s="865"/>
      <c r="AH4" s="51"/>
      <c r="AI4" s="51"/>
      <c r="AQ4" s="51"/>
      <c r="AR4" s="51"/>
      <c r="AS4" s="51"/>
      <c r="AT4" s="335"/>
      <c r="AU4" s="335"/>
      <c r="AV4" s="334"/>
      <c r="AW4" s="334"/>
      <c r="AX4" s="334"/>
      <c r="AY4" s="334"/>
      <c r="AZ4" s="334"/>
      <c r="BA4" s="335"/>
      <c r="BB4" s="335"/>
      <c r="BC4" s="336"/>
      <c r="BD4" s="336"/>
      <c r="BE4" s="336"/>
      <c r="BF4" s="336"/>
      <c r="BG4" s="336"/>
    </row>
    <row r="5" spans="4:59">
      <c r="AG5" s="51"/>
      <c r="AH5" s="51"/>
      <c r="AI5" s="51"/>
    </row>
    <row r="6" spans="4:59" ht="15.75" thickBot="1"/>
    <row r="7" spans="4:59" ht="15.75" thickBot="1">
      <c r="D7" s="857" t="s">
        <v>354</v>
      </c>
      <c r="E7" s="858"/>
      <c r="F7" s="858"/>
      <c r="G7" s="858"/>
      <c r="H7" s="858"/>
      <c r="I7" s="858"/>
      <c r="J7" s="858"/>
      <c r="K7" s="858"/>
      <c r="L7" s="858"/>
      <c r="M7" s="858"/>
      <c r="N7" s="858"/>
      <c r="O7" s="858"/>
      <c r="P7" s="858"/>
      <c r="Q7" s="858"/>
      <c r="R7" s="858"/>
      <c r="S7" s="858"/>
      <c r="T7" s="858"/>
      <c r="U7" s="858"/>
      <c r="V7" s="858"/>
      <c r="W7" s="858"/>
      <c r="X7" s="858"/>
      <c r="Y7" s="858"/>
      <c r="Z7" s="858"/>
      <c r="AA7" s="858"/>
      <c r="AB7" s="858"/>
      <c r="AC7" s="858"/>
      <c r="AD7" s="858"/>
      <c r="AE7" s="858"/>
      <c r="AF7" s="858"/>
      <c r="AG7" s="858"/>
      <c r="AH7" s="858"/>
      <c r="AI7" s="858"/>
      <c r="AJ7" s="858"/>
      <c r="AK7" s="858"/>
      <c r="AL7" s="858"/>
      <c r="AM7" s="858"/>
      <c r="AN7" s="858"/>
      <c r="AO7" s="858"/>
      <c r="AP7" s="858"/>
      <c r="AQ7" s="858"/>
      <c r="AR7" s="858"/>
      <c r="AS7" s="858"/>
      <c r="AT7" s="858"/>
      <c r="AU7" s="858"/>
      <c r="AV7" s="858"/>
      <c r="AW7" s="858"/>
      <c r="AX7" s="858"/>
      <c r="AY7" s="858"/>
      <c r="AZ7" s="858"/>
      <c r="BA7" s="858"/>
      <c r="BB7" s="858"/>
      <c r="BC7" s="858"/>
      <c r="BD7" s="858"/>
      <c r="BE7" s="858"/>
      <c r="BF7" s="858"/>
      <c r="BG7" s="859"/>
    </row>
    <row r="8" spans="4:59" ht="15.75" thickBot="1">
      <c r="D8" s="1376" t="s">
        <v>5</v>
      </c>
      <c r="E8" s="1377"/>
      <c r="F8" s="1377"/>
      <c r="G8" s="1377"/>
      <c r="H8" s="1377"/>
      <c r="I8" s="1377"/>
      <c r="J8" s="1377"/>
      <c r="K8" s="1377"/>
      <c r="L8" s="1377"/>
      <c r="M8" s="1377"/>
      <c r="N8" s="1377"/>
      <c r="O8" s="1377"/>
      <c r="P8" s="1377"/>
      <c r="Q8" s="1377"/>
      <c r="R8" s="1377"/>
      <c r="S8" s="1377"/>
      <c r="T8" s="1377"/>
      <c r="U8" s="1377"/>
      <c r="V8" s="1377"/>
      <c r="W8" s="1377"/>
      <c r="X8" s="1377"/>
      <c r="Y8" s="1377"/>
      <c r="Z8" s="1377"/>
      <c r="AA8" s="1377"/>
      <c r="AB8" s="1377"/>
      <c r="AC8" s="1377"/>
      <c r="AD8" s="1377"/>
      <c r="AE8" s="1377"/>
      <c r="AF8" s="1377"/>
      <c r="AG8" s="1377"/>
      <c r="AH8" s="1377"/>
      <c r="AI8" s="1377"/>
      <c r="AJ8" s="1377"/>
      <c r="AK8" s="1377"/>
      <c r="AL8" s="1377"/>
      <c r="AM8" s="1377"/>
      <c r="AN8" s="1377"/>
      <c r="AO8" s="1377"/>
      <c r="AP8" s="1377"/>
      <c r="AQ8" s="1377"/>
      <c r="AR8" s="1377"/>
      <c r="AS8" s="1377"/>
      <c r="AT8" s="1377"/>
      <c r="AU8" s="1377"/>
      <c r="AV8" s="1377"/>
      <c r="AW8" s="1377"/>
      <c r="AX8" s="1377"/>
      <c r="AY8" s="1377"/>
      <c r="AZ8" s="1377"/>
      <c r="BA8" s="1377"/>
      <c r="BB8" s="1377"/>
      <c r="BC8" s="1377"/>
      <c r="BD8" s="1377"/>
      <c r="BE8" s="1378"/>
      <c r="BF8" s="1378"/>
      <c r="BG8" s="1379"/>
    </row>
    <row r="9" spans="4:59" ht="15.75" thickBot="1">
      <c r="D9" s="348"/>
      <c r="E9" s="345"/>
      <c r="F9" s="345"/>
      <c r="G9" s="345"/>
      <c r="H9" s="345"/>
      <c r="I9" s="345"/>
      <c r="J9" s="345"/>
      <c r="K9" s="345"/>
      <c r="L9" s="345"/>
      <c r="M9" s="345"/>
      <c r="N9" s="345"/>
      <c r="O9" s="345"/>
      <c r="P9" s="345"/>
      <c r="Q9" s="345"/>
      <c r="R9" s="345"/>
      <c r="S9" s="345"/>
      <c r="T9" s="345"/>
      <c r="U9" s="345"/>
      <c r="V9" s="345"/>
      <c r="W9" s="345"/>
      <c r="X9" s="345"/>
      <c r="Y9" s="345"/>
      <c r="Z9" s="345"/>
      <c r="AA9" s="345"/>
      <c r="AB9" s="345"/>
      <c r="AC9" s="345"/>
      <c r="AD9" s="345"/>
      <c r="AE9" s="345"/>
      <c r="AF9" s="345"/>
      <c r="AG9" s="345"/>
      <c r="AH9" s="345"/>
      <c r="AI9" s="345"/>
      <c r="AJ9" s="345"/>
      <c r="AK9" s="345"/>
      <c r="AL9" s="345"/>
      <c r="AM9" s="345"/>
      <c r="AN9" s="345"/>
      <c r="AO9" s="331"/>
      <c r="AP9" s="345"/>
      <c r="AQ9" s="345"/>
      <c r="AR9" s="345"/>
      <c r="AS9" s="346"/>
      <c r="AT9" s="346"/>
      <c r="AU9" s="346"/>
      <c r="AV9" s="331"/>
      <c r="AW9" s="347"/>
      <c r="AX9" s="347"/>
      <c r="AY9" s="347"/>
      <c r="AZ9" s="347"/>
      <c r="BA9" s="347"/>
      <c r="BB9" s="347"/>
      <c r="BC9" s="347"/>
      <c r="BD9" s="347"/>
      <c r="BE9" s="347"/>
      <c r="BF9" s="347"/>
      <c r="BG9" s="349"/>
    </row>
    <row r="10" spans="4:59" ht="15.75" thickBot="1">
      <c r="D10" s="350" t="s">
        <v>2416</v>
      </c>
      <c r="E10" s="329"/>
      <c r="F10" s="76"/>
      <c r="G10" s="76"/>
      <c r="H10" s="76"/>
      <c r="I10" s="76" t="s">
        <v>2415</v>
      </c>
      <c r="J10" s="76"/>
      <c r="K10" s="76"/>
      <c r="L10" s="77"/>
      <c r="M10" s="76"/>
      <c r="N10" s="76" t="s">
        <v>2433</v>
      </c>
      <c r="O10" s="76"/>
      <c r="P10" s="76"/>
      <c r="Q10" s="76"/>
      <c r="R10" s="76"/>
      <c r="S10" s="76"/>
      <c r="T10" s="77"/>
      <c r="U10" s="76"/>
      <c r="V10" s="329" t="s">
        <v>2417</v>
      </c>
      <c r="W10" s="76"/>
      <c r="X10" s="76"/>
      <c r="Y10" s="76"/>
      <c r="Z10" s="76"/>
      <c r="AA10" s="76"/>
      <c r="AB10" s="76"/>
      <c r="AC10" s="370" t="s">
        <v>2418</v>
      </c>
      <c r="AD10" s="77"/>
      <c r="AE10" s="76"/>
      <c r="AF10" s="76"/>
      <c r="AG10" s="76"/>
      <c r="AH10" s="76"/>
      <c r="AI10" s="329" t="s">
        <v>7</v>
      </c>
      <c r="AJ10" s="76"/>
      <c r="AK10" s="76"/>
      <c r="AL10" s="76"/>
      <c r="AM10" s="76"/>
      <c r="AN10" s="76" t="s">
        <v>11</v>
      </c>
      <c r="AO10" s="76"/>
      <c r="AP10" s="999"/>
      <c r="AQ10" s="1000"/>
      <c r="AR10" s="1000"/>
      <c r="AS10" s="1000"/>
      <c r="AT10" s="1001"/>
      <c r="AU10" s="82"/>
      <c r="AV10" s="76"/>
      <c r="AW10" s="82"/>
      <c r="AX10" s="82"/>
      <c r="AY10" s="82"/>
      <c r="AZ10" s="82"/>
      <c r="BA10" s="82"/>
      <c r="BB10" s="82"/>
      <c r="BC10" s="82"/>
      <c r="BD10" s="82"/>
      <c r="BE10" s="82"/>
      <c r="BF10" s="82"/>
      <c r="BG10" s="351"/>
    </row>
    <row r="11" spans="4:59" ht="15.75" thickBot="1">
      <c r="D11" s="350"/>
      <c r="E11" s="329"/>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80"/>
      <c r="AO11" s="96"/>
      <c r="AP11" s="96"/>
      <c r="AQ11" s="96"/>
      <c r="AR11" s="82"/>
      <c r="AS11" s="82"/>
      <c r="AT11" s="76"/>
      <c r="AU11" s="76"/>
      <c r="AV11" s="76"/>
      <c r="AW11" s="76"/>
      <c r="AX11" s="76"/>
      <c r="AY11" s="76"/>
      <c r="AZ11" s="76"/>
      <c r="BA11" s="76"/>
      <c r="BB11" s="76"/>
      <c r="BC11" s="76"/>
      <c r="BD11" s="76"/>
      <c r="BE11" s="76"/>
      <c r="BF11" s="76"/>
      <c r="BG11" s="351"/>
    </row>
    <row r="12" spans="4:59" ht="15.75" thickBot="1">
      <c r="D12" s="1373" t="s">
        <v>2414</v>
      </c>
      <c r="E12" s="1374"/>
      <c r="F12" s="1374"/>
      <c r="G12" s="1374"/>
      <c r="H12" s="1374"/>
      <c r="I12" s="1374"/>
      <c r="J12" s="1374"/>
      <c r="K12" s="1374"/>
      <c r="L12" s="1374"/>
      <c r="M12" s="1374"/>
      <c r="N12" s="1374"/>
      <c r="O12" s="1374"/>
      <c r="P12" s="1374"/>
      <c r="Q12" s="1374"/>
      <c r="R12" s="1374"/>
      <c r="S12" s="1374"/>
      <c r="T12" s="1374"/>
      <c r="U12" s="1374"/>
      <c r="V12" s="1374"/>
      <c r="W12" s="1374"/>
      <c r="X12" s="1374"/>
      <c r="Y12" s="1374"/>
      <c r="Z12" s="1374"/>
      <c r="AA12" s="1374"/>
      <c r="AB12" s="1374"/>
      <c r="AC12" s="1374"/>
      <c r="AD12" s="1374"/>
      <c r="AE12" s="1374"/>
      <c r="AF12" s="1374"/>
      <c r="AG12" s="1374"/>
      <c r="AH12" s="1374"/>
      <c r="AI12" s="1374"/>
      <c r="AJ12" s="1374"/>
      <c r="AK12" s="1374"/>
      <c r="AL12" s="1374"/>
      <c r="AM12" s="1374"/>
      <c r="AN12" s="1374"/>
      <c r="AO12" s="1374"/>
      <c r="AP12" s="1374"/>
      <c r="AQ12" s="1374"/>
      <c r="AR12" s="1374"/>
      <c r="AS12" s="1374"/>
      <c r="AT12" s="1374"/>
      <c r="AU12" s="1374"/>
      <c r="AV12" s="1374"/>
      <c r="AW12" s="1374"/>
      <c r="AX12" s="1374"/>
      <c r="AY12" s="1374"/>
      <c r="AZ12" s="1374"/>
      <c r="BA12" s="1374"/>
      <c r="BB12" s="1374"/>
      <c r="BC12" s="1374"/>
      <c r="BD12" s="1374"/>
      <c r="BE12" s="1299"/>
      <c r="BF12" s="1299"/>
      <c r="BG12" s="1375"/>
    </row>
    <row r="13" spans="4:59" ht="15.75" thickBot="1">
      <c r="D13" s="1386" t="s">
        <v>2413</v>
      </c>
      <c r="E13" s="1387"/>
      <c r="F13" s="1387"/>
      <c r="G13" s="1387"/>
      <c r="H13" s="1387"/>
      <c r="I13" s="1387"/>
      <c r="J13" s="1387"/>
      <c r="K13" s="1387"/>
      <c r="L13" s="1388"/>
      <c r="M13" s="794" t="s">
        <v>590</v>
      </c>
      <c r="N13" s="795"/>
      <c r="O13" s="795"/>
      <c r="P13" s="795"/>
      <c r="Q13" s="795"/>
      <c r="R13" s="795"/>
      <c r="S13" s="795"/>
      <c r="T13" s="795"/>
      <c r="U13" s="795"/>
      <c r="V13" s="795"/>
      <c r="W13" s="795"/>
      <c r="X13" s="795"/>
      <c r="Y13" s="795"/>
      <c r="Z13" s="795"/>
      <c r="AA13" s="796"/>
      <c r="AB13" s="794" t="s">
        <v>591</v>
      </c>
      <c r="AC13" s="795"/>
      <c r="AD13" s="795"/>
      <c r="AE13" s="795"/>
      <c r="AF13" s="795"/>
      <c r="AG13" s="795"/>
      <c r="AH13" s="795"/>
      <c r="AI13" s="795"/>
      <c r="AJ13" s="795"/>
      <c r="AK13" s="795"/>
      <c r="AL13" s="795"/>
      <c r="AM13" s="795"/>
      <c r="AN13" s="796"/>
      <c r="AO13" s="794" t="s">
        <v>592</v>
      </c>
      <c r="AP13" s="795"/>
      <c r="AQ13" s="795"/>
      <c r="AR13" s="795"/>
      <c r="AS13" s="795"/>
      <c r="AT13" s="795"/>
      <c r="AU13" s="795"/>
      <c r="AV13" s="795"/>
      <c r="AW13" s="795"/>
      <c r="AX13" s="796"/>
      <c r="AY13" s="794" t="s">
        <v>593</v>
      </c>
      <c r="AZ13" s="795"/>
      <c r="BA13" s="795"/>
      <c r="BB13" s="795"/>
      <c r="BC13" s="795"/>
      <c r="BD13" s="795"/>
      <c r="BE13" s="795"/>
      <c r="BF13" s="795"/>
      <c r="BG13" s="796"/>
    </row>
    <row r="14" spans="4:59" ht="15.75" customHeight="1" thickBot="1">
      <c r="D14" s="1357" t="s">
        <v>18</v>
      </c>
      <c r="E14" s="956"/>
      <c r="F14" s="956"/>
      <c r="G14" s="956"/>
      <c r="H14" s="956"/>
      <c r="I14" s="956"/>
      <c r="J14" s="1358"/>
      <c r="K14" s="882" t="s">
        <v>63</v>
      </c>
      <c r="L14" s="883"/>
      <c r="M14" s="1359" t="s">
        <v>358</v>
      </c>
      <c r="N14" s="958"/>
      <c r="O14" s="958"/>
      <c r="P14" s="958"/>
      <c r="Q14" s="958"/>
      <c r="R14" s="958"/>
      <c r="S14" s="958"/>
      <c r="T14" s="1360"/>
      <c r="U14" s="1361"/>
      <c r="V14" s="1361"/>
      <c r="W14" s="1361"/>
      <c r="X14" s="1361"/>
      <c r="Y14" s="1361"/>
      <c r="Z14" s="1361"/>
      <c r="AA14" s="1361"/>
      <c r="AB14" s="1362"/>
      <c r="AC14" s="1363" t="s">
        <v>2419</v>
      </c>
      <c r="AD14" s="781"/>
      <c r="AE14" s="781"/>
      <c r="AF14" s="781"/>
      <c r="AG14" s="781"/>
      <c r="AH14" s="781"/>
      <c r="AI14" s="1368" t="s">
        <v>51</v>
      </c>
      <c r="AJ14" s="1369"/>
      <c r="AK14" s="1369"/>
      <c r="AL14" s="406"/>
      <c r="AM14" s="1368" t="s">
        <v>53</v>
      </c>
      <c r="AN14" s="1369"/>
      <c r="AO14" s="1369"/>
      <c r="AP14" s="406"/>
      <c r="AQ14" s="1368" t="s">
        <v>2492</v>
      </c>
      <c r="AR14" s="1369"/>
      <c r="AS14" s="1369"/>
      <c r="AT14" s="406"/>
      <c r="AU14" s="995" t="s">
        <v>2420</v>
      </c>
      <c r="AV14" s="995"/>
      <c r="AW14" s="995"/>
      <c r="AX14" s="995"/>
      <c r="AY14" s="1370"/>
      <c r="AZ14" s="385" t="s">
        <v>3</v>
      </c>
      <c r="BA14" s="385" t="s">
        <v>3</v>
      </c>
      <c r="BB14" s="385" t="s">
        <v>4</v>
      </c>
      <c r="BC14" s="385" t="s">
        <v>4</v>
      </c>
      <c r="BD14" s="385" t="s">
        <v>2060</v>
      </c>
      <c r="BE14" s="385" t="s">
        <v>2060</v>
      </c>
      <c r="BF14" s="385" t="s">
        <v>2060</v>
      </c>
      <c r="BG14" s="386" t="s">
        <v>2060</v>
      </c>
    </row>
    <row r="15" spans="4:59" ht="15.75" thickBot="1">
      <c r="D15" s="1383" t="s">
        <v>19</v>
      </c>
      <c r="E15" s="1384"/>
      <c r="F15" s="1384"/>
      <c r="G15" s="1384"/>
      <c r="H15" s="1384"/>
      <c r="I15" s="1384"/>
      <c r="J15" s="1384"/>
      <c r="K15" s="1384"/>
      <c r="L15" s="1384"/>
      <c r="M15" s="1384"/>
      <c r="N15" s="1384"/>
      <c r="O15" s="1384"/>
      <c r="P15" s="1384"/>
      <c r="Q15" s="1384"/>
      <c r="R15" s="1384"/>
      <c r="S15" s="1384"/>
      <c r="T15" s="1384"/>
      <c r="U15" s="1384"/>
      <c r="V15" s="1384"/>
      <c r="W15" s="1384"/>
      <c r="X15" s="1384"/>
      <c r="Y15" s="1384"/>
      <c r="Z15" s="1384"/>
      <c r="AA15" s="1384"/>
      <c r="AB15" s="1384"/>
      <c r="AC15" s="1384"/>
      <c r="AD15" s="1384"/>
      <c r="AE15" s="1384"/>
      <c r="AF15" s="1384"/>
      <c r="AG15" s="1384"/>
      <c r="AH15" s="1384"/>
      <c r="AI15" s="1384"/>
      <c r="AJ15" s="1384"/>
      <c r="AK15" s="1384"/>
      <c r="AL15" s="1384"/>
      <c r="AM15" s="1384"/>
      <c r="AN15" s="1384"/>
      <c r="AO15" s="1384"/>
      <c r="AP15" s="1384"/>
      <c r="AQ15" s="1384"/>
      <c r="AR15" s="1384"/>
      <c r="AS15" s="1384"/>
      <c r="AT15" s="1384"/>
      <c r="AU15" s="1384"/>
      <c r="AV15" s="1384"/>
      <c r="AW15" s="1384"/>
      <c r="AX15" s="1384"/>
      <c r="AY15" s="1384"/>
      <c r="AZ15" s="1384"/>
      <c r="BA15" s="1384"/>
      <c r="BB15" s="1384"/>
      <c r="BC15" s="1384"/>
      <c r="BD15" s="1384"/>
      <c r="BE15" s="1384"/>
      <c r="BF15" s="1384"/>
      <c r="BG15" s="1385"/>
    </row>
    <row r="16" spans="4:59" ht="15.75" thickBot="1">
      <c r="D16" s="1331" t="s">
        <v>2053</v>
      </c>
      <c r="E16" s="1332"/>
      <c r="F16" s="1332"/>
      <c r="G16" s="1332"/>
      <c r="H16" s="1332"/>
      <c r="I16" s="1332"/>
      <c r="J16" s="1332"/>
      <c r="K16" s="1332"/>
      <c r="L16" s="1332"/>
      <c r="M16" s="1332"/>
      <c r="N16" s="1332"/>
      <c r="O16" s="1332"/>
      <c r="P16" s="1332"/>
      <c r="Q16" s="1332"/>
      <c r="R16" s="1332"/>
      <c r="S16" s="1332"/>
      <c r="T16" s="1332"/>
      <c r="U16" s="1332"/>
      <c r="V16" s="1332"/>
      <c r="W16" s="1332"/>
      <c r="X16" s="1332"/>
      <c r="Y16" s="1332"/>
      <c r="Z16" s="1332"/>
      <c r="AA16" s="1332"/>
      <c r="AB16" s="1332"/>
      <c r="AC16" s="1332"/>
      <c r="AD16" s="1332"/>
      <c r="AE16" s="1332"/>
      <c r="AF16" s="1332"/>
      <c r="AG16" s="1332"/>
      <c r="AH16" s="1332"/>
      <c r="AI16" s="1332"/>
      <c r="AJ16" s="1332"/>
      <c r="AK16" s="1332"/>
      <c r="AL16" s="1332"/>
      <c r="AM16" s="1332"/>
      <c r="AN16" s="1332"/>
      <c r="AO16" s="1332"/>
      <c r="AP16" s="1332"/>
      <c r="AQ16" s="1332"/>
      <c r="AR16" s="1332"/>
      <c r="AS16" s="1332"/>
      <c r="AT16" s="1332"/>
      <c r="AU16" s="1332"/>
      <c r="AV16" s="1332"/>
      <c r="AW16" s="1332"/>
      <c r="AX16" s="1332"/>
      <c r="AY16" s="1332"/>
      <c r="AZ16" s="1332"/>
      <c r="BA16" s="1332"/>
      <c r="BB16" s="1332"/>
      <c r="BC16" s="1332"/>
      <c r="BD16" s="1332"/>
      <c r="BE16" s="1332"/>
      <c r="BF16" s="1332"/>
      <c r="BG16" s="1389"/>
    </row>
    <row r="17" spans="4:133" ht="24" customHeight="1" thickBot="1">
      <c r="D17" s="1350" t="s">
        <v>2421</v>
      </c>
      <c r="E17" s="1351"/>
      <c r="F17" s="1351"/>
      <c r="G17" s="1351"/>
      <c r="H17" s="1351"/>
      <c r="I17" s="1351"/>
      <c r="J17" s="1351"/>
      <c r="K17" s="1351"/>
      <c r="L17" s="1351"/>
      <c r="M17" s="1390"/>
      <c r="N17" s="1390"/>
      <c r="O17" s="1390"/>
      <c r="P17" s="1390"/>
      <c r="Q17" s="1390"/>
      <c r="R17" s="1390"/>
      <c r="S17" s="1390"/>
      <c r="T17" s="1390"/>
      <c r="U17" s="1390"/>
      <c r="V17" s="1390"/>
      <c r="W17" s="1390"/>
      <c r="X17" s="1390"/>
      <c r="Y17" s="1390"/>
      <c r="Z17" s="1390"/>
      <c r="AA17" s="1390"/>
      <c r="AB17" s="1342" t="s">
        <v>2422</v>
      </c>
      <c r="AC17" s="1342"/>
      <c r="AD17" s="1342"/>
      <c r="AE17" s="1342"/>
      <c r="AF17" s="1342"/>
      <c r="AG17" s="1342"/>
      <c r="AH17" s="1342"/>
      <c r="AI17" s="1342"/>
      <c r="AJ17" s="1356"/>
      <c r="AK17" s="1356"/>
      <c r="AL17" s="1356"/>
      <c r="AM17" s="1356"/>
      <c r="AN17" s="1382"/>
      <c r="AO17" s="1364" t="s">
        <v>2423</v>
      </c>
      <c r="AP17" s="1365"/>
      <c r="AQ17" s="1365"/>
      <c r="AR17" s="1365"/>
      <c r="AS17" s="1365"/>
      <c r="AT17" s="1365"/>
      <c r="AU17" s="1365"/>
      <c r="AV17" s="1365"/>
      <c r="AW17" s="1365"/>
      <c r="AX17" s="1365"/>
      <c r="AY17" s="1365"/>
      <c r="AZ17" s="1366"/>
      <c r="BA17" s="1322"/>
      <c r="BB17" s="1012"/>
      <c r="BC17" s="1012"/>
      <c r="BD17" s="1012"/>
      <c r="BE17" s="1012"/>
      <c r="BF17" s="1012"/>
      <c r="BG17" s="1367"/>
    </row>
    <row r="18" spans="4:133" ht="15" customHeight="1" thickBot="1">
      <c r="D18" s="1350" t="s">
        <v>2424</v>
      </c>
      <c r="E18" s="1351"/>
      <c r="F18" s="1351"/>
      <c r="G18" s="1351"/>
      <c r="H18" s="1351"/>
      <c r="I18" s="1351"/>
      <c r="J18" s="1351"/>
      <c r="K18" s="1351"/>
      <c r="L18" s="1351"/>
      <c r="M18" s="1352"/>
      <c r="N18" s="1352"/>
      <c r="O18" s="1352"/>
      <c r="P18" s="1352"/>
      <c r="Q18" s="1352"/>
      <c r="R18" s="1352"/>
      <c r="S18" s="1352"/>
      <c r="T18" s="1352"/>
      <c r="U18" s="1352"/>
      <c r="V18" s="1352"/>
      <c r="W18" s="1352"/>
      <c r="X18" s="1352"/>
      <c r="Y18" s="1352"/>
      <c r="Z18" s="1352"/>
      <c r="AA18" s="1352"/>
      <c r="AB18" s="1349" t="s">
        <v>2059</v>
      </c>
      <c r="AC18" s="1349"/>
      <c r="AD18" s="1349"/>
      <c r="AE18" s="1349"/>
      <c r="AF18" s="1353"/>
      <c r="AG18" s="1354"/>
      <c r="AH18" s="1354"/>
      <c r="AI18" s="1354"/>
      <c r="AJ18" s="1355"/>
      <c r="AK18" s="1349" t="s">
        <v>2440</v>
      </c>
      <c r="AL18" s="1349"/>
      <c r="AM18" s="1349"/>
      <c r="AN18" s="1349"/>
      <c r="AO18" s="1353"/>
      <c r="AP18" s="1354"/>
      <c r="AQ18" s="1354"/>
      <c r="AR18" s="1354"/>
      <c r="AS18" s="1355"/>
      <c r="AT18" s="1342" t="s">
        <v>2054</v>
      </c>
      <c r="AU18" s="1342"/>
      <c r="AV18" s="1342"/>
      <c r="AW18" s="1342"/>
      <c r="AX18" s="1342"/>
      <c r="AY18" s="1322"/>
      <c r="AZ18" s="1012"/>
      <c r="BA18" s="1012"/>
      <c r="BB18" s="1012"/>
      <c r="BC18" s="1012"/>
      <c r="BD18" s="1012"/>
      <c r="BE18" s="1012"/>
      <c r="BF18" s="1012"/>
      <c r="BG18" s="1013"/>
      <c r="BK18" s="333"/>
      <c r="BL18" s="333"/>
      <c r="BM18" s="333"/>
      <c r="BN18" s="333"/>
      <c r="BO18" s="333"/>
      <c r="BP18" s="333"/>
      <c r="BQ18" s="333"/>
      <c r="BR18" s="333"/>
      <c r="BS18" s="333"/>
      <c r="BT18" s="333"/>
      <c r="BU18" s="333"/>
    </row>
    <row r="19" spans="4:133" ht="15.75" customHeight="1" thickBot="1">
      <c r="D19" s="874" t="s">
        <v>2055</v>
      </c>
      <c r="E19" s="875"/>
      <c r="F19" s="875"/>
      <c r="G19" s="875"/>
      <c r="H19" s="875"/>
      <c r="I19" s="875"/>
      <c r="J19" s="875"/>
      <c r="K19" s="875"/>
      <c r="L19" s="875"/>
      <c r="M19" s="1343"/>
      <c r="N19" s="1344"/>
      <c r="O19" s="1344"/>
      <c r="P19" s="1344"/>
      <c r="Q19" s="1344"/>
      <c r="R19" s="1344"/>
      <c r="S19" s="1344"/>
      <c r="T19" s="1344"/>
      <c r="U19" s="1344"/>
      <c r="V19" s="1344"/>
      <c r="W19" s="1344"/>
      <c r="X19" s="1344"/>
      <c r="Y19" s="1344"/>
      <c r="Z19" s="1344"/>
      <c r="AA19" s="1345"/>
      <c r="AB19" s="1380" t="s">
        <v>21</v>
      </c>
      <c r="AC19" s="1381"/>
      <c r="AD19" s="854" t="s">
        <v>22</v>
      </c>
      <c r="AE19" s="854"/>
      <c r="AF19" s="88"/>
      <c r="AG19" s="76"/>
      <c r="AH19" s="854" t="s">
        <v>23</v>
      </c>
      <c r="AI19" s="854"/>
      <c r="AJ19" s="88"/>
      <c r="AK19" s="1346" t="s">
        <v>2056</v>
      </c>
      <c r="AL19" s="884"/>
      <c r="AM19" s="884"/>
      <c r="AN19" s="884"/>
      <c r="AO19" s="891"/>
      <c r="AP19" s="1347"/>
      <c r="AQ19" s="1347"/>
      <c r="AR19" s="1347"/>
      <c r="AS19" s="1347"/>
      <c r="AT19" s="1347"/>
      <c r="AU19" s="1348" t="s">
        <v>56</v>
      </c>
      <c r="AV19" s="1349"/>
      <c r="AW19" s="1349"/>
      <c r="AX19" s="1349"/>
      <c r="AY19" s="1349"/>
      <c r="AZ19" s="1356"/>
      <c r="BA19" s="1356"/>
      <c r="BB19" s="1356"/>
      <c r="BC19" s="1356"/>
      <c r="BD19" s="1356"/>
      <c r="BE19" s="1356"/>
      <c r="BF19" s="1356"/>
      <c r="BG19" s="1356"/>
      <c r="BS19" s="312"/>
    </row>
    <row r="20" spans="4:133" ht="15.75" thickBot="1">
      <c r="D20" s="841" t="s">
        <v>2442</v>
      </c>
      <c r="E20" s="842"/>
      <c r="F20" s="842"/>
      <c r="G20" s="842"/>
      <c r="H20" s="842"/>
      <c r="I20" s="842"/>
      <c r="J20" s="842"/>
      <c r="K20" s="842"/>
      <c r="L20" s="842"/>
      <c r="M20" s="842"/>
      <c r="N20" s="842"/>
      <c r="O20" s="842"/>
      <c r="P20" s="842"/>
      <c r="Q20" s="842"/>
      <c r="R20" s="842"/>
      <c r="S20" s="842"/>
      <c r="T20" s="842"/>
      <c r="U20" s="842"/>
      <c r="V20" s="842"/>
      <c r="W20" s="842"/>
      <c r="X20" s="842"/>
      <c r="Y20" s="842"/>
      <c r="Z20" s="842"/>
      <c r="AA20" s="842"/>
      <c r="AB20" s="842"/>
      <c r="AC20" s="842"/>
      <c r="AD20" s="842"/>
      <c r="AE20" s="842"/>
      <c r="AF20" s="842"/>
      <c r="AG20" s="842"/>
      <c r="AH20" s="842"/>
      <c r="AI20" s="842"/>
      <c r="AJ20" s="842"/>
      <c r="AK20" s="842"/>
      <c r="AL20" s="842"/>
      <c r="AM20" s="842"/>
      <c r="AN20" s="842"/>
      <c r="AO20" s="842"/>
      <c r="AP20" s="842"/>
      <c r="AQ20" s="842"/>
      <c r="AR20" s="842"/>
      <c r="AS20" s="842"/>
      <c r="AT20" s="842"/>
      <c r="AU20" s="842"/>
      <c r="AV20" s="842"/>
      <c r="AW20" s="842"/>
      <c r="AX20" s="842"/>
      <c r="AY20" s="842"/>
      <c r="AZ20" s="842"/>
      <c r="BA20" s="842"/>
      <c r="BB20" s="842"/>
      <c r="BC20" s="842"/>
      <c r="BD20" s="842"/>
      <c r="BE20" s="842"/>
      <c r="BF20" s="842"/>
      <c r="BG20" s="843"/>
      <c r="BS20" s="311"/>
    </row>
    <row r="21" spans="4:133" ht="15.75" thickBot="1">
      <c r="D21" s="348"/>
      <c r="E21" s="345"/>
      <c r="F21" s="345"/>
      <c r="G21" s="345"/>
      <c r="H21" s="345"/>
      <c r="I21" s="345"/>
      <c r="J21" s="345"/>
      <c r="K21" s="345"/>
      <c r="L21" s="345"/>
      <c r="M21" s="345"/>
      <c r="N21" s="345"/>
      <c r="O21" s="345"/>
      <c r="P21" s="345"/>
      <c r="Q21" s="345"/>
      <c r="R21" s="345"/>
      <c r="S21" s="345"/>
      <c r="T21" s="345"/>
      <c r="U21" s="345"/>
      <c r="V21" s="345"/>
      <c r="W21" s="345"/>
      <c r="X21" s="345"/>
      <c r="Y21" s="345"/>
      <c r="Z21" s="345"/>
      <c r="AA21" s="345"/>
      <c r="AB21" s="345"/>
      <c r="AC21" s="345"/>
      <c r="AD21" s="345"/>
      <c r="AE21" s="345"/>
      <c r="AF21" s="345"/>
      <c r="AG21" s="345"/>
      <c r="AH21" s="345"/>
      <c r="AI21" s="345"/>
      <c r="AJ21" s="345"/>
      <c r="AK21" s="345"/>
      <c r="AL21" s="345"/>
      <c r="AM21" s="345"/>
      <c r="AN21" s="345"/>
      <c r="AO21" s="331"/>
      <c r="AP21" s="345"/>
      <c r="AQ21" s="345"/>
      <c r="AR21" s="345"/>
      <c r="AS21" s="346"/>
      <c r="AT21" s="346"/>
      <c r="AU21" s="346"/>
      <c r="AV21" s="331"/>
      <c r="AW21" s="347"/>
      <c r="AX21" s="347"/>
      <c r="AY21" s="347"/>
      <c r="AZ21" s="347"/>
      <c r="BA21" s="347"/>
      <c r="BB21" s="347"/>
      <c r="BC21" s="347"/>
      <c r="BD21" s="347"/>
      <c r="BE21" s="347"/>
      <c r="BF21" s="347"/>
      <c r="BG21" s="349"/>
      <c r="BS21" s="311"/>
      <c r="BZ21" s="335"/>
      <c r="CA21" s="59"/>
      <c r="CC21" s="59"/>
      <c r="CD21" s="59"/>
      <c r="CE21" s="59"/>
      <c r="CF21" s="59"/>
      <c r="CG21" s="59"/>
      <c r="CH21" s="59"/>
      <c r="CI21" s="59"/>
      <c r="CJ21" s="59"/>
      <c r="CK21" s="59"/>
      <c r="CL21" s="59"/>
      <c r="CM21" s="59"/>
      <c r="CN21" s="59"/>
      <c r="CO21" s="59"/>
      <c r="CP21" s="59"/>
      <c r="CQ21" s="59"/>
      <c r="CR21" s="59"/>
      <c r="CS21" s="335"/>
      <c r="CT21" s="59"/>
      <c r="CU21" s="59"/>
      <c r="CV21" s="59"/>
      <c r="CW21" s="59"/>
      <c r="CX21" s="59"/>
      <c r="CY21" s="59"/>
      <c r="CZ21" s="59"/>
      <c r="DA21" s="59"/>
      <c r="DB21" s="59"/>
      <c r="DC21" s="59"/>
      <c r="DD21" s="59"/>
      <c r="DE21" s="59"/>
      <c r="DF21" s="59"/>
      <c r="DG21" s="59"/>
      <c r="DH21" s="59"/>
      <c r="DI21" s="59"/>
      <c r="DJ21" s="59"/>
      <c r="DK21" s="401"/>
      <c r="DL21" s="59"/>
      <c r="DM21" s="59"/>
      <c r="DN21" s="59"/>
      <c r="DO21" s="335"/>
      <c r="DP21" s="335"/>
      <c r="DQ21" s="335"/>
      <c r="DR21" s="401"/>
      <c r="DS21" s="399"/>
      <c r="DT21" s="399"/>
      <c r="DU21" s="399"/>
      <c r="DV21" s="399"/>
      <c r="DW21" s="399"/>
      <c r="DX21" s="399"/>
      <c r="DY21" s="399"/>
      <c r="DZ21" s="399"/>
      <c r="EA21" s="399"/>
      <c r="EB21" s="399"/>
      <c r="EC21" s="59"/>
    </row>
    <row r="22" spans="4:133" ht="15.75" thickBot="1">
      <c r="D22" s="350" t="s">
        <v>2425</v>
      </c>
      <c r="E22" s="329"/>
      <c r="F22" s="76"/>
      <c r="G22" s="76"/>
      <c r="H22" s="370"/>
      <c r="I22" s="76"/>
      <c r="J22" s="370" t="s">
        <v>2057</v>
      </c>
      <c r="K22" s="88"/>
      <c r="L22" s="76"/>
      <c r="M22" s="76"/>
      <c r="N22" s="76"/>
      <c r="O22" s="370" t="s">
        <v>2058</v>
      </c>
      <c r="P22" s="88"/>
      <c r="Q22" s="76"/>
      <c r="R22" s="76"/>
      <c r="S22" s="76"/>
      <c r="T22" s="76"/>
      <c r="U22" s="370" t="s">
        <v>2504</v>
      </c>
      <c r="V22" s="88"/>
      <c r="W22" s="408"/>
      <c r="X22" s="76"/>
      <c r="Y22" s="76"/>
      <c r="Z22" s="76"/>
      <c r="AA22" s="370" t="s">
        <v>2505</v>
      </c>
      <c r="AB22" s="88"/>
      <c r="AC22" s="408"/>
      <c r="AD22" s="76"/>
      <c r="AE22" s="76"/>
      <c r="AF22" s="329"/>
      <c r="AG22" s="329"/>
      <c r="AH22" s="329"/>
      <c r="AI22" s="329"/>
      <c r="AJ22" s="329"/>
      <c r="AK22" s="407" t="s">
        <v>2432</v>
      </c>
      <c r="AL22" s="378"/>
      <c r="AM22" s="88"/>
      <c r="AN22" s="88"/>
      <c r="AO22" s="389"/>
      <c r="AP22" s="388"/>
      <c r="AQ22" s="76"/>
      <c r="AR22" s="76"/>
      <c r="AS22" s="76"/>
      <c r="AT22" s="76"/>
      <c r="AU22" s="76"/>
      <c r="AV22" s="329" t="s">
        <v>2434</v>
      </c>
      <c r="AW22" s="329"/>
      <c r="AX22" s="329"/>
      <c r="AY22" s="329"/>
      <c r="AZ22" s="329"/>
      <c r="BA22" s="329"/>
      <c r="BB22" s="387" t="s">
        <v>26</v>
      </c>
      <c r="BC22" s="379" t="s">
        <v>27</v>
      </c>
      <c r="BD22" s="379" t="s">
        <v>28</v>
      </c>
      <c r="BE22" s="379" t="s">
        <v>29</v>
      </c>
      <c r="BF22" s="388" t="s">
        <v>30</v>
      </c>
      <c r="BG22" s="351"/>
      <c r="BS22" s="311"/>
      <c r="BZ22" s="335"/>
      <c r="CA22" s="335"/>
      <c r="CC22" s="59"/>
      <c r="CD22" s="59"/>
      <c r="CE22" s="59"/>
      <c r="CF22" s="59"/>
      <c r="CG22" s="59"/>
      <c r="CH22" s="59"/>
      <c r="CI22" s="59"/>
      <c r="CJ22" s="398"/>
      <c r="CK22" s="59"/>
      <c r="CL22" s="59"/>
      <c r="CM22" s="59"/>
      <c r="CN22" s="59"/>
      <c r="CO22" s="59"/>
      <c r="CP22" s="398"/>
      <c r="CQ22" s="59"/>
      <c r="CR22" s="59"/>
      <c r="CS22" s="335"/>
      <c r="CT22" s="59"/>
      <c r="CU22" s="59"/>
      <c r="CV22" s="59"/>
      <c r="CW22" s="59"/>
      <c r="CX22" s="59"/>
      <c r="CY22" s="59"/>
      <c r="CZ22" s="59"/>
      <c r="DA22" s="59"/>
      <c r="DB22" s="59"/>
      <c r="DC22" s="59"/>
      <c r="DD22" s="398"/>
      <c r="DE22" s="398"/>
      <c r="DF22" s="398"/>
      <c r="DG22" s="398"/>
      <c r="DH22" s="398"/>
      <c r="DI22" s="335"/>
      <c r="DJ22" s="400"/>
      <c r="DK22" s="400"/>
      <c r="DL22" s="400"/>
      <c r="DM22" s="400"/>
      <c r="DN22" s="335"/>
      <c r="DO22" s="59"/>
      <c r="DP22" s="59"/>
      <c r="DQ22" s="59"/>
      <c r="DR22" s="59"/>
      <c r="DS22" s="59"/>
      <c r="DT22" s="398"/>
      <c r="DU22" s="398"/>
      <c r="DV22" s="398"/>
      <c r="DW22" s="398"/>
      <c r="DX22" s="398"/>
      <c r="DY22" s="335"/>
      <c r="DZ22" s="335"/>
      <c r="EA22" s="335"/>
      <c r="EB22" s="335"/>
      <c r="EC22" s="59"/>
    </row>
    <row r="23" spans="4:133" ht="15.75" thickBot="1">
      <c r="D23" s="352"/>
      <c r="E23" s="353"/>
      <c r="F23" s="332"/>
      <c r="G23" s="332"/>
      <c r="H23" s="332"/>
      <c r="I23" s="332"/>
      <c r="J23" s="332"/>
      <c r="K23" s="332"/>
      <c r="L23" s="332"/>
      <c r="M23" s="332"/>
      <c r="N23" s="332"/>
      <c r="O23" s="332"/>
      <c r="P23" s="332"/>
      <c r="Q23" s="332"/>
      <c r="R23" s="332"/>
      <c r="S23" s="332"/>
      <c r="T23" s="332"/>
      <c r="U23" s="332"/>
      <c r="V23" s="332"/>
      <c r="W23" s="332"/>
      <c r="X23" s="332"/>
      <c r="Y23" s="332"/>
      <c r="Z23" s="332"/>
      <c r="AA23" s="332"/>
      <c r="AB23" s="332"/>
      <c r="AC23" s="332"/>
      <c r="AD23" s="332"/>
      <c r="AE23" s="332"/>
      <c r="AF23" s="332"/>
      <c r="AG23" s="332"/>
      <c r="AH23" s="332"/>
      <c r="AI23" s="332"/>
      <c r="AJ23" s="332"/>
      <c r="AK23" s="332"/>
      <c r="AL23" s="332"/>
      <c r="AM23" s="332"/>
      <c r="AN23" s="354"/>
      <c r="AO23" s="330"/>
      <c r="AP23" s="330"/>
      <c r="AQ23" s="330"/>
      <c r="AR23" s="355"/>
      <c r="AS23" s="355"/>
      <c r="AT23" s="332"/>
      <c r="AU23" s="332"/>
      <c r="AV23" s="332"/>
      <c r="AW23" s="332"/>
      <c r="AX23" s="332"/>
      <c r="AY23" s="332"/>
      <c r="AZ23" s="332"/>
      <c r="BA23" s="332"/>
      <c r="BB23" s="332"/>
      <c r="BC23" s="332"/>
      <c r="BD23" s="332"/>
      <c r="BE23" s="332"/>
      <c r="BF23" s="332"/>
      <c r="BG23" s="356"/>
      <c r="BS23" s="314"/>
    </row>
    <row r="24" spans="4:133" ht="15" customHeight="1" thickBot="1">
      <c r="D24" s="1333" t="s">
        <v>2435</v>
      </c>
      <c r="E24" s="1334"/>
      <c r="F24" s="1334"/>
      <c r="G24" s="1334"/>
      <c r="H24" s="1334"/>
      <c r="I24" s="1334"/>
      <c r="J24" s="1334"/>
      <c r="K24" s="1334"/>
      <c r="L24" s="1334"/>
      <c r="M24" s="1335"/>
      <c r="N24" s="1335"/>
      <c r="O24" s="1335"/>
      <c r="P24" s="1335"/>
      <c r="Q24" s="1335"/>
      <c r="R24" s="1335"/>
      <c r="S24" s="1335"/>
      <c r="T24" s="1335"/>
      <c r="U24" s="1335"/>
      <c r="V24" s="1335"/>
      <c r="W24" s="1335"/>
      <c r="X24" s="1335"/>
      <c r="Y24" s="1335"/>
      <c r="Z24" s="1335"/>
      <c r="AA24" s="1335"/>
      <c r="AB24" s="1336" t="s">
        <v>2059</v>
      </c>
      <c r="AC24" s="1336"/>
      <c r="AD24" s="1336"/>
      <c r="AE24" s="1337"/>
      <c r="AF24" s="1338"/>
      <c r="AG24" s="1339"/>
      <c r="AH24" s="1339"/>
      <c r="AI24" s="1339"/>
      <c r="AJ24" s="1340"/>
      <c r="AK24" s="1336" t="s">
        <v>2440</v>
      </c>
      <c r="AL24" s="1336"/>
      <c r="AM24" s="1336"/>
      <c r="AN24" s="1336"/>
      <c r="AO24" s="1338"/>
      <c r="AP24" s="1339"/>
      <c r="AQ24" s="1339"/>
      <c r="AR24" s="1339"/>
      <c r="AS24" s="1340"/>
      <c r="AT24" s="1321" t="s">
        <v>2054</v>
      </c>
      <c r="AU24" s="1321"/>
      <c r="AV24" s="1321"/>
      <c r="AW24" s="1321"/>
      <c r="AX24" s="1321"/>
      <c r="AY24" s="1322"/>
      <c r="AZ24" s="1012"/>
      <c r="BA24" s="1012"/>
      <c r="BB24" s="1012"/>
      <c r="BC24" s="1012"/>
      <c r="BD24" s="1012"/>
      <c r="BE24" s="1012"/>
      <c r="BF24" s="1012"/>
      <c r="BG24" s="1013"/>
      <c r="BS24" s="311"/>
    </row>
    <row r="25" spans="4:133" ht="15.75" customHeight="1" thickBot="1">
      <c r="D25" s="1323" t="s">
        <v>2055</v>
      </c>
      <c r="E25" s="1324"/>
      <c r="F25" s="1324"/>
      <c r="G25" s="1324"/>
      <c r="H25" s="1324"/>
      <c r="I25" s="1324"/>
      <c r="J25" s="1324"/>
      <c r="K25" s="1324"/>
      <c r="L25" s="1324"/>
      <c r="M25" s="1325"/>
      <c r="N25" s="1325"/>
      <c r="O25" s="1325"/>
      <c r="P25" s="1325"/>
      <c r="Q25" s="1325"/>
      <c r="R25" s="1325"/>
      <c r="S25" s="1325"/>
      <c r="T25" s="1325"/>
      <c r="U25" s="1325"/>
      <c r="V25" s="1325"/>
      <c r="W25" s="1325"/>
      <c r="X25" s="1325"/>
      <c r="Y25" s="1325"/>
      <c r="Z25" s="1325"/>
      <c r="AA25" s="1325"/>
      <c r="AB25" s="1326" t="s">
        <v>21</v>
      </c>
      <c r="AC25" s="1326"/>
      <c r="AD25" s="1326" t="s">
        <v>22</v>
      </c>
      <c r="AE25" s="1327"/>
      <c r="AF25" s="88"/>
      <c r="AG25" s="332"/>
      <c r="AH25" s="1328" t="s">
        <v>23</v>
      </c>
      <c r="AI25" s="1328"/>
      <c r="AJ25" s="88"/>
      <c r="AK25" s="1329" t="s">
        <v>2056</v>
      </c>
      <c r="AL25" s="1329"/>
      <c r="AM25" s="1329"/>
      <c r="AN25" s="1329"/>
      <c r="AO25" s="1329"/>
      <c r="AP25" s="1330"/>
      <c r="AQ25" s="1330"/>
      <c r="AR25" s="1330"/>
      <c r="AS25" s="1330"/>
      <c r="AT25" s="1330"/>
      <c r="AU25" s="1329" t="s">
        <v>56</v>
      </c>
      <c r="AV25" s="1329"/>
      <c r="AW25" s="1329"/>
      <c r="AX25" s="1329"/>
      <c r="AY25" s="1329"/>
      <c r="AZ25" s="1330"/>
      <c r="BA25" s="1330"/>
      <c r="BB25" s="1330"/>
      <c r="BC25" s="1330"/>
      <c r="BD25" s="1330"/>
      <c r="BE25" s="1330"/>
      <c r="BF25" s="1330"/>
      <c r="BG25" s="1341"/>
      <c r="BS25" s="314"/>
    </row>
    <row r="26" spans="4:133" ht="15.75" thickBot="1">
      <c r="D26" s="1331" t="s">
        <v>2061</v>
      </c>
      <c r="E26" s="1332"/>
      <c r="F26" s="1332"/>
      <c r="G26" s="1332"/>
      <c r="H26" s="1332"/>
      <c r="I26" s="1332"/>
      <c r="J26" s="1332"/>
      <c r="K26" s="1332"/>
      <c r="L26" s="1332"/>
      <c r="M26" s="1332"/>
      <c r="N26" s="1332"/>
      <c r="O26" s="1332"/>
      <c r="P26" s="1332"/>
      <c r="Q26" s="1332"/>
      <c r="R26" s="1332"/>
      <c r="S26" s="1332"/>
      <c r="T26" s="1332"/>
      <c r="U26" s="1332"/>
      <c r="V26" s="1332"/>
      <c r="W26" s="1332"/>
      <c r="X26" s="1332"/>
      <c r="Y26" s="372" t="s">
        <v>2438</v>
      </c>
      <c r="Z26" s="373"/>
      <c r="AA26" s="373"/>
      <c r="AB26" s="373"/>
      <c r="AC26" s="373"/>
      <c r="AD26" s="373"/>
      <c r="AE26" s="373"/>
      <c r="AF26" s="373"/>
      <c r="AG26" s="373"/>
      <c r="AH26" s="373"/>
      <c r="AI26" s="373"/>
      <c r="AJ26" s="373"/>
      <c r="AK26" s="373"/>
      <c r="AL26" s="373"/>
      <c r="AM26" s="373"/>
      <c r="AN26" s="373"/>
      <c r="AO26" s="373"/>
      <c r="AP26" s="373"/>
      <c r="AQ26" s="373"/>
      <c r="AR26" s="373"/>
      <c r="AS26" s="373"/>
      <c r="AT26" s="373"/>
      <c r="AU26" s="373"/>
      <c r="AV26" s="373"/>
      <c r="AW26" s="373"/>
      <c r="AX26" s="373"/>
      <c r="AY26" s="373"/>
      <c r="AZ26" s="373"/>
      <c r="BA26" s="373"/>
      <c r="BB26" s="373"/>
      <c r="BC26" s="373"/>
      <c r="BD26" s="373"/>
      <c r="BE26" s="373"/>
      <c r="BF26" s="373"/>
      <c r="BG26" s="374"/>
      <c r="BZ26" s="335"/>
      <c r="CA26" s="335"/>
      <c r="CB26" s="335"/>
      <c r="CC26" s="335"/>
      <c r="CD26" s="335"/>
      <c r="CE26" s="335"/>
      <c r="CF26" s="335"/>
      <c r="CG26" s="335"/>
      <c r="CH26" s="335"/>
      <c r="CI26" s="335"/>
      <c r="CJ26" s="335"/>
      <c r="CK26" s="335"/>
      <c r="CL26" s="335"/>
      <c r="CM26" s="335"/>
      <c r="CN26" s="335"/>
      <c r="CO26" s="335"/>
      <c r="CP26" s="335"/>
      <c r="CQ26" s="335"/>
      <c r="CR26" s="335"/>
      <c r="CS26" s="335"/>
      <c r="CT26" s="335"/>
      <c r="CU26" s="335"/>
      <c r="CV26" s="335"/>
      <c r="CW26" s="335"/>
      <c r="CX26" s="335"/>
      <c r="CY26" s="335"/>
      <c r="CZ26" s="335"/>
      <c r="DA26" s="335"/>
      <c r="DB26" s="335"/>
      <c r="DC26" s="335"/>
      <c r="DD26" s="335"/>
      <c r="DE26" s="335"/>
      <c r="DF26" s="335"/>
      <c r="DG26" s="335"/>
      <c r="DH26" s="335"/>
      <c r="DI26" s="335"/>
      <c r="DJ26" s="335"/>
      <c r="DK26" s="335"/>
      <c r="DL26" s="335"/>
      <c r="DM26" s="335"/>
      <c r="DN26" s="335"/>
      <c r="DO26" s="335"/>
      <c r="DP26" s="335"/>
      <c r="DQ26" s="335"/>
      <c r="DR26" s="335"/>
      <c r="DS26" s="335"/>
      <c r="DT26" s="335"/>
      <c r="DU26" s="335"/>
      <c r="DV26" s="335"/>
      <c r="DW26" s="335"/>
      <c r="DX26" s="335"/>
      <c r="DY26" s="335"/>
      <c r="DZ26" s="335"/>
      <c r="EA26" s="335"/>
      <c r="EB26" s="335"/>
      <c r="EC26" s="335"/>
    </row>
    <row r="27" spans="4:133" ht="15.75" thickBot="1">
      <c r="D27" s="1318" t="s">
        <v>2436</v>
      </c>
      <c r="E27" s="1319"/>
      <c r="F27" s="1319"/>
      <c r="G27" s="1319"/>
      <c r="H27" s="1319"/>
      <c r="I27" s="1319"/>
      <c r="J27" s="1319"/>
      <c r="K27" s="1320"/>
      <c r="L27" s="1318" t="s">
        <v>2437</v>
      </c>
      <c r="M27" s="1319"/>
      <c r="N27" s="1319"/>
      <c r="O27" s="1319"/>
      <c r="P27" s="1319"/>
      <c r="Q27" s="1319"/>
      <c r="R27" s="1319"/>
      <c r="S27" s="1320"/>
      <c r="T27" s="345"/>
      <c r="U27" s="345"/>
      <c r="V27" s="345"/>
      <c r="W27" s="345"/>
      <c r="X27" s="345"/>
      <c r="Y27" s="376"/>
      <c r="Z27" s="345"/>
      <c r="AA27" s="345"/>
      <c r="AB27" s="345"/>
      <c r="AC27" s="345"/>
      <c r="AD27" s="345"/>
      <c r="AE27" s="345"/>
      <c r="AF27" s="345"/>
      <c r="AG27" s="345"/>
      <c r="AH27" s="345"/>
      <c r="AI27" s="345"/>
      <c r="AJ27" s="345"/>
      <c r="AK27" s="345"/>
      <c r="AL27" s="345"/>
      <c r="AM27" s="345"/>
      <c r="AN27" s="345"/>
      <c r="AO27" s="345"/>
      <c r="AP27" s="345"/>
      <c r="AQ27" s="345"/>
      <c r="AR27" s="345"/>
      <c r="AS27" s="345"/>
      <c r="AT27" s="345"/>
      <c r="AU27" s="345"/>
      <c r="AV27" s="345"/>
      <c r="AW27" s="345"/>
      <c r="AX27" s="345"/>
      <c r="AY27" s="345"/>
      <c r="AZ27" s="345"/>
      <c r="BA27" s="345"/>
      <c r="BB27" s="345"/>
      <c r="BC27" s="345"/>
      <c r="BD27" s="345"/>
      <c r="BE27" s="345"/>
      <c r="BF27" s="345"/>
      <c r="BG27" s="349"/>
      <c r="BZ27" s="335"/>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401"/>
      <c r="DL27" s="59"/>
      <c r="DM27" s="59"/>
      <c r="DN27" s="59"/>
      <c r="DO27" s="335"/>
      <c r="DP27" s="335"/>
      <c r="DQ27" s="335"/>
      <c r="DR27" s="401"/>
      <c r="DS27" s="399"/>
      <c r="DT27" s="399"/>
      <c r="DU27" s="399"/>
      <c r="DV27" s="399"/>
      <c r="DW27" s="399"/>
      <c r="DX27" s="399"/>
      <c r="DY27" s="399"/>
      <c r="DZ27" s="399"/>
      <c r="EA27" s="399"/>
      <c r="EB27" s="399"/>
      <c r="EC27" s="59"/>
    </row>
    <row r="28" spans="4:133" ht="15.75" thickBot="1">
      <c r="D28" s="390" t="s">
        <v>3</v>
      </c>
      <c r="E28" s="385" t="s">
        <v>3</v>
      </c>
      <c r="F28" s="385" t="s">
        <v>4</v>
      </c>
      <c r="G28" s="385" t="s">
        <v>4</v>
      </c>
      <c r="H28" s="385" t="s">
        <v>2060</v>
      </c>
      <c r="I28" s="385" t="s">
        <v>2060</v>
      </c>
      <c r="J28" s="385" t="s">
        <v>2060</v>
      </c>
      <c r="K28" s="386" t="s">
        <v>2060</v>
      </c>
      <c r="L28" s="390" t="s">
        <v>3</v>
      </c>
      <c r="M28" s="385" t="s">
        <v>3</v>
      </c>
      <c r="N28" s="385" t="s">
        <v>4</v>
      </c>
      <c r="O28" s="385" t="s">
        <v>4</v>
      </c>
      <c r="P28" s="385" t="s">
        <v>2060</v>
      </c>
      <c r="Q28" s="385" t="s">
        <v>2060</v>
      </c>
      <c r="R28" s="385" t="s">
        <v>2060</v>
      </c>
      <c r="S28" s="386" t="s">
        <v>2060</v>
      </c>
      <c r="T28" s="365"/>
      <c r="U28" s="76"/>
      <c r="V28" s="76"/>
      <c r="W28" s="76"/>
      <c r="X28" s="76"/>
      <c r="Y28" s="365"/>
      <c r="Z28" s="76"/>
      <c r="AA28" s="76" t="s">
        <v>2062</v>
      </c>
      <c r="AB28" s="76"/>
      <c r="AC28" s="76"/>
      <c r="AD28" s="76"/>
      <c r="AE28" s="76"/>
      <c r="AF28" s="88"/>
      <c r="AG28" s="76"/>
      <c r="AH28" s="76"/>
      <c r="AI28" s="76"/>
      <c r="AJ28" s="76" t="s">
        <v>2063</v>
      </c>
      <c r="AK28" s="76"/>
      <c r="AL28" s="76"/>
      <c r="AM28" s="88"/>
      <c r="AN28" s="76"/>
      <c r="AO28" s="76"/>
      <c r="AP28" s="76"/>
      <c r="AQ28" s="76"/>
      <c r="AR28" s="76" t="s">
        <v>2064</v>
      </c>
      <c r="AS28" s="76"/>
      <c r="AT28" s="76"/>
      <c r="AU28" s="88"/>
      <c r="AV28" s="76"/>
      <c r="AW28" s="76"/>
      <c r="AX28" s="76"/>
      <c r="AY28" s="76"/>
      <c r="AZ28" s="76"/>
      <c r="BA28" s="76"/>
      <c r="BB28" s="76"/>
      <c r="BC28" s="76"/>
      <c r="BD28" s="76"/>
      <c r="BE28" s="76"/>
      <c r="BF28" s="76"/>
      <c r="BG28" s="351"/>
      <c r="BZ28" s="59"/>
      <c r="CA28" s="59"/>
      <c r="CB28" s="59"/>
      <c r="CC28" s="59"/>
      <c r="CD28" s="59"/>
      <c r="CE28" s="1294"/>
      <c r="CF28" s="1294"/>
      <c r="CG28" s="1294"/>
      <c r="CH28" s="1294"/>
      <c r="CI28" s="1294"/>
      <c r="CJ28" s="1294"/>
      <c r="CK28" s="1294"/>
      <c r="CL28" s="1294"/>
      <c r="CM28" s="1294"/>
      <c r="CN28" s="1294"/>
      <c r="CO28" s="1294"/>
      <c r="CP28" s="1294"/>
      <c r="CQ28" s="1294"/>
      <c r="CR28" s="1294"/>
      <c r="CS28" s="1294"/>
      <c r="CT28" s="1294"/>
      <c r="CU28" s="59"/>
      <c r="CV28" s="59"/>
      <c r="CW28" s="59"/>
      <c r="CX28" s="59"/>
      <c r="CY28" s="59"/>
      <c r="CZ28" s="59"/>
      <c r="DA28" s="59"/>
      <c r="DB28" s="59"/>
      <c r="DC28" s="59"/>
      <c r="DD28" s="59"/>
      <c r="DE28" s="59"/>
      <c r="DF28" s="59"/>
      <c r="DG28" s="59"/>
      <c r="DH28" s="59"/>
      <c r="DI28" s="59"/>
      <c r="DJ28" s="398"/>
      <c r="DK28" s="59"/>
      <c r="DL28" s="59"/>
      <c r="DM28" s="59"/>
      <c r="DN28" s="59"/>
      <c r="DO28" s="59"/>
      <c r="DP28" s="59"/>
      <c r="DQ28" s="398"/>
      <c r="DR28" s="59"/>
      <c r="DS28" s="59"/>
      <c r="DT28" s="59"/>
      <c r="DU28" s="59"/>
      <c r="DV28" s="59"/>
      <c r="DW28" s="59"/>
      <c r="DX28" s="59"/>
      <c r="DY28" s="398"/>
      <c r="DZ28" s="59"/>
      <c r="EA28" s="59"/>
      <c r="EB28" s="59"/>
      <c r="EC28" s="59"/>
    </row>
    <row r="29" spans="4:133" ht="15.75" thickBot="1">
      <c r="D29" s="375"/>
      <c r="E29" s="332"/>
      <c r="F29" s="332"/>
      <c r="G29" s="332"/>
      <c r="H29" s="332"/>
      <c r="I29" s="332"/>
      <c r="J29" s="332"/>
      <c r="K29" s="332"/>
      <c r="L29" s="332"/>
      <c r="M29" s="332"/>
      <c r="N29" s="332"/>
      <c r="O29" s="332"/>
      <c r="P29" s="332"/>
      <c r="Q29" s="332"/>
      <c r="R29" s="332"/>
      <c r="S29" s="332"/>
      <c r="T29" s="332"/>
      <c r="U29" s="332"/>
      <c r="V29" s="332"/>
      <c r="W29" s="332"/>
      <c r="X29" s="332"/>
      <c r="Y29" s="375"/>
      <c r="Z29" s="332"/>
      <c r="AA29" s="332"/>
      <c r="AB29" s="332"/>
      <c r="AC29" s="332"/>
      <c r="AD29" s="332"/>
      <c r="AE29" s="332"/>
      <c r="AF29" s="332"/>
      <c r="AG29" s="332"/>
      <c r="AH29" s="332"/>
      <c r="AI29" s="332"/>
      <c r="AJ29" s="332"/>
      <c r="AK29" s="332"/>
      <c r="AL29" s="332"/>
      <c r="AM29" s="332"/>
      <c r="AN29" s="332"/>
      <c r="AO29" s="332"/>
      <c r="AP29" s="332"/>
      <c r="AQ29" s="332"/>
      <c r="AR29" s="332"/>
      <c r="AS29" s="332"/>
      <c r="AT29" s="332"/>
      <c r="AU29" s="332"/>
      <c r="AV29" s="332"/>
      <c r="AW29" s="332"/>
      <c r="AX29" s="332"/>
      <c r="AY29" s="332"/>
      <c r="AZ29" s="332"/>
      <c r="BA29" s="332"/>
      <c r="BB29" s="332"/>
      <c r="BC29" s="332"/>
      <c r="BD29" s="332"/>
      <c r="BE29" s="332"/>
      <c r="BF29" s="332"/>
      <c r="BG29" s="356"/>
      <c r="BZ29" s="59"/>
      <c r="CA29" s="59"/>
      <c r="CB29" s="59"/>
      <c r="CC29" s="59"/>
      <c r="CD29" s="59"/>
      <c r="CE29" s="401"/>
      <c r="CF29" s="401"/>
      <c r="CG29" s="401"/>
      <c r="CH29" s="401"/>
      <c r="CI29" s="401"/>
      <c r="CJ29" s="401"/>
      <c r="CK29" s="401"/>
      <c r="CL29" s="401"/>
      <c r="CM29" s="401"/>
      <c r="CN29" s="401"/>
      <c r="CO29" s="401"/>
      <c r="CP29" s="401"/>
      <c r="CQ29" s="401"/>
      <c r="CR29" s="401"/>
      <c r="CS29" s="401"/>
      <c r="CT29" s="401"/>
      <c r="CU29" s="59"/>
      <c r="CV29" s="59"/>
      <c r="CW29" s="59"/>
      <c r="CX29" s="59"/>
      <c r="CY29" s="59"/>
      <c r="CZ29" s="59"/>
      <c r="DA29" s="59"/>
      <c r="DB29" s="59"/>
      <c r="DC29" s="59"/>
      <c r="DD29" s="59"/>
      <c r="DE29" s="59"/>
      <c r="DF29" s="59"/>
      <c r="DG29" s="59"/>
      <c r="DH29" s="59"/>
      <c r="DI29" s="59"/>
      <c r="DJ29" s="398"/>
      <c r="DK29" s="59"/>
      <c r="DL29" s="59"/>
      <c r="DM29" s="59"/>
      <c r="DN29" s="59"/>
      <c r="DO29" s="59"/>
      <c r="DP29" s="59"/>
      <c r="DQ29" s="398"/>
      <c r="DR29" s="59"/>
      <c r="DS29" s="59"/>
      <c r="DT29" s="59"/>
      <c r="DU29" s="59"/>
      <c r="DV29" s="59"/>
      <c r="DW29" s="59"/>
      <c r="DX29" s="59"/>
      <c r="DY29" s="398"/>
      <c r="DZ29" s="59"/>
      <c r="EA29" s="59"/>
      <c r="EB29" s="59"/>
      <c r="EC29" s="59"/>
    </row>
    <row r="30" spans="4:133">
      <c r="D30" s="1306" t="s">
        <v>2075</v>
      </c>
      <c r="E30" s="1307"/>
      <c r="F30" s="1307"/>
      <c r="G30" s="1307"/>
      <c r="H30" s="1308"/>
      <c r="I30" s="1316" t="s">
        <v>2065</v>
      </c>
      <c r="J30" s="1316"/>
      <c r="K30" s="1316"/>
      <c r="L30" s="1291" t="s">
        <v>2074</v>
      </c>
      <c r="M30" s="1291"/>
      <c r="N30" s="1291"/>
      <c r="O30" s="1291"/>
      <c r="P30" s="1291"/>
      <c r="Q30" s="1291"/>
      <c r="R30" s="1291"/>
      <c r="S30" s="1291"/>
      <c r="T30" s="1291"/>
      <c r="U30" s="1291"/>
      <c r="V30" s="1291"/>
      <c r="W30" s="1291"/>
      <c r="X30" s="1291"/>
      <c r="Y30" s="1291"/>
      <c r="Z30" s="1291"/>
      <c r="AA30" s="1291"/>
      <c r="AB30" s="1291"/>
      <c r="AC30" s="1291"/>
      <c r="AD30" s="1291"/>
      <c r="AE30" s="1291"/>
      <c r="AF30" s="1291"/>
      <c r="AG30" s="1291"/>
      <c r="AH30" s="1291"/>
      <c r="AI30" s="1291"/>
      <c r="AJ30" s="1291"/>
      <c r="AK30" s="1291"/>
      <c r="AL30" s="1291"/>
      <c r="AM30" s="1291"/>
      <c r="AN30" s="1291"/>
      <c r="AO30" s="1291"/>
      <c r="AP30" s="1291"/>
      <c r="AQ30" s="1291"/>
      <c r="AR30" s="1291"/>
      <c r="AS30" s="1291"/>
      <c r="AT30" s="1291"/>
      <c r="AU30" s="1291"/>
      <c r="AV30" s="1291"/>
      <c r="AW30" s="1291"/>
      <c r="AX30" s="1291"/>
      <c r="AY30" s="1291"/>
      <c r="AZ30" s="1291"/>
      <c r="BA30" s="1291"/>
      <c r="BB30" s="1291"/>
      <c r="BC30" s="1291"/>
      <c r="BD30" s="1291"/>
      <c r="BE30" s="1291"/>
      <c r="BF30" s="1291"/>
      <c r="BG30" s="1292"/>
    </row>
    <row r="31" spans="4:133">
      <c r="D31" s="1309"/>
      <c r="E31" s="1310"/>
      <c r="F31" s="1310"/>
      <c r="G31" s="1310"/>
      <c r="H31" s="1311"/>
      <c r="I31" s="1316" t="s">
        <v>2066</v>
      </c>
      <c r="J31" s="1316"/>
      <c r="K31" s="1316"/>
      <c r="L31" s="1289">
        <v>1</v>
      </c>
      <c r="M31" s="1289"/>
      <c r="N31" s="1289">
        <v>2</v>
      </c>
      <c r="O31" s="1289"/>
      <c r="P31" s="1289">
        <v>3</v>
      </c>
      <c r="Q31" s="1289"/>
      <c r="R31" s="1289">
        <v>4</v>
      </c>
      <c r="S31" s="1289"/>
      <c r="T31" s="1289">
        <v>5</v>
      </c>
      <c r="U31" s="1289"/>
      <c r="V31" s="1289">
        <v>6</v>
      </c>
      <c r="W31" s="1289"/>
      <c r="X31" s="1289">
        <v>7</v>
      </c>
      <c r="Y31" s="1289"/>
      <c r="Z31" s="1289">
        <v>8</v>
      </c>
      <c r="AA31" s="1289"/>
      <c r="AB31" s="1289">
        <v>9</v>
      </c>
      <c r="AC31" s="1289"/>
      <c r="AD31" s="1289">
        <v>10</v>
      </c>
      <c r="AE31" s="1289"/>
      <c r="AF31" s="1289">
        <v>11</v>
      </c>
      <c r="AG31" s="1289"/>
      <c r="AH31" s="1289">
        <v>12</v>
      </c>
      <c r="AI31" s="1289"/>
      <c r="AJ31" s="1289">
        <v>13</v>
      </c>
      <c r="AK31" s="1289"/>
      <c r="AL31" s="1289">
        <v>14</v>
      </c>
      <c r="AM31" s="1289"/>
      <c r="AN31" s="1289">
        <v>15</v>
      </c>
      <c r="AO31" s="1289"/>
      <c r="AP31" s="1289">
        <v>16</v>
      </c>
      <c r="AQ31" s="1289"/>
      <c r="AR31" s="1289">
        <v>17</v>
      </c>
      <c r="AS31" s="1289"/>
      <c r="AT31" s="1289">
        <v>18</v>
      </c>
      <c r="AU31" s="1289"/>
      <c r="AV31" s="1289">
        <v>19</v>
      </c>
      <c r="AW31" s="1289"/>
      <c r="AX31" s="1289">
        <v>20</v>
      </c>
      <c r="AY31" s="1289"/>
      <c r="AZ31" s="1289">
        <v>21</v>
      </c>
      <c r="BA31" s="1289"/>
      <c r="BB31" s="1289">
        <v>22</v>
      </c>
      <c r="BC31" s="1289"/>
      <c r="BD31" s="1289">
        <v>23</v>
      </c>
      <c r="BE31" s="1289"/>
      <c r="BF31" s="1289">
        <v>24</v>
      </c>
      <c r="BG31" s="1293"/>
    </row>
    <row r="32" spans="4:133">
      <c r="D32" s="1309"/>
      <c r="E32" s="1310"/>
      <c r="F32" s="1310"/>
      <c r="G32" s="1310"/>
      <c r="H32" s="1311"/>
      <c r="I32" s="1316" t="s">
        <v>2067</v>
      </c>
      <c r="J32" s="1316"/>
      <c r="K32" s="1316"/>
      <c r="L32" s="1289"/>
      <c r="M32" s="1289"/>
      <c r="N32" s="1289"/>
      <c r="O32" s="1289"/>
      <c r="P32" s="1289"/>
      <c r="Q32" s="1289"/>
      <c r="R32" s="1289"/>
      <c r="S32" s="1289"/>
      <c r="T32" s="1289"/>
      <c r="U32" s="1289"/>
      <c r="V32" s="1289"/>
      <c r="W32" s="1289"/>
      <c r="X32" s="1289"/>
      <c r="Y32" s="1289"/>
      <c r="Z32" s="1289"/>
      <c r="AA32" s="1289"/>
      <c r="AB32" s="1289"/>
      <c r="AC32" s="1289"/>
      <c r="AD32" s="1289"/>
      <c r="AE32" s="1289"/>
      <c r="AF32" s="1289"/>
      <c r="AG32" s="1289"/>
      <c r="AH32" s="1289"/>
      <c r="AI32" s="1289"/>
      <c r="AJ32" s="1289"/>
      <c r="AK32" s="1289"/>
      <c r="AL32" s="1289"/>
      <c r="AM32" s="1289"/>
      <c r="AN32" s="1289"/>
      <c r="AO32" s="1289"/>
      <c r="AP32" s="1289"/>
      <c r="AQ32" s="1289"/>
      <c r="AR32" s="1289"/>
      <c r="AS32" s="1289"/>
      <c r="AT32" s="1289"/>
      <c r="AU32" s="1289"/>
      <c r="AV32" s="1289"/>
      <c r="AW32" s="1289"/>
      <c r="AX32" s="1289"/>
      <c r="AY32" s="1289"/>
      <c r="AZ32" s="1289"/>
      <c r="BA32" s="1289"/>
      <c r="BB32" s="1289"/>
      <c r="BC32" s="1289"/>
      <c r="BD32" s="1289"/>
      <c r="BE32" s="1289"/>
      <c r="BF32" s="1289"/>
      <c r="BG32" s="1293"/>
    </row>
    <row r="33" spans="4:59">
      <c r="D33" s="1309"/>
      <c r="E33" s="1310"/>
      <c r="F33" s="1310"/>
      <c r="G33" s="1310"/>
      <c r="H33" s="1311"/>
      <c r="I33" s="1316" t="s">
        <v>2068</v>
      </c>
      <c r="J33" s="1316"/>
      <c r="K33" s="1316"/>
      <c r="L33" s="1289"/>
      <c r="M33" s="1289"/>
      <c r="N33" s="1289"/>
      <c r="O33" s="1289"/>
      <c r="P33" s="1289"/>
      <c r="Q33" s="1289"/>
      <c r="R33" s="1289"/>
      <c r="S33" s="1289"/>
      <c r="T33" s="1289"/>
      <c r="U33" s="1289"/>
      <c r="V33" s="1289"/>
      <c r="W33" s="1289"/>
      <c r="X33" s="1289"/>
      <c r="Y33" s="1289"/>
      <c r="Z33" s="1289"/>
      <c r="AA33" s="1289"/>
      <c r="AB33" s="1289"/>
      <c r="AC33" s="1289"/>
      <c r="AD33" s="1289"/>
      <c r="AE33" s="1289"/>
      <c r="AF33" s="1289"/>
      <c r="AG33" s="1289"/>
      <c r="AH33" s="1289"/>
      <c r="AI33" s="1289"/>
      <c r="AJ33" s="1289"/>
      <c r="AK33" s="1289"/>
      <c r="AL33" s="1289"/>
      <c r="AM33" s="1289"/>
      <c r="AN33" s="1289"/>
      <c r="AO33" s="1289"/>
      <c r="AP33" s="1289"/>
      <c r="AQ33" s="1289"/>
      <c r="AR33" s="1289"/>
      <c r="AS33" s="1289"/>
      <c r="AT33" s="1289"/>
      <c r="AU33" s="1289"/>
      <c r="AV33" s="1289"/>
      <c r="AW33" s="1289"/>
      <c r="AX33" s="1289"/>
      <c r="AY33" s="1289"/>
      <c r="AZ33" s="1289"/>
      <c r="BA33" s="1289"/>
      <c r="BB33" s="1289"/>
      <c r="BC33" s="1289"/>
      <c r="BD33" s="1289"/>
      <c r="BE33" s="1289"/>
      <c r="BF33" s="1289"/>
      <c r="BG33" s="1293"/>
    </row>
    <row r="34" spans="4:59">
      <c r="D34" s="1309"/>
      <c r="E34" s="1310"/>
      <c r="F34" s="1310"/>
      <c r="G34" s="1310"/>
      <c r="H34" s="1311"/>
      <c r="I34" s="1316" t="s">
        <v>2069</v>
      </c>
      <c r="J34" s="1316"/>
      <c r="K34" s="1316"/>
      <c r="L34" s="1289"/>
      <c r="M34" s="1289"/>
      <c r="N34" s="1289"/>
      <c r="O34" s="1289"/>
      <c r="P34" s="1289"/>
      <c r="Q34" s="1289"/>
      <c r="R34" s="1289"/>
      <c r="S34" s="1289"/>
      <c r="T34" s="1289"/>
      <c r="U34" s="1289"/>
      <c r="V34" s="1289"/>
      <c r="W34" s="1289"/>
      <c r="X34" s="1289"/>
      <c r="Y34" s="1289"/>
      <c r="Z34" s="1289"/>
      <c r="AA34" s="1289"/>
      <c r="AB34" s="1289"/>
      <c r="AC34" s="1289"/>
      <c r="AD34" s="1289"/>
      <c r="AE34" s="1289"/>
      <c r="AF34" s="1289"/>
      <c r="AG34" s="1289"/>
      <c r="AH34" s="1289"/>
      <c r="AI34" s="1289"/>
      <c r="AJ34" s="1289"/>
      <c r="AK34" s="1289"/>
      <c r="AL34" s="1289"/>
      <c r="AM34" s="1289"/>
      <c r="AN34" s="1289"/>
      <c r="AO34" s="1289"/>
      <c r="AP34" s="1289"/>
      <c r="AQ34" s="1289"/>
      <c r="AR34" s="1289"/>
      <c r="AS34" s="1289"/>
      <c r="AT34" s="1289"/>
      <c r="AU34" s="1289"/>
      <c r="AV34" s="1289"/>
      <c r="AW34" s="1289"/>
      <c r="AX34" s="1289"/>
      <c r="AY34" s="1289"/>
      <c r="AZ34" s="1289"/>
      <c r="BA34" s="1289"/>
      <c r="BB34" s="1289"/>
      <c r="BC34" s="1289"/>
      <c r="BD34" s="1289"/>
      <c r="BE34" s="1289"/>
      <c r="BF34" s="1289"/>
      <c r="BG34" s="1293"/>
    </row>
    <row r="35" spans="4:59">
      <c r="D35" s="1309"/>
      <c r="E35" s="1310"/>
      <c r="F35" s="1310"/>
      <c r="G35" s="1310"/>
      <c r="H35" s="1311"/>
      <c r="I35" s="1316" t="s">
        <v>2070</v>
      </c>
      <c r="J35" s="1316"/>
      <c r="K35" s="1316"/>
      <c r="L35" s="1289"/>
      <c r="M35" s="1289"/>
      <c r="N35" s="1289"/>
      <c r="O35" s="1289"/>
      <c r="P35" s="1289"/>
      <c r="Q35" s="1289"/>
      <c r="R35" s="1289"/>
      <c r="S35" s="1289"/>
      <c r="T35" s="1289"/>
      <c r="U35" s="1289"/>
      <c r="V35" s="1289"/>
      <c r="W35" s="1289"/>
      <c r="X35" s="1289"/>
      <c r="Y35" s="1289"/>
      <c r="Z35" s="1289"/>
      <c r="AA35" s="1289"/>
      <c r="AB35" s="1289"/>
      <c r="AC35" s="1289"/>
      <c r="AD35" s="1289"/>
      <c r="AE35" s="1289"/>
      <c r="AF35" s="1289"/>
      <c r="AG35" s="1289"/>
      <c r="AH35" s="1289"/>
      <c r="AI35" s="1289"/>
      <c r="AJ35" s="1289"/>
      <c r="AK35" s="1289"/>
      <c r="AL35" s="1289"/>
      <c r="AM35" s="1289"/>
      <c r="AN35" s="1289"/>
      <c r="AO35" s="1289"/>
      <c r="AP35" s="1289"/>
      <c r="AQ35" s="1289"/>
      <c r="AR35" s="1289"/>
      <c r="AS35" s="1289"/>
      <c r="AT35" s="1289"/>
      <c r="AU35" s="1289"/>
      <c r="AV35" s="1289"/>
      <c r="AW35" s="1289"/>
      <c r="AX35" s="1289"/>
      <c r="AY35" s="1289"/>
      <c r="AZ35" s="1289"/>
      <c r="BA35" s="1289"/>
      <c r="BB35" s="1289"/>
      <c r="BC35" s="1289"/>
      <c r="BD35" s="1289"/>
      <c r="BE35" s="1289"/>
      <c r="BF35" s="1289"/>
      <c r="BG35" s="1293"/>
    </row>
    <row r="36" spans="4:59">
      <c r="D36" s="1309"/>
      <c r="E36" s="1310"/>
      <c r="F36" s="1310"/>
      <c r="G36" s="1310"/>
      <c r="H36" s="1311"/>
      <c r="I36" s="1316" t="s">
        <v>2071</v>
      </c>
      <c r="J36" s="1316"/>
      <c r="K36" s="1316"/>
      <c r="L36" s="1289"/>
      <c r="M36" s="1289"/>
      <c r="N36" s="1289"/>
      <c r="O36" s="1289"/>
      <c r="P36" s="1289"/>
      <c r="Q36" s="1289"/>
      <c r="R36" s="1289"/>
      <c r="S36" s="1289"/>
      <c r="T36" s="1289"/>
      <c r="U36" s="1289"/>
      <c r="V36" s="1289"/>
      <c r="W36" s="1289"/>
      <c r="X36" s="1289"/>
      <c r="Y36" s="1289"/>
      <c r="Z36" s="1289"/>
      <c r="AA36" s="1289"/>
      <c r="AB36" s="1289"/>
      <c r="AC36" s="1289"/>
      <c r="AD36" s="1289"/>
      <c r="AE36" s="1289"/>
      <c r="AF36" s="1289"/>
      <c r="AG36" s="1289"/>
      <c r="AH36" s="1289"/>
      <c r="AI36" s="1289"/>
      <c r="AJ36" s="1289"/>
      <c r="AK36" s="1289"/>
      <c r="AL36" s="1289"/>
      <c r="AM36" s="1289"/>
      <c r="AN36" s="1289"/>
      <c r="AO36" s="1289"/>
      <c r="AP36" s="1289"/>
      <c r="AQ36" s="1289"/>
      <c r="AR36" s="1289"/>
      <c r="AS36" s="1289"/>
      <c r="AT36" s="1289"/>
      <c r="AU36" s="1289"/>
      <c r="AV36" s="1289"/>
      <c r="AW36" s="1289"/>
      <c r="AX36" s="1289"/>
      <c r="AY36" s="1289"/>
      <c r="AZ36" s="1289"/>
      <c r="BA36" s="1289"/>
      <c r="BB36" s="1289"/>
      <c r="BC36" s="1289"/>
      <c r="BD36" s="1289"/>
      <c r="BE36" s="1289"/>
      <c r="BF36" s="1289"/>
      <c r="BG36" s="1293"/>
    </row>
    <row r="37" spans="4:59">
      <c r="D37" s="1309"/>
      <c r="E37" s="1310"/>
      <c r="F37" s="1310"/>
      <c r="G37" s="1310"/>
      <c r="H37" s="1311"/>
      <c r="I37" s="1316" t="s">
        <v>2072</v>
      </c>
      <c r="J37" s="1316"/>
      <c r="K37" s="1316"/>
      <c r="L37" s="1289"/>
      <c r="M37" s="1289"/>
      <c r="N37" s="1289"/>
      <c r="O37" s="1289"/>
      <c r="P37" s="1289"/>
      <c r="Q37" s="1289"/>
      <c r="R37" s="1289"/>
      <c r="S37" s="1289"/>
      <c r="T37" s="1289"/>
      <c r="U37" s="1289"/>
      <c r="V37" s="1289"/>
      <c r="W37" s="1289"/>
      <c r="X37" s="1289"/>
      <c r="Y37" s="1289"/>
      <c r="Z37" s="1289"/>
      <c r="AA37" s="1289"/>
      <c r="AB37" s="1289"/>
      <c r="AC37" s="1289"/>
      <c r="AD37" s="1289"/>
      <c r="AE37" s="1289"/>
      <c r="AF37" s="1289"/>
      <c r="AG37" s="1289"/>
      <c r="AH37" s="1289"/>
      <c r="AI37" s="1289"/>
      <c r="AJ37" s="1289"/>
      <c r="AK37" s="1289"/>
      <c r="AL37" s="1289"/>
      <c r="AM37" s="1289"/>
      <c r="AN37" s="1289"/>
      <c r="AO37" s="1289"/>
      <c r="AP37" s="1289"/>
      <c r="AQ37" s="1289"/>
      <c r="AR37" s="1289"/>
      <c r="AS37" s="1289"/>
      <c r="AT37" s="1289"/>
      <c r="AU37" s="1289"/>
      <c r="AV37" s="1289"/>
      <c r="AW37" s="1289"/>
      <c r="AX37" s="1289"/>
      <c r="AY37" s="1289"/>
      <c r="AZ37" s="1289"/>
      <c r="BA37" s="1289"/>
      <c r="BB37" s="1289"/>
      <c r="BC37" s="1289"/>
      <c r="BD37" s="1289"/>
      <c r="BE37" s="1289"/>
      <c r="BF37" s="1289"/>
      <c r="BG37" s="1293"/>
    </row>
    <row r="38" spans="4:59" ht="15.75" thickBot="1">
      <c r="D38" s="1312"/>
      <c r="E38" s="1313"/>
      <c r="F38" s="1313"/>
      <c r="G38" s="1313"/>
      <c r="H38" s="1314"/>
      <c r="I38" s="1317" t="s">
        <v>2073</v>
      </c>
      <c r="J38" s="1317"/>
      <c r="K38" s="1317"/>
      <c r="L38" s="1290"/>
      <c r="M38" s="1290"/>
      <c r="N38" s="1290"/>
      <c r="O38" s="1290"/>
      <c r="P38" s="1290"/>
      <c r="Q38" s="1290"/>
      <c r="R38" s="1290"/>
      <c r="S38" s="1290"/>
      <c r="T38" s="1290"/>
      <c r="U38" s="1290"/>
      <c r="V38" s="1290"/>
      <c r="W38" s="1290"/>
      <c r="X38" s="1290"/>
      <c r="Y38" s="1290"/>
      <c r="Z38" s="1290"/>
      <c r="AA38" s="1290"/>
      <c r="AB38" s="1290"/>
      <c r="AC38" s="1290"/>
      <c r="AD38" s="1290"/>
      <c r="AE38" s="1290"/>
      <c r="AF38" s="1290"/>
      <c r="AG38" s="1290"/>
      <c r="AH38" s="1290"/>
      <c r="AI38" s="1290"/>
      <c r="AJ38" s="1290"/>
      <c r="AK38" s="1290"/>
      <c r="AL38" s="1290"/>
      <c r="AM38" s="1290"/>
      <c r="AN38" s="1290"/>
      <c r="AO38" s="1290"/>
      <c r="AP38" s="1290"/>
      <c r="AQ38" s="1290"/>
      <c r="AR38" s="1290"/>
      <c r="AS38" s="1290"/>
      <c r="AT38" s="1290"/>
      <c r="AU38" s="1290"/>
      <c r="AV38" s="1290"/>
      <c r="AW38" s="1290"/>
      <c r="AX38" s="1290"/>
      <c r="AY38" s="1290"/>
      <c r="AZ38" s="1290"/>
      <c r="BA38" s="1290"/>
      <c r="BB38" s="1290"/>
      <c r="BC38" s="1290"/>
      <c r="BD38" s="1290"/>
      <c r="BE38" s="1290"/>
      <c r="BF38" s="1290"/>
      <c r="BG38" s="1315"/>
    </row>
    <row r="39" spans="4:59" ht="15.75" thickBot="1">
      <c r="D39" s="841" t="s">
        <v>2441</v>
      </c>
      <c r="E39" s="842"/>
      <c r="F39" s="842"/>
      <c r="G39" s="842"/>
      <c r="H39" s="842"/>
      <c r="I39" s="842"/>
      <c r="J39" s="842"/>
      <c r="K39" s="842"/>
      <c r="L39" s="842"/>
      <c r="M39" s="842"/>
      <c r="N39" s="842"/>
      <c r="O39" s="842"/>
      <c r="P39" s="842"/>
      <c r="Q39" s="842"/>
      <c r="R39" s="842"/>
      <c r="S39" s="842"/>
      <c r="T39" s="842"/>
      <c r="U39" s="842"/>
      <c r="V39" s="842"/>
      <c r="W39" s="842"/>
      <c r="X39" s="842"/>
      <c r="Y39" s="842"/>
      <c r="Z39" s="842"/>
      <c r="AA39" s="842"/>
      <c r="AB39" s="842"/>
      <c r="AC39" s="842"/>
      <c r="AD39" s="842"/>
      <c r="AE39" s="842"/>
      <c r="AF39" s="842"/>
      <c r="AG39" s="842"/>
      <c r="AH39" s="842"/>
      <c r="AI39" s="842"/>
      <c r="AJ39" s="842"/>
      <c r="AK39" s="842"/>
      <c r="AL39" s="842"/>
      <c r="AM39" s="842"/>
      <c r="AN39" s="842"/>
      <c r="AO39" s="842"/>
      <c r="AP39" s="842"/>
      <c r="AQ39" s="842"/>
      <c r="AR39" s="842"/>
      <c r="AS39" s="842"/>
      <c r="AT39" s="842"/>
      <c r="AU39" s="842"/>
      <c r="AV39" s="842"/>
      <c r="AW39" s="842"/>
      <c r="AX39" s="842"/>
      <c r="AY39" s="842"/>
      <c r="AZ39" s="842"/>
      <c r="BA39" s="842"/>
      <c r="BB39" s="842"/>
      <c r="BC39" s="842"/>
      <c r="BD39" s="842"/>
      <c r="BE39" s="842"/>
      <c r="BF39" s="842"/>
      <c r="BG39" s="843"/>
    </row>
    <row r="40" spans="4:59" ht="15.75" thickBot="1">
      <c r="D40" s="1303" t="s">
        <v>2439</v>
      </c>
      <c r="E40" s="1304"/>
      <c r="F40" s="1304"/>
      <c r="G40" s="1304"/>
      <c r="H40" s="1304"/>
      <c r="I40" s="1304"/>
      <c r="J40" s="1304"/>
      <c r="K40" s="1304"/>
      <c r="L40" s="1304"/>
      <c r="M40" s="1304"/>
      <c r="N40" s="1304"/>
      <c r="O40" s="1304"/>
      <c r="P40" s="1304"/>
      <c r="Q40" s="1304"/>
      <c r="R40" s="1304"/>
      <c r="S40" s="1304"/>
      <c r="T40" s="1304"/>
      <c r="U40" s="1304"/>
      <c r="V40" s="1304"/>
      <c r="W40" s="1304"/>
      <c r="X40" s="1304"/>
      <c r="Y40" s="1304"/>
      <c r="Z40" s="1304"/>
      <c r="AA40" s="1304"/>
      <c r="AB40" s="1304"/>
      <c r="AC40" s="1304"/>
      <c r="AD40" s="1304"/>
      <c r="AE40" s="1304"/>
      <c r="AF40" s="1304"/>
      <c r="AG40" s="1304"/>
      <c r="AH40" s="1304"/>
      <c r="AI40" s="1304"/>
      <c r="AJ40" s="1304"/>
      <c r="AK40" s="1304"/>
      <c r="AL40" s="1304"/>
      <c r="AM40" s="1304"/>
      <c r="AN40" s="1304"/>
      <c r="AO40" s="1304"/>
      <c r="AP40" s="1304"/>
      <c r="AQ40" s="1304"/>
      <c r="AR40" s="1304"/>
      <c r="AS40" s="1304"/>
      <c r="AT40" s="1304"/>
      <c r="AU40" s="1304"/>
      <c r="AV40" s="1304"/>
      <c r="AW40" s="1304"/>
      <c r="AX40" s="1304"/>
      <c r="AY40" s="1304"/>
      <c r="AZ40" s="1304"/>
      <c r="BA40" s="1304"/>
      <c r="BB40" s="1304"/>
      <c r="BC40" s="1304"/>
      <c r="BD40" s="1304"/>
      <c r="BE40" s="1304"/>
      <c r="BF40" s="1304"/>
      <c r="BG40" s="1305"/>
    </row>
    <row r="41" spans="4:59" ht="15.75" thickBot="1">
      <c r="D41" s="337"/>
      <c r="E41" s="338"/>
      <c r="F41" s="338"/>
      <c r="G41" s="338"/>
      <c r="H41" s="338"/>
      <c r="I41" s="338"/>
      <c r="J41" s="338"/>
      <c r="K41" s="338"/>
      <c r="L41" s="338"/>
      <c r="M41" s="338"/>
      <c r="N41" s="338"/>
      <c r="O41" s="338"/>
      <c r="P41" s="338"/>
      <c r="Q41" s="338"/>
      <c r="R41" s="338"/>
      <c r="S41" s="338"/>
      <c r="T41" s="338"/>
      <c r="U41" s="338"/>
      <c r="V41" s="338"/>
      <c r="W41" s="338"/>
      <c r="X41" s="338"/>
      <c r="Y41" s="338"/>
      <c r="Z41" s="338"/>
      <c r="AA41" s="338"/>
      <c r="AB41" s="338"/>
      <c r="AC41" s="338"/>
      <c r="AD41" s="338"/>
      <c r="AE41" s="338"/>
      <c r="AF41" s="338"/>
      <c r="AG41" s="338"/>
      <c r="AH41" s="338"/>
      <c r="AI41" s="338"/>
      <c r="AJ41" s="338"/>
      <c r="AK41" s="338"/>
      <c r="AL41" s="338"/>
      <c r="AM41" s="338"/>
      <c r="AN41" s="338"/>
      <c r="AO41" s="338"/>
      <c r="AP41" s="338"/>
      <c r="AQ41" s="338"/>
      <c r="AR41" s="338"/>
      <c r="AS41" s="338"/>
      <c r="AT41" s="338"/>
      <c r="AU41" s="338"/>
      <c r="AV41" s="338"/>
      <c r="AW41" s="338"/>
      <c r="AX41" s="338"/>
      <c r="AY41" s="338"/>
      <c r="AZ41" s="338"/>
      <c r="BA41" s="338"/>
      <c r="BB41" s="338"/>
      <c r="BC41" s="338"/>
      <c r="BD41" s="338"/>
      <c r="BE41" s="338"/>
      <c r="BF41" s="338"/>
      <c r="BG41" s="339"/>
    </row>
    <row r="42" spans="4:59" ht="15.75" thickBot="1">
      <c r="D42" s="340"/>
      <c r="E42" s="88"/>
      <c r="F42" s="76" t="s">
        <v>2076</v>
      </c>
      <c r="G42" s="329"/>
      <c r="H42" s="76"/>
      <c r="I42" s="76"/>
      <c r="J42" s="76"/>
      <c r="K42" s="76"/>
      <c r="L42" s="76"/>
      <c r="M42" s="76"/>
      <c r="N42" s="76"/>
      <c r="O42" s="76"/>
      <c r="P42" s="76"/>
      <c r="Q42" s="76"/>
      <c r="R42" s="88"/>
      <c r="S42" s="76" t="s">
        <v>2077</v>
      </c>
      <c r="T42" s="76"/>
      <c r="U42" s="76"/>
      <c r="V42" s="76"/>
      <c r="W42" s="76"/>
      <c r="X42" s="76"/>
      <c r="Y42" s="76"/>
      <c r="Z42" s="76"/>
      <c r="AA42" s="76"/>
      <c r="AB42" s="76"/>
      <c r="AC42" s="88"/>
      <c r="AD42" s="76" t="s">
        <v>2078</v>
      </c>
      <c r="AE42" s="76"/>
      <c r="AF42" s="76"/>
      <c r="AG42" s="76"/>
      <c r="AH42" s="76"/>
      <c r="AI42" s="76"/>
      <c r="AJ42" s="76"/>
      <c r="AK42" s="76"/>
      <c r="AL42" s="76"/>
      <c r="AM42" s="76"/>
      <c r="AN42" s="76"/>
      <c r="AO42" s="76"/>
      <c r="AP42" s="76"/>
      <c r="AQ42" s="88"/>
      <c r="AR42" s="76" t="s">
        <v>2079</v>
      </c>
      <c r="AS42" s="76"/>
      <c r="AT42" s="76"/>
      <c r="AU42" s="76"/>
      <c r="AV42" s="76"/>
      <c r="AW42" s="76"/>
      <c r="AX42" s="76"/>
      <c r="AY42" s="76"/>
      <c r="AZ42" s="76"/>
      <c r="BA42" s="76"/>
      <c r="BB42" s="76"/>
      <c r="BC42" s="76"/>
      <c r="BD42" s="76"/>
      <c r="BE42" s="76"/>
      <c r="BF42" s="76"/>
      <c r="BG42" s="341"/>
    </row>
    <row r="43" spans="4:59" ht="15.75" thickBot="1">
      <c r="D43" s="340"/>
      <c r="E43" s="76"/>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c r="AI43" s="76"/>
      <c r="AJ43" s="76"/>
      <c r="AK43" s="76"/>
      <c r="AL43" s="76"/>
      <c r="AM43" s="76"/>
      <c r="AN43" s="76"/>
      <c r="AO43" s="76"/>
      <c r="AP43" s="76"/>
      <c r="AQ43" s="76"/>
      <c r="AR43" s="76"/>
      <c r="AS43" s="76"/>
      <c r="AT43" s="76"/>
      <c r="AU43" s="76"/>
      <c r="AV43" s="76"/>
      <c r="AW43" s="76"/>
      <c r="AX43" s="76"/>
      <c r="AY43" s="76"/>
      <c r="AZ43" s="76"/>
      <c r="BA43" s="76"/>
      <c r="BB43" s="76"/>
      <c r="BC43" s="76"/>
      <c r="BD43" s="76"/>
      <c r="BE43" s="76"/>
      <c r="BF43" s="76"/>
      <c r="BG43" s="341"/>
    </row>
    <row r="44" spans="4:59" ht="15.75" thickBot="1">
      <c r="D44" s="340"/>
      <c r="E44" s="88"/>
      <c r="F44" s="1296" t="s">
        <v>2081</v>
      </c>
      <c r="G44" s="1296"/>
      <c r="H44" s="1296"/>
      <c r="I44" s="1296"/>
      <c r="J44" s="1296"/>
      <c r="K44" s="1296"/>
      <c r="L44" s="1296"/>
      <c r="M44" s="1296"/>
      <c r="N44" s="1296"/>
      <c r="O44" s="1296"/>
      <c r="P44" s="1296"/>
      <c r="Q44" s="1296"/>
      <c r="R44" s="88"/>
      <c r="S44" s="76" t="s">
        <v>2082</v>
      </c>
      <c r="T44" s="76"/>
      <c r="U44" s="76"/>
      <c r="V44" s="76"/>
      <c r="W44" s="76"/>
      <c r="X44" s="76"/>
      <c r="Y44" s="76"/>
      <c r="Z44" s="76"/>
      <c r="AA44" s="76"/>
      <c r="AB44" s="76"/>
      <c r="AC44" s="88"/>
      <c r="AD44" s="1296" t="s">
        <v>2083</v>
      </c>
      <c r="AE44" s="1296"/>
      <c r="AF44" s="1296"/>
      <c r="AG44" s="1296"/>
      <c r="AH44" s="1296"/>
      <c r="AI44" s="1296"/>
      <c r="AJ44" s="1296"/>
      <c r="AK44" s="1296"/>
      <c r="AL44" s="1296"/>
      <c r="AM44" s="1296"/>
      <c r="AN44" s="1296"/>
      <c r="AO44" s="1296"/>
      <c r="AP44" s="1296"/>
      <c r="AQ44" s="88"/>
      <c r="AR44" s="76" t="s">
        <v>2084</v>
      </c>
      <c r="AS44" s="76"/>
      <c r="AT44" s="76"/>
      <c r="AU44" s="76"/>
      <c r="AV44" s="76"/>
      <c r="AW44" s="76"/>
      <c r="AX44" s="76"/>
      <c r="AY44" s="76"/>
      <c r="AZ44" s="76"/>
      <c r="BA44" s="76"/>
      <c r="BB44" s="76"/>
      <c r="BC44" s="76"/>
      <c r="BD44" s="76"/>
      <c r="BE44" s="76"/>
      <c r="BF44" s="76"/>
      <c r="BG44" s="341"/>
    </row>
    <row r="45" spans="4:59" ht="15.75" thickBot="1">
      <c r="D45" s="340"/>
      <c r="E45" s="76"/>
      <c r="F45" s="1296"/>
      <c r="G45" s="1296"/>
      <c r="H45" s="1296"/>
      <c r="I45" s="1296"/>
      <c r="J45" s="1296"/>
      <c r="K45" s="1296"/>
      <c r="L45" s="1296"/>
      <c r="M45" s="1296"/>
      <c r="N45" s="1296"/>
      <c r="O45" s="1296"/>
      <c r="P45" s="1296"/>
      <c r="Q45" s="1296"/>
      <c r="R45" s="76"/>
      <c r="S45" s="76"/>
      <c r="T45" s="76"/>
      <c r="U45" s="76"/>
      <c r="V45" s="76"/>
      <c r="W45" s="76"/>
      <c r="X45" s="76"/>
      <c r="Y45" s="76"/>
      <c r="Z45" s="76"/>
      <c r="AA45" s="76"/>
      <c r="AB45" s="76"/>
      <c r="AC45" s="76"/>
      <c r="AD45" s="1296"/>
      <c r="AE45" s="1296"/>
      <c r="AF45" s="1296"/>
      <c r="AG45" s="1296"/>
      <c r="AH45" s="1296"/>
      <c r="AI45" s="1296"/>
      <c r="AJ45" s="1296"/>
      <c r="AK45" s="1296"/>
      <c r="AL45" s="1296"/>
      <c r="AM45" s="1296"/>
      <c r="AN45" s="1296"/>
      <c r="AO45" s="1296"/>
      <c r="AP45" s="1296"/>
      <c r="AQ45" s="76"/>
      <c r="AR45" s="76"/>
      <c r="AS45" s="76"/>
      <c r="AT45" s="76"/>
      <c r="AU45" s="76"/>
      <c r="AV45" s="76"/>
      <c r="AW45" s="76"/>
      <c r="AX45" s="76"/>
      <c r="AY45" s="76"/>
      <c r="AZ45" s="76"/>
      <c r="BA45" s="76"/>
      <c r="BB45" s="76"/>
      <c r="BC45" s="76"/>
      <c r="BD45" s="76"/>
      <c r="BE45" s="76"/>
      <c r="BF45" s="76"/>
      <c r="BG45" s="341"/>
    </row>
    <row r="46" spans="4:59" ht="15.75" customHeight="1" thickBot="1">
      <c r="D46" s="340"/>
      <c r="E46" s="88"/>
      <c r="F46" s="1296" t="s">
        <v>2085</v>
      </c>
      <c r="G46" s="1296"/>
      <c r="H46" s="1296"/>
      <c r="I46" s="1296"/>
      <c r="J46" s="1296"/>
      <c r="K46" s="1296"/>
      <c r="L46" s="1296"/>
      <c r="M46" s="1296"/>
      <c r="N46" s="1296"/>
      <c r="O46" s="1296"/>
      <c r="P46" s="1296"/>
      <c r="Q46" s="1296"/>
      <c r="R46" s="88"/>
      <c r="S46" s="827" t="s">
        <v>2086</v>
      </c>
      <c r="T46" s="827"/>
      <c r="U46" s="827"/>
      <c r="V46" s="827"/>
      <c r="W46" s="827"/>
      <c r="X46" s="827"/>
      <c r="Y46" s="827"/>
      <c r="Z46" s="827"/>
      <c r="AA46" s="827"/>
      <c r="AB46" s="827"/>
      <c r="AC46" s="88"/>
      <c r="AD46" s="1296" t="s">
        <v>2087</v>
      </c>
      <c r="AE46" s="1296"/>
      <c r="AF46" s="1296"/>
      <c r="AG46" s="1296"/>
      <c r="AH46" s="1296"/>
      <c r="AI46" s="1296"/>
      <c r="AJ46" s="1296"/>
      <c r="AK46" s="1296"/>
      <c r="AL46" s="1296"/>
      <c r="AM46" s="1296"/>
      <c r="AN46" s="1296"/>
      <c r="AO46" s="1296"/>
      <c r="AP46" s="1296"/>
      <c r="AQ46" s="88"/>
      <c r="AR46" s="76" t="s">
        <v>2426</v>
      </c>
      <c r="AS46" s="371"/>
      <c r="AT46" s="371"/>
      <c r="AU46" s="371"/>
      <c r="AV46" s="371"/>
      <c r="AW46" s="371"/>
      <c r="AX46" s="371"/>
      <c r="AY46" s="371"/>
      <c r="AZ46" s="371"/>
      <c r="BA46" s="371"/>
      <c r="BB46" s="371"/>
      <c r="BC46" s="371"/>
      <c r="BD46" s="371"/>
      <c r="BE46" s="76"/>
      <c r="BF46" s="76"/>
      <c r="BG46" s="341"/>
    </row>
    <row r="47" spans="4:59" ht="15.75" thickBot="1">
      <c r="D47" s="340"/>
      <c r="E47" s="76"/>
      <c r="F47" s="1296"/>
      <c r="G47" s="1296"/>
      <c r="H47" s="1296"/>
      <c r="I47" s="1296"/>
      <c r="J47" s="1296"/>
      <c r="K47" s="1296"/>
      <c r="L47" s="1296"/>
      <c r="M47" s="1296"/>
      <c r="N47" s="1296"/>
      <c r="O47" s="1296"/>
      <c r="P47" s="1296"/>
      <c r="Q47" s="1296"/>
      <c r="R47" s="76"/>
      <c r="S47" s="827"/>
      <c r="T47" s="827"/>
      <c r="U47" s="827"/>
      <c r="V47" s="827"/>
      <c r="W47" s="827"/>
      <c r="X47" s="827"/>
      <c r="Y47" s="827"/>
      <c r="Z47" s="827"/>
      <c r="AA47" s="827"/>
      <c r="AB47" s="827"/>
      <c r="AC47" s="76"/>
      <c r="AD47" s="1296"/>
      <c r="AE47" s="1296"/>
      <c r="AF47" s="1296"/>
      <c r="AG47" s="1296"/>
      <c r="AH47" s="1296"/>
      <c r="AI47" s="1296"/>
      <c r="AJ47" s="1296"/>
      <c r="AK47" s="1296"/>
      <c r="AL47" s="1296"/>
      <c r="AM47" s="1296"/>
      <c r="AN47" s="1296"/>
      <c r="AO47" s="1296"/>
      <c r="AP47" s="1296"/>
      <c r="AQ47" s="76"/>
      <c r="AR47" s="371"/>
      <c r="AS47" s="371"/>
      <c r="AT47" s="371"/>
      <c r="AU47" s="371"/>
      <c r="AV47" s="371"/>
      <c r="AW47" s="371"/>
      <c r="AX47" s="371"/>
      <c r="AY47" s="371"/>
      <c r="AZ47" s="371"/>
      <c r="BA47" s="371"/>
      <c r="BB47" s="371"/>
      <c r="BC47" s="371"/>
      <c r="BD47" s="371"/>
      <c r="BE47" s="76"/>
      <c r="BF47" s="76"/>
      <c r="BG47" s="341"/>
    </row>
    <row r="48" spans="4:59" ht="15.75" thickBot="1">
      <c r="D48" s="340"/>
      <c r="E48" s="88"/>
      <c r="F48" s="76" t="s">
        <v>2427</v>
      </c>
      <c r="G48" s="76"/>
      <c r="H48" s="76"/>
      <c r="I48" s="76"/>
      <c r="J48" s="76"/>
      <c r="K48" s="76"/>
      <c r="L48" s="76"/>
      <c r="M48" s="76"/>
      <c r="N48" s="76"/>
      <c r="O48" s="76"/>
      <c r="P48" s="76"/>
      <c r="Q48" s="76"/>
      <c r="R48" s="88"/>
      <c r="S48" s="76" t="s">
        <v>2428</v>
      </c>
      <c r="T48" s="76"/>
      <c r="U48" s="76"/>
      <c r="V48" s="76"/>
      <c r="W48" s="76"/>
      <c r="X48" s="76"/>
      <c r="Y48" s="76"/>
      <c r="Z48" s="76"/>
      <c r="AA48" s="76"/>
      <c r="AB48" s="76"/>
      <c r="AC48" s="76"/>
      <c r="AD48" s="76"/>
      <c r="AE48" s="76"/>
      <c r="AF48" s="76"/>
      <c r="AG48" s="76"/>
      <c r="AH48" s="76"/>
      <c r="AI48" s="76"/>
      <c r="AJ48" s="76"/>
      <c r="AK48" s="76"/>
      <c r="AL48" s="76"/>
      <c r="AM48" s="76"/>
      <c r="AN48" s="76"/>
      <c r="AO48" s="76"/>
      <c r="AP48" s="76"/>
      <c r="AQ48" s="76"/>
      <c r="AR48" s="76"/>
      <c r="AS48" s="76"/>
      <c r="AT48" s="76"/>
      <c r="AU48" s="76"/>
      <c r="AV48" s="76"/>
      <c r="AW48" s="76"/>
      <c r="AX48" s="76"/>
      <c r="AY48" s="76"/>
      <c r="AZ48" s="76"/>
      <c r="BA48" s="76"/>
      <c r="BB48" s="76"/>
      <c r="BC48" s="76"/>
      <c r="BD48" s="76"/>
      <c r="BE48" s="76"/>
      <c r="BF48" s="76"/>
      <c r="BG48" s="341"/>
    </row>
    <row r="49" spans="4:59" ht="15.75" thickBot="1">
      <c r="D49" s="342"/>
      <c r="E49" s="343"/>
      <c r="F49" s="343"/>
      <c r="G49" s="343"/>
      <c r="H49" s="343"/>
      <c r="I49" s="343"/>
      <c r="J49" s="343"/>
      <c r="K49" s="343"/>
      <c r="L49" s="343"/>
      <c r="M49" s="343"/>
      <c r="N49" s="343"/>
      <c r="O49" s="343"/>
      <c r="P49" s="343"/>
      <c r="Q49" s="343"/>
      <c r="R49" s="343"/>
      <c r="S49" s="343"/>
      <c r="T49" s="343"/>
      <c r="U49" s="343"/>
      <c r="V49" s="343"/>
      <c r="W49" s="343"/>
      <c r="X49" s="343"/>
      <c r="Y49" s="343"/>
      <c r="Z49" s="343"/>
      <c r="AA49" s="343"/>
      <c r="AB49" s="343"/>
      <c r="AC49" s="343"/>
      <c r="AD49" s="343"/>
      <c r="AE49" s="343"/>
      <c r="AF49" s="343"/>
      <c r="AG49" s="343"/>
      <c r="AH49" s="343"/>
      <c r="AI49" s="343"/>
      <c r="AJ49" s="343"/>
      <c r="AK49" s="343"/>
      <c r="AL49" s="343"/>
      <c r="AM49" s="343"/>
      <c r="AN49" s="76"/>
      <c r="AO49" s="76"/>
      <c r="AP49" s="343"/>
      <c r="AQ49" s="343"/>
      <c r="AR49" s="343"/>
      <c r="AS49" s="343"/>
      <c r="AT49" s="343"/>
      <c r="AU49" s="343"/>
      <c r="AV49" s="343"/>
      <c r="AW49" s="343"/>
      <c r="AX49" s="343"/>
      <c r="AY49" s="343"/>
      <c r="AZ49" s="343"/>
      <c r="BA49" s="343"/>
      <c r="BB49" s="343"/>
      <c r="BC49" s="343"/>
      <c r="BD49" s="343"/>
      <c r="BE49" s="343"/>
      <c r="BF49" s="343"/>
      <c r="BG49" s="344"/>
    </row>
    <row r="50" spans="4:59" ht="15.75" thickBot="1">
      <c r="D50" s="1299" t="s">
        <v>2443</v>
      </c>
      <c r="E50" s="1300"/>
      <c r="F50" s="1300"/>
      <c r="G50" s="1300"/>
      <c r="H50" s="1300"/>
      <c r="I50" s="1300"/>
      <c r="J50" s="1300"/>
      <c r="K50" s="1300"/>
      <c r="L50" s="1300"/>
      <c r="M50" s="1300"/>
      <c r="N50" s="1300"/>
      <c r="O50" s="1300"/>
      <c r="P50" s="1300"/>
      <c r="Q50" s="1300"/>
      <c r="R50" s="1300"/>
      <c r="S50" s="1300"/>
      <c r="T50" s="1300"/>
      <c r="U50" s="1300"/>
      <c r="V50" s="1300"/>
      <c r="W50" s="1300"/>
      <c r="X50" s="1300"/>
      <c r="Y50" s="1300"/>
      <c r="Z50" s="1300"/>
      <c r="AA50" s="1300"/>
      <c r="AB50" s="1300"/>
      <c r="AC50" s="1300"/>
      <c r="AD50" s="1300"/>
      <c r="AE50" s="1300"/>
      <c r="AF50" s="1300"/>
      <c r="AG50" s="1300"/>
      <c r="AH50" s="1300"/>
      <c r="AI50" s="1300"/>
      <c r="AJ50" s="1300"/>
      <c r="AK50" s="1300"/>
      <c r="AL50" s="1300"/>
      <c r="AM50" s="1300"/>
      <c r="AN50" s="1300"/>
      <c r="AO50" s="1300"/>
      <c r="AP50" s="1300"/>
      <c r="AQ50" s="1300"/>
      <c r="AR50" s="1300"/>
      <c r="AS50" s="1300"/>
      <c r="AT50" s="1300"/>
      <c r="AU50" s="1300"/>
      <c r="AV50" s="1300"/>
      <c r="AW50" s="1300"/>
      <c r="AX50" s="1300"/>
      <c r="AY50" s="1300"/>
      <c r="AZ50" s="1300"/>
      <c r="BA50" s="1300"/>
      <c r="BB50" s="1300"/>
      <c r="BC50" s="1300"/>
      <c r="BD50" s="1300"/>
      <c r="BE50" s="1300"/>
      <c r="BF50" s="1300"/>
      <c r="BG50" s="1300"/>
    </row>
    <row r="51" spans="4:59" ht="15.75" thickBot="1">
      <c r="D51" s="357"/>
      <c r="E51" s="358"/>
      <c r="F51" s="358"/>
      <c r="G51" s="358"/>
      <c r="H51" s="358"/>
      <c r="I51" s="358"/>
      <c r="J51" s="358"/>
      <c r="K51" s="358"/>
      <c r="L51" s="358"/>
      <c r="M51" s="358"/>
      <c r="N51" s="358"/>
      <c r="O51" s="358"/>
      <c r="P51" s="358"/>
      <c r="Q51" s="358"/>
      <c r="R51" s="358"/>
      <c r="S51" s="358"/>
      <c r="T51" s="358"/>
      <c r="U51" s="358"/>
      <c r="V51" s="358"/>
      <c r="W51" s="358"/>
      <c r="X51" s="358"/>
      <c r="Y51" s="358"/>
      <c r="Z51" s="358"/>
      <c r="AA51" s="358"/>
      <c r="AB51" s="358"/>
      <c r="AC51" s="358"/>
      <c r="AD51" s="358"/>
      <c r="AE51" s="358"/>
      <c r="AF51" s="358"/>
      <c r="AG51" s="358"/>
      <c r="AH51" s="358"/>
      <c r="AI51" s="358"/>
      <c r="AJ51" s="358"/>
      <c r="AK51" s="358"/>
      <c r="AL51" s="358"/>
      <c r="AM51" s="358"/>
      <c r="AN51" s="358"/>
      <c r="AO51" s="358"/>
      <c r="AP51" s="358"/>
      <c r="AQ51" s="358"/>
      <c r="AR51" s="358"/>
      <c r="AS51" s="358"/>
      <c r="AT51" s="358"/>
      <c r="AU51" s="358"/>
      <c r="AV51" s="358"/>
      <c r="AW51" s="358"/>
      <c r="AX51" s="358"/>
      <c r="AY51" s="358"/>
      <c r="AZ51" s="358"/>
      <c r="BA51" s="358"/>
      <c r="BB51" s="358"/>
      <c r="BC51" s="358"/>
      <c r="BD51" s="358"/>
      <c r="BE51" s="358"/>
      <c r="BF51" s="358"/>
      <c r="BG51" s="359"/>
    </row>
    <row r="52" spans="4:59" ht="15.75" customHeight="1" thickBot="1">
      <c r="D52" s="360"/>
      <c r="E52" s="88"/>
      <c r="F52" s="76"/>
      <c r="G52" s="827" t="s">
        <v>368</v>
      </c>
      <c r="H52" s="827"/>
      <c r="I52" s="827"/>
      <c r="J52" s="827"/>
      <c r="K52" s="827"/>
      <c r="L52" s="827"/>
      <c r="M52" s="827"/>
      <c r="N52" s="827"/>
      <c r="O52" s="827"/>
      <c r="P52" s="827"/>
      <c r="Q52" s="827"/>
      <c r="R52" s="827"/>
      <c r="S52" s="827"/>
      <c r="T52" s="827"/>
      <c r="U52" s="827"/>
      <c r="V52" s="827"/>
      <c r="W52" s="827"/>
      <c r="X52" s="827"/>
      <c r="Y52" s="827"/>
      <c r="Z52" s="827"/>
      <c r="AA52" s="827"/>
      <c r="AB52" s="827"/>
      <c r="AC52" s="827"/>
      <c r="AD52" s="827"/>
      <c r="AE52" s="827"/>
      <c r="AF52" s="827"/>
      <c r="AG52" s="827"/>
      <c r="AH52" s="827"/>
      <c r="AI52" s="827"/>
      <c r="AJ52" s="827"/>
      <c r="AK52" s="827"/>
      <c r="AL52" s="827"/>
      <c r="AM52" s="827"/>
      <c r="AN52" s="827"/>
      <c r="AO52" s="827"/>
      <c r="AP52" s="827"/>
      <c r="AQ52" s="827"/>
      <c r="AR52" s="827"/>
      <c r="AS52" s="827"/>
      <c r="AT52" s="827"/>
      <c r="AU52" s="827"/>
      <c r="AV52" s="827"/>
      <c r="AW52" s="827"/>
      <c r="AX52" s="827"/>
      <c r="AY52" s="827"/>
      <c r="AZ52" s="827"/>
      <c r="BA52" s="827"/>
      <c r="BB52" s="827"/>
      <c r="BC52" s="827"/>
      <c r="BD52" s="827"/>
      <c r="BE52" s="827"/>
      <c r="BF52" s="827"/>
      <c r="BG52" s="1301"/>
    </row>
    <row r="53" spans="4:59" ht="15.75" thickBot="1">
      <c r="D53" s="360"/>
      <c r="E53" s="9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362"/>
    </row>
    <row r="54" spans="4:59" ht="18.75" customHeight="1" thickBot="1">
      <c r="D54" s="360"/>
      <c r="E54" s="88"/>
      <c r="F54" s="76"/>
      <c r="G54" s="1296" t="s">
        <v>369</v>
      </c>
      <c r="H54" s="1296"/>
      <c r="I54" s="1296"/>
      <c r="J54" s="1296"/>
      <c r="K54" s="1296"/>
      <c r="L54" s="1296"/>
      <c r="M54" s="1296"/>
      <c r="N54" s="1296"/>
      <c r="O54" s="1296"/>
      <c r="P54" s="1296"/>
      <c r="Q54" s="1296"/>
      <c r="R54" s="1296"/>
      <c r="S54" s="1296"/>
      <c r="T54" s="1296"/>
      <c r="U54" s="1296"/>
      <c r="V54" s="1296"/>
      <c r="W54" s="1296"/>
      <c r="X54" s="1296"/>
      <c r="Y54" s="1296"/>
      <c r="Z54" s="1296"/>
      <c r="AA54" s="1296"/>
      <c r="AB54" s="1296"/>
      <c r="AC54" s="1296"/>
      <c r="AD54" s="1296"/>
      <c r="AE54" s="1296"/>
      <c r="AF54" s="1296"/>
      <c r="AG54" s="1296"/>
      <c r="AH54" s="1296"/>
      <c r="AI54" s="1296"/>
      <c r="AJ54" s="1296"/>
      <c r="AK54" s="1296"/>
      <c r="AL54" s="1296"/>
      <c r="AM54" s="1296"/>
      <c r="AN54" s="1296"/>
      <c r="AO54" s="1296"/>
      <c r="AP54" s="1296"/>
      <c r="AQ54" s="1296"/>
      <c r="AR54" s="1296"/>
      <c r="AS54" s="1296"/>
      <c r="AT54" s="1296"/>
      <c r="AU54" s="1296"/>
      <c r="AV54" s="1296"/>
      <c r="AW54" s="1296"/>
      <c r="AX54" s="1296"/>
      <c r="AY54" s="1296"/>
      <c r="AZ54" s="1296"/>
      <c r="BA54" s="1296"/>
      <c r="BB54" s="1296"/>
      <c r="BC54" s="1296"/>
      <c r="BD54" s="1296"/>
      <c r="BE54" s="1296"/>
      <c r="BF54" s="1296"/>
      <c r="BG54" s="1302"/>
    </row>
    <row r="55" spans="4:59" ht="15.75" thickBot="1">
      <c r="D55" s="360"/>
      <c r="E55" s="96"/>
      <c r="F55" s="76"/>
      <c r="G55" s="1296"/>
      <c r="H55" s="1296"/>
      <c r="I55" s="1296"/>
      <c r="J55" s="1296"/>
      <c r="K55" s="1296"/>
      <c r="L55" s="1296"/>
      <c r="M55" s="1296"/>
      <c r="N55" s="1296"/>
      <c r="O55" s="1296"/>
      <c r="P55" s="1296"/>
      <c r="Q55" s="1296"/>
      <c r="R55" s="1296"/>
      <c r="S55" s="1296"/>
      <c r="T55" s="1296"/>
      <c r="U55" s="1296"/>
      <c r="V55" s="1296"/>
      <c r="W55" s="1296"/>
      <c r="X55" s="1296"/>
      <c r="Y55" s="1296"/>
      <c r="Z55" s="1296"/>
      <c r="AA55" s="1296"/>
      <c r="AB55" s="1296"/>
      <c r="AC55" s="1296"/>
      <c r="AD55" s="1296"/>
      <c r="AE55" s="1296"/>
      <c r="AF55" s="1296"/>
      <c r="AG55" s="1296"/>
      <c r="AH55" s="1296"/>
      <c r="AI55" s="1296"/>
      <c r="AJ55" s="1296"/>
      <c r="AK55" s="1296"/>
      <c r="AL55" s="1296"/>
      <c r="AM55" s="1296"/>
      <c r="AN55" s="1296"/>
      <c r="AO55" s="1296"/>
      <c r="AP55" s="1296"/>
      <c r="AQ55" s="1296"/>
      <c r="AR55" s="1296"/>
      <c r="AS55" s="1296"/>
      <c r="AT55" s="1296"/>
      <c r="AU55" s="1296"/>
      <c r="AV55" s="1296"/>
      <c r="AW55" s="1296"/>
      <c r="AX55" s="1296"/>
      <c r="AY55" s="1296"/>
      <c r="AZ55" s="1296"/>
      <c r="BA55" s="1296"/>
      <c r="BB55" s="1296"/>
      <c r="BC55" s="1296"/>
      <c r="BD55" s="1296"/>
      <c r="BE55" s="1296"/>
      <c r="BF55" s="1296"/>
      <c r="BG55" s="1302"/>
    </row>
    <row r="56" spans="4:59" ht="15.75" customHeight="1" thickBot="1">
      <c r="D56" s="365"/>
      <c r="E56" s="88"/>
      <c r="F56" s="365"/>
      <c r="G56" s="827" t="s">
        <v>370</v>
      </c>
      <c r="H56" s="827"/>
      <c r="I56" s="827"/>
      <c r="J56" s="827"/>
      <c r="K56" s="827"/>
      <c r="L56" s="827"/>
      <c r="M56" s="827"/>
      <c r="N56" s="827"/>
      <c r="O56" s="827"/>
      <c r="P56" s="827"/>
      <c r="Q56" s="827"/>
      <c r="R56" s="827"/>
      <c r="S56" s="827"/>
      <c r="T56" s="827"/>
      <c r="U56" s="827"/>
      <c r="V56" s="827"/>
      <c r="W56" s="827"/>
      <c r="X56" s="827"/>
      <c r="Y56" s="827"/>
      <c r="Z56" s="827"/>
      <c r="AA56" s="827"/>
      <c r="AB56" s="827"/>
      <c r="AC56" s="827"/>
      <c r="AD56" s="827"/>
      <c r="AE56" s="827"/>
      <c r="AF56" s="827"/>
      <c r="AG56" s="827"/>
      <c r="AH56" s="827"/>
      <c r="AI56" s="827"/>
      <c r="AJ56" s="827"/>
      <c r="AK56" s="827"/>
      <c r="AL56" s="827"/>
      <c r="AM56" s="827"/>
      <c r="AN56" s="827"/>
      <c r="AO56" s="827"/>
      <c r="AP56" s="827"/>
      <c r="AQ56" s="827"/>
      <c r="AR56" s="827"/>
      <c r="AS56" s="827"/>
      <c r="AT56" s="827"/>
      <c r="AU56" s="827"/>
      <c r="AV56" s="827"/>
      <c r="AW56" s="827"/>
      <c r="AX56" s="827"/>
      <c r="AY56" s="827"/>
      <c r="AZ56" s="827"/>
      <c r="BA56" s="827"/>
      <c r="BB56" s="827"/>
      <c r="BC56" s="827"/>
      <c r="BD56" s="827"/>
      <c r="BE56" s="827"/>
      <c r="BF56" s="827"/>
      <c r="BG56" s="1301"/>
    </row>
    <row r="57" spans="4:59" ht="15.75" thickBot="1">
      <c r="D57" s="366"/>
      <c r="E57" s="361"/>
      <c r="F57" s="363"/>
      <c r="G57" s="363"/>
      <c r="H57" s="363"/>
      <c r="I57" s="363"/>
      <c r="J57" s="363"/>
      <c r="K57" s="363"/>
      <c r="L57" s="363"/>
      <c r="M57" s="363"/>
      <c r="N57" s="363"/>
      <c r="O57" s="363"/>
      <c r="P57" s="363"/>
      <c r="Q57" s="363"/>
      <c r="R57" s="363"/>
      <c r="S57" s="363"/>
      <c r="T57" s="363"/>
      <c r="U57" s="363"/>
      <c r="V57" s="363"/>
      <c r="W57" s="363"/>
      <c r="X57" s="363"/>
      <c r="Y57" s="363"/>
      <c r="Z57" s="363"/>
      <c r="AA57" s="363"/>
      <c r="AB57" s="363"/>
      <c r="AC57" s="363"/>
      <c r="AD57" s="363"/>
      <c r="AE57" s="363"/>
      <c r="AF57" s="363"/>
      <c r="AG57" s="363"/>
      <c r="AH57" s="363"/>
      <c r="AI57" s="363"/>
      <c r="AJ57" s="363"/>
      <c r="AK57" s="363"/>
      <c r="AL57" s="363"/>
      <c r="AM57" s="363"/>
      <c r="AN57" s="363"/>
      <c r="AO57" s="363"/>
      <c r="AP57" s="363"/>
      <c r="AQ57" s="363"/>
      <c r="AR57" s="363"/>
      <c r="AS57" s="363"/>
      <c r="AT57" s="363"/>
      <c r="AU57" s="363"/>
      <c r="AV57" s="363"/>
      <c r="AW57" s="363"/>
      <c r="AX57" s="363"/>
      <c r="AY57" s="363"/>
      <c r="AZ57" s="363"/>
      <c r="BA57" s="363"/>
      <c r="BB57" s="363"/>
      <c r="BC57" s="363"/>
      <c r="BD57" s="363"/>
      <c r="BE57" s="363"/>
      <c r="BF57" s="363"/>
      <c r="BG57" s="364"/>
    </row>
    <row r="58" spans="4:59" ht="15.75" thickBot="1">
      <c r="D58" s="1295" t="s">
        <v>2444</v>
      </c>
      <c r="E58" s="1295"/>
      <c r="F58" s="1295"/>
      <c r="G58" s="1295"/>
      <c r="H58" s="1295"/>
      <c r="I58" s="1295"/>
      <c r="J58" s="1295"/>
      <c r="K58" s="1295"/>
      <c r="L58" s="1295"/>
      <c r="M58" s="1295"/>
      <c r="N58" s="1295"/>
      <c r="O58" s="1295"/>
      <c r="P58" s="1295"/>
      <c r="Q58" s="1295"/>
      <c r="R58" s="1295"/>
      <c r="S58" s="1295"/>
      <c r="T58" s="1295"/>
      <c r="U58" s="1295"/>
      <c r="V58" s="1295"/>
      <c r="W58" s="1295"/>
      <c r="X58" s="1295"/>
      <c r="Y58" s="1295"/>
      <c r="Z58" s="1295"/>
      <c r="AA58" s="1295"/>
      <c r="AB58" s="1295"/>
      <c r="AC58" s="1295"/>
      <c r="AD58" s="1295"/>
      <c r="AE58" s="1295"/>
      <c r="AF58" s="1295"/>
      <c r="AG58" s="1295"/>
      <c r="AH58" s="1295"/>
      <c r="AI58" s="1295"/>
      <c r="AJ58" s="1295"/>
      <c r="AK58" s="1295"/>
      <c r="AL58" s="1295"/>
      <c r="AM58" s="1295"/>
      <c r="AN58" s="1295"/>
      <c r="AO58" s="1295"/>
      <c r="AP58" s="1295"/>
      <c r="AQ58" s="1295"/>
      <c r="AR58" s="1295"/>
      <c r="AS58" s="1295"/>
      <c r="AT58" s="1295"/>
      <c r="AU58" s="1295"/>
      <c r="AV58" s="1295"/>
      <c r="AW58" s="1295"/>
      <c r="AX58" s="1295"/>
      <c r="AY58" s="1295"/>
      <c r="AZ58" s="1295"/>
      <c r="BA58" s="1295"/>
      <c r="BB58" s="1295"/>
      <c r="BC58" s="1295"/>
      <c r="BD58" s="1295"/>
      <c r="BE58" s="1295"/>
      <c r="BF58" s="1295"/>
      <c r="BG58" s="1295"/>
    </row>
    <row r="59" spans="4:59" ht="87.75" customHeight="1" thickBot="1">
      <c r="D59" s="1298"/>
      <c r="E59" s="1298"/>
      <c r="F59" s="1298"/>
      <c r="G59" s="1298"/>
      <c r="H59" s="1298"/>
      <c r="I59" s="1298"/>
      <c r="J59" s="1298"/>
      <c r="K59" s="1298"/>
      <c r="L59" s="1298"/>
      <c r="M59" s="1298"/>
      <c r="N59" s="1298"/>
      <c r="O59" s="1298"/>
      <c r="P59" s="1298"/>
      <c r="Q59" s="1298"/>
      <c r="R59" s="1298"/>
      <c r="S59" s="1298"/>
      <c r="T59" s="1298"/>
      <c r="U59" s="1298"/>
      <c r="V59" s="1298"/>
      <c r="W59" s="1298"/>
      <c r="X59" s="1298"/>
      <c r="Y59" s="1298"/>
      <c r="Z59" s="1298"/>
      <c r="AA59" s="1298"/>
      <c r="AB59" s="1298"/>
      <c r="AC59" s="1297" t="s">
        <v>594</v>
      </c>
      <c r="AD59" s="1297"/>
      <c r="AE59" s="1297"/>
      <c r="AF59" s="1297"/>
      <c r="AG59" s="1297"/>
      <c r="AH59" s="1297"/>
      <c r="AI59" s="1297"/>
      <c r="AJ59" s="1297"/>
      <c r="AK59" s="1297"/>
      <c r="AL59" s="1297"/>
      <c r="AM59" s="1297"/>
      <c r="AN59" s="1297"/>
      <c r="AO59" s="1297"/>
      <c r="AP59" s="1297"/>
      <c r="AQ59" s="1297"/>
      <c r="AR59" s="1297"/>
      <c r="AS59" s="1297"/>
      <c r="AT59" s="1297"/>
      <c r="AU59" s="1297"/>
      <c r="AV59" s="1297"/>
      <c r="AW59" s="1297"/>
      <c r="AX59" s="1297"/>
      <c r="AY59" s="1297"/>
      <c r="AZ59" s="1297"/>
      <c r="BA59" s="1297"/>
      <c r="BB59" s="1297"/>
      <c r="BC59" s="1297"/>
      <c r="BD59" s="1297"/>
      <c r="BE59" s="1297"/>
      <c r="BF59" s="1297"/>
      <c r="BG59" s="1297"/>
    </row>
    <row r="60" spans="4:59" ht="15.75" thickBot="1">
      <c r="D60" s="1295" t="s">
        <v>2412</v>
      </c>
      <c r="E60" s="1295"/>
      <c r="F60" s="1295"/>
      <c r="G60" s="1295"/>
      <c r="H60" s="1295"/>
      <c r="I60" s="1295"/>
      <c r="J60" s="1295"/>
      <c r="K60" s="1295"/>
      <c r="L60" s="1295"/>
      <c r="M60" s="1295"/>
      <c r="N60" s="1295"/>
      <c r="O60" s="1295"/>
      <c r="P60" s="1295"/>
      <c r="Q60" s="1295"/>
      <c r="R60" s="1295"/>
      <c r="S60" s="1295"/>
      <c r="T60" s="1295"/>
      <c r="U60" s="1295"/>
      <c r="V60" s="1295"/>
      <c r="W60" s="1295"/>
      <c r="X60" s="1295"/>
      <c r="Y60" s="1295"/>
      <c r="Z60" s="1295"/>
      <c r="AA60" s="1295"/>
      <c r="AB60" s="1295"/>
      <c r="AC60" s="1295"/>
      <c r="AD60" s="1295"/>
      <c r="AE60" s="1295"/>
      <c r="AF60" s="1295"/>
      <c r="AG60" s="1295"/>
      <c r="AH60" s="1295"/>
      <c r="AI60" s="1295"/>
      <c r="AJ60" s="1295"/>
      <c r="AK60" s="1295"/>
      <c r="AL60" s="1295"/>
      <c r="AM60" s="1295"/>
      <c r="AN60" s="1295"/>
      <c r="AO60" s="1295"/>
      <c r="AP60" s="1295"/>
      <c r="AQ60" s="1295"/>
      <c r="AR60" s="1295"/>
      <c r="AS60" s="1295"/>
      <c r="AT60" s="1295"/>
      <c r="AU60" s="1295"/>
      <c r="AV60" s="1295"/>
      <c r="AW60" s="1295"/>
      <c r="AX60" s="1295"/>
      <c r="AY60" s="1295"/>
      <c r="AZ60" s="1295"/>
      <c r="BA60" s="1295"/>
      <c r="BB60" s="1295"/>
      <c r="BC60" s="1295"/>
      <c r="BD60" s="1295"/>
      <c r="BE60" s="1295"/>
      <c r="BF60" s="1295"/>
      <c r="BG60" s="1295"/>
    </row>
    <row r="61" spans="4:59">
      <c r="D61" s="357"/>
      <c r="E61" s="358"/>
      <c r="F61" s="358"/>
      <c r="G61" s="358"/>
      <c r="H61" s="358"/>
      <c r="I61" s="358"/>
      <c r="J61" s="358"/>
      <c r="K61" s="358"/>
      <c r="L61" s="358"/>
      <c r="M61" s="358"/>
      <c r="N61" s="358"/>
      <c r="O61" s="358"/>
      <c r="P61" s="358"/>
      <c r="Q61" s="358"/>
      <c r="R61" s="358"/>
      <c r="S61" s="358"/>
      <c r="T61" s="358"/>
      <c r="U61" s="358"/>
      <c r="V61" s="358"/>
      <c r="W61" s="358"/>
      <c r="X61" s="358"/>
      <c r="Y61" s="358"/>
      <c r="Z61" s="358"/>
      <c r="AA61" s="358"/>
      <c r="AB61" s="358"/>
      <c r="AC61" s="358"/>
      <c r="AD61" s="358"/>
      <c r="AE61" s="358"/>
      <c r="AF61" s="358"/>
      <c r="AG61" s="358"/>
      <c r="AH61" s="358"/>
      <c r="AI61" s="358"/>
      <c r="AJ61" s="358"/>
      <c r="AK61" s="358"/>
      <c r="AL61" s="358"/>
      <c r="AM61" s="358"/>
      <c r="AN61" s="358"/>
      <c r="AO61" s="358"/>
      <c r="AP61" s="358"/>
      <c r="AQ61" s="358"/>
      <c r="AR61" s="358"/>
      <c r="AS61" s="358"/>
      <c r="AT61" s="358"/>
      <c r="AU61" s="358"/>
      <c r="AV61" s="358"/>
      <c r="AW61" s="358"/>
      <c r="AX61" s="358"/>
      <c r="AY61" s="358"/>
      <c r="AZ61" s="358"/>
      <c r="BA61" s="358"/>
      <c r="BB61" s="358"/>
      <c r="BC61" s="358"/>
      <c r="BD61" s="358"/>
      <c r="BE61" s="358"/>
      <c r="BF61" s="358"/>
      <c r="BG61" s="359"/>
    </row>
    <row r="62" spans="4:59" ht="15.75" thickBot="1">
      <c r="D62" s="360"/>
      <c r="E62" s="76" t="s">
        <v>2080</v>
      </c>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362"/>
    </row>
    <row r="63" spans="4:59" ht="15.75" thickBot="1">
      <c r="D63" s="360"/>
      <c r="E63" s="88"/>
      <c r="F63" s="76" t="s">
        <v>2429</v>
      </c>
      <c r="G63" s="76"/>
      <c r="H63" s="76"/>
      <c r="I63" s="76"/>
      <c r="J63" s="76"/>
      <c r="K63" s="76"/>
      <c r="L63" s="76"/>
      <c r="M63" s="76"/>
      <c r="N63" s="76"/>
      <c r="O63" s="76"/>
      <c r="P63" s="76"/>
      <c r="Q63" s="76"/>
      <c r="R63" s="76"/>
      <c r="S63" s="76"/>
      <c r="T63" s="88"/>
      <c r="U63" s="76" t="s">
        <v>2430</v>
      </c>
      <c r="V63" s="76"/>
      <c r="W63" s="76"/>
      <c r="X63" s="76"/>
      <c r="Y63" s="76"/>
      <c r="Z63" s="76"/>
      <c r="AA63" s="76"/>
      <c r="AB63" s="76"/>
      <c r="AC63" s="76"/>
      <c r="AD63" s="76"/>
      <c r="AE63" s="76"/>
      <c r="AF63" s="76"/>
      <c r="AG63" s="76"/>
      <c r="AH63" s="76"/>
      <c r="AI63" s="76"/>
      <c r="AJ63" s="76"/>
      <c r="AK63" s="88"/>
      <c r="AL63" s="76" t="s">
        <v>2431</v>
      </c>
      <c r="AM63" s="76"/>
      <c r="AN63" s="76"/>
      <c r="AO63" s="76"/>
      <c r="AP63" s="76"/>
      <c r="AQ63" s="76"/>
      <c r="AR63" s="76"/>
      <c r="AS63" s="76"/>
      <c r="AT63" s="76"/>
      <c r="AU63" s="76"/>
      <c r="AV63" s="76"/>
      <c r="AW63" s="76"/>
      <c r="AX63" s="76"/>
      <c r="AY63" s="76"/>
      <c r="AZ63" s="76"/>
      <c r="BA63" s="76"/>
      <c r="BB63" s="76"/>
      <c r="BC63" s="76"/>
      <c r="BD63" s="76"/>
      <c r="BE63" s="76"/>
      <c r="BF63" s="76"/>
      <c r="BG63" s="362"/>
    </row>
    <row r="64" spans="4:59" ht="15.75" thickBot="1">
      <c r="D64" s="366"/>
      <c r="E64" s="363"/>
      <c r="F64" s="363"/>
      <c r="G64" s="363"/>
      <c r="H64" s="363"/>
      <c r="I64" s="363"/>
      <c r="J64" s="363"/>
      <c r="K64" s="363"/>
      <c r="L64" s="363"/>
      <c r="M64" s="363"/>
      <c r="N64" s="363"/>
      <c r="O64" s="363"/>
      <c r="P64" s="363"/>
      <c r="Q64" s="363"/>
      <c r="R64" s="363"/>
      <c r="S64" s="363"/>
      <c r="T64" s="363"/>
      <c r="U64" s="363"/>
      <c r="V64" s="363"/>
      <c r="W64" s="363"/>
      <c r="X64" s="363"/>
      <c r="Y64" s="363"/>
      <c r="Z64" s="363"/>
      <c r="AA64" s="363"/>
      <c r="AB64" s="363"/>
      <c r="AC64" s="363"/>
      <c r="AD64" s="363"/>
      <c r="AE64" s="363"/>
      <c r="AF64" s="363"/>
      <c r="AG64" s="363"/>
      <c r="AH64" s="363"/>
      <c r="AI64" s="363"/>
      <c r="AJ64" s="363"/>
      <c r="AK64" s="363"/>
      <c r="AL64" s="363"/>
      <c r="AM64" s="363"/>
      <c r="AN64" s="363"/>
      <c r="AO64" s="363"/>
      <c r="AP64" s="363"/>
      <c r="AQ64" s="363"/>
      <c r="AR64" s="363"/>
      <c r="AS64" s="363"/>
      <c r="AT64" s="363"/>
      <c r="AU64" s="363"/>
      <c r="AV64" s="363"/>
      <c r="AW64" s="363"/>
      <c r="AX64" s="363"/>
      <c r="AY64" s="363"/>
      <c r="AZ64" s="363"/>
      <c r="BA64" s="363"/>
      <c r="BB64" s="363"/>
      <c r="BC64" s="363"/>
      <c r="BD64" s="363"/>
      <c r="BE64" s="363"/>
      <c r="BF64" s="363"/>
      <c r="BG64" s="364"/>
    </row>
    <row r="65" spans="13:59">
      <c r="M65" s="1371" t="s">
        <v>2517</v>
      </c>
      <c r="N65" s="1372"/>
      <c r="O65" s="1372"/>
      <c r="P65" s="1372"/>
      <c r="Q65" s="1372"/>
      <c r="R65" s="1372"/>
      <c r="S65" s="1372"/>
      <c r="T65" s="1372"/>
      <c r="U65" s="1372"/>
      <c r="V65" s="1372"/>
      <c r="W65" s="1372"/>
      <c r="X65" s="1372"/>
      <c r="Y65" s="1372"/>
      <c r="Z65" s="1372"/>
      <c r="AA65" s="1372"/>
      <c r="AB65" s="1372"/>
      <c r="AC65" s="1372"/>
      <c r="AD65" s="1372"/>
      <c r="AE65" s="1372"/>
      <c r="AF65" s="1372"/>
      <c r="AG65" s="1372"/>
      <c r="AH65" s="1372"/>
      <c r="AI65" s="1372"/>
      <c r="AJ65" s="1372"/>
      <c r="AK65" s="1372"/>
      <c r="AL65" s="1372"/>
      <c r="AM65" s="1372"/>
      <c r="AN65" s="1372"/>
      <c r="AO65" s="1372"/>
      <c r="AP65" s="1372"/>
      <c r="AQ65" s="1372"/>
      <c r="AR65" s="1372"/>
      <c r="AS65" s="1372"/>
      <c r="AT65" s="1372"/>
      <c r="AU65" s="1372"/>
      <c r="AV65" s="1372"/>
      <c r="AZ65" s="1288" t="s">
        <v>2516</v>
      </c>
      <c r="BA65" s="1288"/>
      <c r="BB65" s="1288"/>
      <c r="BC65" s="1288"/>
      <c r="BD65" s="1288"/>
      <c r="BE65" s="1288"/>
      <c r="BF65" s="1288"/>
      <c r="BG65" s="1288"/>
    </row>
    <row r="67" spans="13:59">
      <c r="S67" s="413"/>
    </row>
    <row r="68" spans="13:59" ht="17.25">
      <c r="S68" s="414"/>
    </row>
    <row r="69" spans="13:59" ht="17.25">
      <c r="S69" s="415"/>
    </row>
  </sheetData>
  <mergeCells count="293">
    <mergeCell ref="M65:AV65"/>
    <mergeCell ref="M4:Q4"/>
    <mergeCell ref="S4:X4"/>
    <mergeCell ref="AA4:AG4"/>
    <mergeCell ref="D1:AZ1"/>
    <mergeCell ref="M3:Q3"/>
    <mergeCell ref="S3:X3"/>
    <mergeCell ref="AA3:AG3"/>
    <mergeCell ref="D12:BG12"/>
    <mergeCell ref="D7:BG7"/>
    <mergeCell ref="D8:BG8"/>
    <mergeCell ref="AP10:AT10"/>
    <mergeCell ref="AB19:AC19"/>
    <mergeCell ref="AB17:AI17"/>
    <mergeCell ref="AJ17:AN17"/>
    <mergeCell ref="D15:BG15"/>
    <mergeCell ref="M13:AA13"/>
    <mergeCell ref="D13:L13"/>
    <mergeCell ref="D16:BG16"/>
    <mergeCell ref="D17:L17"/>
    <mergeCell ref="M17:AA17"/>
    <mergeCell ref="AB13:AN13"/>
    <mergeCell ref="AO13:AX13"/>
    <mergeCell ref="AY13:BG13"/>
    <mergeCell ref="D14:J14"/>
    <mergeCell ref="K14:L14"/>
    <mergeCell ref="M14:S14"/>
    <mergeCell ref="T14:AB14"/>
    <mergeCell ref="AC14:AH14"/>
    <mergeCell ref="AO17:AZ17"/>
    <mergeCell ref="BA17:BG17"/>
    <mergeCell ref="AI14:AK14"/>
    <mergeCell ref="AM14:AO14"/>
    <mergeCell ref="AU14:AY14"/>
    <mergeCell ref="AQ14:AS14"/>
    <mergeCell ref="D20:BG20"/>
    <mergeCell ref="D24:L24"/>
    <mergeCell ref="M24:AA24"/>
    <mergeCell ref="AB24:AE24"/>
    <mergeCell ref="AF24:AJ24"/>
    <mergeCell ref="AK24:AN24"/>
    <mergeCell ref="AO24:AS24"/>
    <mergeCell ref="AZ25:BG25"/>
    <mergeCell ref="AT18:AX18"/>
    <mergeCell ref="AY18:BG18"/>
    <mergeCell ref="D19:L19"/>
    <mergeCell ref="M19:AA19"/>
    <mergeCell ref="AD19:AE19"/>
    <mergeCell ref="AH19:AI19"/>
    <mergeCell ref="AK19:AO19"/>
    <mergeCell ref="AP19:AT19"/>
    <mergeCell ref="AU19:AY19"/>
    <mergeCell ref="D18:L18"/>
    <mergeCell ref="M18:AA18"/>
    <mergeCell ref="AB18:AE18"/>
    <mergeCell ref="AF18:AJ18"/>
    <mergeCell ref="AK18:AN18"/>
    <mergeCell ref="AO18:AS18"/>
    <mergeCell ref="AZ19:BG19"/>
    <mergeCell ref="D27:K27"/>
    <mergeCell ref="L27:S27"/>
    <mergeCell ref="AT24:AX24"/>
    <mergeCell ref="AY24:BG24"/>
    <mergeCell ref="D25:L25"/>
    <mergeCell ref="M25:AA25"/>
    <mergeCell ref="AB25:AC25"/>
    <mergeCell ref="AD25:AE25"/>
    <mergeCell ref="AH25:AI25"/>
    <mergeCell ref="AK25:AO25"/>
    <mergeCell ref="AP25:AT25"/>
    <mergeCell ref="AU25:AY25"/>
    <mergeCell ref="D26:X26"/>
    <mergeCell ref="L31:M31"/>
    <mergeCell ref="N31:O31"/>
    <mergeCell ref="P31:Q31"/>
    <mergeCell ref="R31:S31"/>
    <mergeCell ref="T31:U31"/>
    <mergeCell ref="V31:W31"/>
    <mergeCell ref="X31:Y31"/>
    <mergeCell ref="Z31:AA31"/>
    <mergeCell ref="I38:K38"/>
    <mergeCell ref="Z32:AA32"/>
    <mergeCell ref="L36:M36"/>
    <mergeCell ref="N36:O36"/>
    <mergeCell ref="P36:Q36"/>
    <mergeCell ref="R36:S36"/>
    <mergeCell ref="T36:U36"/>
    <mergeCell ref="X35:Y35"/>
    <mergeCell ref="Z35:AA35"/>
    <mergeCell ref="L37:M37"/>
    <mergeCell ref="N37:O37"/>
    <mergeCell ref="P37:Q37"/>
    <mergeCell ref="R37:S37"/>
    <mergeCell ref="T37:U37"/>
    <mergeCell ref="V37:W37"/>
    <mergeCell ref="V38:W38"/>
    <mergeCell ref="AZ31:BA31"/>
    <mergeCell ref="BB31:BC31"/>
    <mergeCell ref="BD31:BE31"/>
    <mergeCell ref="BF31:BG31"/>
    <mergeCell ref="I30:K30"/>
    <mergeCell ref="I31:K31"/>
    <mergeCell ref="I32:K32"/>
    <mergeCell ref="L32:M32"/>
    <mergeCell ref="N32:O32"/>
    <mergeCell ref="P32:Q32"/>
    <mergeCell ref="AN31:AO31"/>
    <mergeCell ref="AP31:AQ31"/>
    <mergeCell ref="AR31:AS31"/>
    <mergeCell ref="AT31:AU31"/>
    <mergeCell ref="AV31:AW31"/>
    <mergeCell ref="AX31:AY31"/>
    <mergeCell ref="AB31:AC31"/>
    <mergeCell ref="AD31:AE31"/>
    <mergeCell ref="AF31:AG31"/>
    <mergeCell ref="AH31:AI31"/>
    <mergeCell ref="AJ31:AK31"/>
    <mergeCell ref="AL31:AM31"/>
    <mergeCell ref="V32:W32"/>
    <mergeCell ref="X32:Y32"/>
    <mergeCell ref="BB32:BC32"/>
    <mergeCell ref="BB33:BC33"/>
    <mergeCell ref="L35:M35"/>
    <mergeCell ref="N35:O35"/>
    <mergeCell ref="P35:Q35"/>
    <mergeCell ref="R35:S35"/>
    <mergeCell ref="T35:U35"/>
    <mergeCell ref="V35:W35"/>
    <mergeCell ref="AL34:AM34"/>
    <mergeCell ref="AN34:AO34"/>
    <mergeCell ref="AP34:AQ34"/>
    <mergeCell ref="AR34:AS34"/>
    <mergeCell ref="AT34:AU34"/>
    <mergeCell ref="AV34:AW34"/>
    <mergeCell ref="Z34:AA34"/>
    <mergeCell ref="AB34:AC34"/>
    <mergeCell ref="AD34:AE34"/>
    <mergeCell ref="AF34:AG34"/>
    <mergeCell ref="R32:S32"/>
    <mergeCell ref="T32:U32"/>
    <mergeCell ref="AZ33:BA33"/>
    <mergeCell ref="AB32:AC32"/>
    <mergeCell ref="AF32:AG32"/>
    <mergeCell ref="AH32:AI32"/>
    <mergeCell ref="I33:K33"/>
    <mergeCell ref="I34:K34"/>
    <mergeCell ref="I35:K35"/>
    <mergeCell ref="I36:K36"/>
    <mergeCell ref="I37:K37"/>
    <mergeCell ref="AZ34:BA34"/>
    <mergeCell ref="BB34:BC34"/>
    <mergeCell ref="BD34:BE34"/>
    <mergeCell ref="BD32:BE32"/>
    <mergeCell ref="L33:M33"/>
    <mergeCell ref="N33:O33"/>
    <mergeCell ref="P33:Q33"/>
    <mergeCell ref="R33:S33"/>
    <mergeCell ref="T33:U33"/>
    <mergeCell ref="V33:W33"/>
    <mergeCell ref="X33:Y33"/>
    <mergeCell ref="Z33:AA33"/>
    <mergeCell ref="AP32:AQ32"/>
    <mergeCell ref="AR32:AS32"/>
    <mergeCell ref="AT32:AU32"/>
    <mergeCell ref="AV32:AW32"/>
    <mergeCell ref="AX32:AY32"/>
    <mergeCell ref="AZ32:BA32"/>
    <mergeCell ref="AD32:AE32"/>
    <mergeCell ref="AJ32:AK32"/>
    <mergeCell ref="AL32:AM32"/>
    <mergeCell ref="AN32:AO32"/>
    <mergeCell ref="AV33:AW33"/>
    <mergeCell ref="AX33:AY33"/>
    <mergeCell ref="AB33:AC33"/>
    <mergeCell ref="AD33:AE33"/>
    <mergeCell ref="AF33:AG33"/>
    <mergeCell ref="AH33:AI33"/>
    <mergeCell ref="AJ33:AK33"/>
    <mergeCell ref="AL33:AM33"/>
    <mergeCell ref="L34:M34"/>
    <mergeCell ref="N34:O34"/>
    <mergeCell ref="P34:Q34"/>
    <mergeCell ref="R34:S34"/>
    <mergeCell ref="T34:U34"/>
    <mergeCell ref="V34:W34"/>
    <mergeCell ref="X34:Y34"/>
    <mergeCell ref="AN33:AO33"/>
    <mergeCell ref="AP33:AQ33"/>
    <mergeCell ref="AH38:AI38"/>
    <mergeCell ref="AJ38:AK38"/>
    <mergeCell ref="AL38:AM38"/>
    <mergeCell ref="AN38:AO38"/>
    <mergeCell ref="AR36:AS36"/>
    <mergeCell ref="AB35:AC35"/>
    <mergeCell ref="AD35:AE35"/>
    <mergeCell ref="AF35:AG35"/>
    <mergeCell ref="AH35:AI35"/>
    <mergeCell ref="AH36:AI36"/>
    <mergeCell ref="AJ36:AK36"/>
    <mergeCell ref="AL36:AM36"/>
    <mergeCell ref="AN36:AO36"/>
    <mergeCell ref="AP36:AQ36"/>
    <mergeCell ref="AR35:AS35"/>
    <mergeCell ref="AJ35:AK35"/>
    <mergeCell ref="AL35:AM35"/>
    <mergeCell ref="AN35:AO35"/>
    <mergeCell ref="AP35:AQ35"/>
    <mergeCell ref="AR37:AS37"/>
    <mergeCell ref="D40:BG40"/>
    <mergeCell ref="D30:H38"/>
    <mergeCell ref="BF38:BG38"/>
    <mergeCell ref="X38:Y38"/>
    <mergeCell ref="Z38:AA38"/>
    <mergeCell ref="AB38:AC38"/>
    <mergeCell ref="AD38:AE38"/>
    <mergeCell ref="AF38:AG38"/>
    <mergeCell ref="AF37:AG37"/>
    <mergeCell ref="AH37:AI37"/>
    <mergeCell ref="BF37:BG37"/>
    <mergeCell ref="AT38:AU38"/>
    <mergeCell ref="AV38:AW38"/>
    <mergeCell ref="AX38:AY38"/>
    <mergeCell ref="AZ38:BA38"/>
    <mergeCell ref="BB38:BC38"/>
    <mergeCell ref="AT37:AU37"/>
    <mergeCell ref="X37:Y37"/>
    <mergeCell ref="Z37:AA37"/>
    <mergeCell ref="AB37:AC37"/>
    <mergeCell ref="AD37:AE37"/>
    <mergeCell ref="AV37:AW37"/>
    <mergeCell ref="BD36:BE36"/>
    <mergeCell ref="AT36:AU36"/>
    <mergeCell ref="D60:BG60"/>
    <mergeCell ref="F44:Q45"/>
    <mergeCell ref="AD44:AP45"/>
    <mergeCell ref="F46:Q47"/>
    <mergeCell ref="S46:AB47"/>
    <mergeCell ref="AD46:AP47"/>
    <mergeCell ref="D58:BG58"/>
    <mergeCell ref="AC59:BG59"/>
    <mergeCell ref="D59:AB59"/>
    <mergeCell ref="D50:BG50"/>
    <mergeCell ref="G52:BG52"/>
    <mergeCell ref="G56:BG56"/>
    <mergeCell ref="G54:BG55"/>
    <mergeCell ref="V36:W36"/>
    <mergeCell ref="X36:Y36"/>
    <mergeCell ref="Z36:AA36"/>
    <mergeCell ref="AB36:AC36"/>
    <mergeCell ref="AD36:AE36"/>
    <mergeCell ref="AF36:AG36"/>
    <mergeCell ref="CE28:CL28"/>
    <mergeCell ref="CM28:CT28"/>
    <mergeCell ref="AV36:AW36"/>
    <mergeCell ref="AX36:AY36"/>
    <mergeCell ref="AZ36:BA36"/>
    <mergeCell ref="BB36:BC36"/>
    <mergeCell ref="AH34:AI34"/>
    <mergeCell ref="AJ34:AK34"/>
    <mergeCell ref="AV35:AW35"/>
    <mergeCell ref="AX35:AY35"/>
    <mergeCell ref="AZ35:BA35"/>
    <mergeCell ref="BB35:BC35"/>
    <mergeCell ref="BD35:BE35"/>
    <mergeCell ref="AT35:AU35"/>
    <mergeCell ref="BD33:BE33"/>
    <mergeCell ref="AR33:AS33"/>
    <mergeCell ref="AT33:AU33"/>
    <mergeCell ref="AX34:AY34"/>
    <mergeCell ref="AZ65:BG65"/>
    <mergeCell ref="D39:BG39"/>
    <mergeCell ref="BD37:BE37"/>
    <mergeCell ref="L38:M38"/>
    <mergeCell ref="N38:O38"/>
    <mergeCell ref="P38:Q38"/>
    <mergeCell ref="R38:S38"/>
    <mergeCell ref="L30:BG30"/>
    <mergeCell ref="BF32:BG32"/>
    <mergeCell ref="BF33:BG33"/>
    <mergeCell ref="BF34:BG34"/>
    <mergeCell ref="BF35:BG35"/>
    <mergeCell ref="BF36:BG36"/>
    <mergeCell ref="BD38:BE38"/>
    <mergeCell ref="AP38:AQ38"/>
    <mergeCell ref="AR38:AS38"/>
    <mergeCell ref="AX37:AY37"/>
    <mergeCell ref="AZ37:BA37"/>
    <mergeCell ref="BB37:BC37"/>
    <mergeCell ref="T38:U38"/>
    <mergeCell ref="AJ37:AK37"/>
    <mergeCell ref="AL37:AM37"/>
    <mergeCell ref="AN37:AO37"/>
    <mergeCell ref="AP37:AQ37"/>
  </mergeCells>
  <phoneticPr fontId="49" type="noConversion"/>
  <dataValidations xWindow="918" yWindow="421" count="20">
    <dataValidation operator="lessThan" allowBlank="1" showInputMessage="1" showErrorMessage="1" errorTitle="ESPACIO EN BLANCO" error="DILIGENCIAR FECHA" prompt="Fecha en la que la ARL recibe el formulario de afiliación y/o traslado del empleador al Sistema General de Riesgos - SGRL." sqref="M4:Q4" xr:uid="{00000000-0002-0000-0A00-000000000000}"/>
    <dataValidation allowBlank="1" showInputMessage="1" showErrorMessage="1" prompt="Afiliación primera vez corresponde a día calendario siguiente de la radicacion ante Colmena Seguros._x000a_Afiliación traslado corresponde al primer día del mes subsiguiente de la radicacion de la carta de traslado ante la anterior ARL" sqref="S4:X4" xr:uid="{00000000-0002-0000-0A00-000001000000}"/>
    <dataValidation allowBlank="1" showInputMessage="1" showErrorMessage="1" promptTitle="campo exclusivo Colmena Seguros" prompt="número que se asigna en forma consecutiva a cada tramite" sqref="AA4:AG4" xr:uid="{00000000-0002-0000-0A00-000002000000}"/>
    <dataValidation allowBlank="1" showInputMessage="1" showErrorMessage="1" promptTitle="campo exclusivo Colmena Seguros" prompt="Código de la sucursal" sqref="AV4:AZ4" xr:uid="{00000000-0002-0000-0A00-000003000000}"/>
    <dataValidation allowBlank="1" showInputMessage="1" showErrorMessage="1" promptTitle="campo excliusivo Colmena Seguros" prompt="Ciudad y Departamento de la afiliación" sqref="BA3:BG3" xr:uid="{00000000-0002-0000-0A00-000004000000}"/>
    <dataValidation allowBlank="1" showInputMessage="1" showErrorMessage="1" promptTitle="campo exclusivo Colmena Seguros" prompt="Nombre de la sucursal" sqref="BC4:BG4" xr:uid="{00000000-0002-0000-0A00-000005000000}"/>
    <dataValidation allowBlank="1" showInputMessage="1" showErrorMessage="1" promptTitle="Dato Obligatorio" prompt="Primer Apellido: debe ser registrado en la casilla correspondiente, en forma idéntica a como aparecen en el documento de identificación." sqref="M13" xr:uid="{00000000-0002-0000-0A00-000006000000}"/>
    <dataValidation allowBlank="1" showInputMessage="1" showErrorMessage="1" promptTitle="Dato Obligatorio" prompt="Primer Nombre: Debe ser registrado en la casilla correspondiente, en forma idéntica a como aparecen en el documento de identificación." sqref="AO13" xr:uid="{00000000-0002-0000-0A00-000007000000}"/>
    <dataValidation allowBlank="1" showInputMessage="1" showErrorMessage="1" promptTitle="Dato Obligatorio" prompt="Es el número con el cual se identifica como persona única y debe registrarlo exactamente como figura en el documento de identificación." sqref="T14:U14" xr:uid="{00000000-0002-0000-0A00-000008000000}"/>
    <dataValidation allowBlank="1" showInputMessage="1" showErrorMessage="1" prompt="Debe escribir la cuenta de correo institucional, inclusive los caracteres especiales (_,&quot;)" sqref="AY24 AY18" xr:uid="{00000000-0002-0000-0A00-000009000000}"/>
    <dataValidation allowBlank="1" showInputMessage="1" showErrorMessage="1" prompt="Segundo Nombre: Debe ser registrado en la casilla correspondiente, en forma idéntica a como aparecen en el documento de identificación.." sqref="AY13:BG13" xr:uid="{00000000-0002-0000-0A00-00000A000000}"/>
    <dataValidation allowBlank="1" showInputMessage="1" showErrorMessage="1" prompt="Segundo Apellido: debe ser registrado en la casilla correspondiente, en forma idéntica a como aparecen en el documento de identificación." sqref="AB13:AN13" xr:uid="{00000000-0002-0000-0A00-00000B000000}"/>
    <dataValidation allowBlank="1" showInputMessage="1" showErrorMessage="1" prompt="Aplica cuando se registra una afiliación por primera vez al Sistema General de Riesgos Laborales - SGRL, en condición de empleador." sqref="L10:L11" xr:uid="{00000000-0002-0000-0A00-00000C000000}"/>
    <dataValidation allowBlank="1" showInputMessage="1" showErrorMessage="1" prompt="Aplica cuando se registra una solicitud de cambio de ARL por parte del empleador, en cumplimiento de las reglas definidas en las normas que rigen para este tramite." sqref="AD10 N11:O11" xr:uid="{00000000-0002-0000-0A00-00000D000000}"/>
    <dataValidation allowBlank="1" showInputMessage="1" showErrorMessage="1" prompt="Aplica cuando se registra la terminación de la afiliación del empleador con la ARL." sqref="AK10 W11" xr:uid="{00000000-0002-0000-0A00-00000E000000}"/>
    <dataValidation allowBlank="1" showInputMessage="1" showErrorMessage="1" promptTitle="Dato Obligatorio" prompt="Ingrese la información en la celda respectiva" sqref="M18:AA19 M24:AA25" xr:uid="{00000000-0002-0000-0A00-00000F000000}"/>
    <dataValidation allowBlank="1" showInputMessage="1" showErrorMessage="1" promptTitle="Dato Obligatorio" prompt="Identifique y marque con una equis (X) si está de acuerdo a la siguiente autorización." sqref="E52 E56 E54" xr:uid="{00000000-0002-0000-0A00-000010000000}"/>
    <dataValidation allowBlank="1" showInputMessage="1" showErrorMessage="1" prompt="Adjunte la imagen de la firma diligital del representante legal de la empresa." sqref="D59" xr:uid="{00000000-0002-0000-0A00-000011000000}"/>
    <dataValidation allowBlank="1" showInputMessage="1" showErrorMessage="1" promptTitle="Dato Obligatorio" prompt="Debe indicar el número de teléfono fijo o celular de la sede principal de la empresa." sqref="AF18 AF24 AO24 AO18" xr:uid="{00000000-0002-0000-0A00-000012000000}"/>
    <dataValidation allowBlank="1" showInputMessage="1" showErrorMessage="1" prompt="Identifique y marque con una equis (X) si la selección corresponde" sqref="E42 E44 E46 E48 R42 R44 R46 R48 AC42 AC44 AC46 AQ42 AQ44 AQ46 AU28 AM28 AF28 AF25 AJ25 P22 K22 AJ19 AF19 E63 T63 AK63 V22 AB22" xr:uid="{00000000-0002-0000-0A00-000013000000}"/>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xWindow="918" yWindow="421" count="3">
        <x14:dataValidation type="list" allowBlank="1" showInputMessage="1" showErrorMessage="1" prompt="seleccione según corresponda si es persona natural o persona jurídica." xr:uid="{00000000-0002-0000-0A00-000014000000}">
          <x14:formula1>
            <xm:f>'Instructivo Formulario Afili.'!$D$65:$D$66</xm:f>
          </x14:formula1>
          <xm:sqref>BC10:BF11</xm:sqref>
        </x14:dataValidation>
        <x14:dataValidation type="list" allowBlank="1" showInputMessage="1" showErrorMessage="1" prompt="Seleccione el código según corresponda la naturaleza jurídica de la empresa. Si requiere confirmación por favor diríjase a la hoja de instructivo formulario Afiliación." xr:uid="{00000000-0002-0000-0A00-000015000000}">
          <x14:formula1>
            <xm:f>'Instructivo Formulario Afili.'!$C$43:$C$47</xm:f>
          </x14:formula1>
          <xm:sqref>AJ10 AG11</xm:sqref>
        </x14:dataValidation>
        <x14:dataValidation type="list" allowBlank="1" showInputMessage="1" showErrorMessage="1" promptTitle="Dato Obligatorio" prompt="Debe seleccionar el código del tipo de documento de identificación según corresponda de acuerdo con las siguientes opciones.Si requiere confirmación por favor diríjase a la hoja de instructivo formulario Afiliación." xr:uid="{00000000-0002-0000-0A00-000016000000}">
          <x14:formula1>
            <xm:f>Hoja1!$A$1:$A$10</xm:f>
          </x14:formula1>
          <xm:sqref>K14:L14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4"/>
  <dimension ref="A1:O136"/>
  <sheetViews>
    <sheetView showGridLines="0" topLeftCell="A37" zoomScaleNormal="100" zoomScalePageLayoutView="156" workbookViewId="0">
      <selection sqref="A1:H1"/>
    </sheetView>
  </sheetViews>
  <sheetFormatPr baseColWidth="10" defaultColWidth="10.85546875" defaultRowHeight="15"/>
  <cols>
    <col min="1" max="1" width="4.7109375" style="15" customWidth="1"/>
    <col min="2" max="2" width="10.5703125" style="15" customWidth="1"/>
    <col min="3" max="6" width="10.85546875" style="15"/>
    <col min="7" max="7" width="20" style="15" customWidth="1"/>
    <col min="8" max="8" width="15.42578125" style="15" customWidth="1"/>
    <col min="9" max="10" width="10.85546875" style="15"/>
    <col min="11" max="11" width="64" style="101" bestFit="1" customWidth="1"/>
    <col min="12" max="13" width="10.85546875" style="101"/>
    <col min="14" max="16384" width="10.85546875" style="15"/>
  </cols>
  <sheetData>
    <row r="1" spans="1:10" ht="33.950000000000003" customHeight="1">
      <c r="A1" s="1395" t="s">
        <v>2446</v>
      </c>
      <c r="B1" s="1395"/>
      <c r="C1" s="1395"/>
      <c r="D1" s="1395"/>
      <c r="E1" s="1395"/>
      <c r="F1" s="1395"/>
      <c r="G1" s="1395"/>
      <c r="H1" s="1395"/>
      <c r="I1" s="1"/>
      <c r="J1" s="1"/>
    </row>
    <row r="2" spans="1:10">
      <c r="A2" s="768" t="s">
        <v>195</v>
      </c>
      <c r="B2" s="768"/>
      <c r="C2" s="768"/>
      <c r="D2" s="768"/>
      <c r="E2" s="768"/>
      <c r="F2" s="768"/>
      <c r="G2" s="768"/>
      <c r="H2" s="768"/>
      <c r="I2" s="768"/>
      <c r="J2" s="768"/>
    </row>
    <row r="3" spans="1:10" ht="9.75" customHeight="1"/>
    <row r="4" spans="1:10" ht="44.25" customHeight="1">
      <c r="A4" s="1039" t="s">
        <v>280</v>
      </c>
      <c r="B4" s="1039"/>
      <c r="C4" s="1039"/>
      <c r="D4" s="1039"/>
      <c r="E4" s="1039"/>
      <c r="F4" s="1039"/>
      <c r="G4" s="1039"/>
      <c r="H4" s="1039"/>
      <c r="I4" s="1039"/>
      <c r="J4" s="1039"/>
    </row>
    <row r="5" spans="1:10" ht="10.5" customHeight="1"/>
    <row r="6" spans="1:10">
      <c r="A6" s="1" t="s">
        <v>275</v>
      </c>
    </row>
    <row r="7" spans="1:10" ht="10.5" customHeight="1">
      <c r="A7" s="1"/>
    </row>
    <row r="8" spans="1:10">
      <c r="A8" s="1" t="s">
        <v>118</v>
      </c>
    </row>
    <row r="9" spans="1:10">
      <c r="A9" s="1"/>
    </row>
    <row r="10" spans="1:10">
      <c r="A10" s="1"/>
    </row>
    <row r="11" spans="1:10">
      <c r="A11" s="1040" t="s">
        <v>5</v>
      </c>
      <c r="B11" s="1040"/>
      <c r="C11" s="1040"/>
      <c r="D11" s="1040"/>
      <c r="E11" s="1040"/>
      <c r="F11" s="1040"/>
      <c r="G11" s="1040"/>
      <c r="H11" s="1040"/>
      <c r="I11" s="1040"/>
      <c r="J11" s="1040"/>
    </row>
    <row r="12" spans="1:10">
      <c r="A12" s="1"/>
    </row>
    <row r="13" spans="1:10" ht="69" customHeight="1">
      <c r="A13" s="1041" t="s">
        <v>283</v>
      </c>
      <c r="B13" s="1041"/>
      <c r="C13" s="1041"/>
      <c r="D13" s="1041"/>
      <c r="E13" s="1041"/>
      <c r="F13" s="1041"/>
      <c r="G13" s="1041"/>
      <c r="H13" s="1041"/>
      <c r="I13" s="1041"/>
      <c r="J13" s="1041"/>
    </row>
    <row r="14" spans="1:10">
      <c r="A14" s="1"/>
      <c r="B14" s="1" t="s">
        <v>2447</v>
      </c>
    </row>
    <row r="15" spans="1:10" ht="12.75" customHeight="1">
      <c r="A15" s="1"/>
      <c r="B15" s="1"/>
    </row>
    <row r="16" spans="1:10" ht="45.75" customHeight="1">
      <c r="A16" s="1"/>
      <c r="B16" s="17" t="s">
        <v>119</v>
      </c>
      <c r="C16" s="1038" t="s">
        <v>2448</v>
      </c>
      <c r="D16" s="1038"/>
      <c r="E16" s="1038"/>
      <c r="F16" s="1038"/>
      <c r="G16" s="1038"/>
      <c r="H16" s="1038"/>
      <c r="I16" s="1038"/>
      <c r="J16" s="1038"/>
    </row>
    <row r="17" spans="1:15" ht="42.75" customHeight="1">
      <c r="A17" s="1"/>
      <c r="B17" s="17" t="s">
        <v>120</v>
      </c>
      <c r="C17" s="1038" t="s">
        <v>2449</v>
      </c>
      <c r="D17" s="1038"/>
      <c r="E17" s="1038"/>
      <c r="F17" s="1038"/>
      <c r="G17" s="1038"/>
      <c r="H17" s="1038"/>
      <c r="I17" s="1038"/>
      <c r="J17" s="1038"/>
    </row>
    <row r="18" spans="1:15" ht="12.75" customHeight="1">
      <c r="A18" s="1"/>
    </row>
    <row r="19" spans="1:15" ht="28.5" customHeight="1">
      <c r="A19" s="1"/>
      <c r="B19" s="1034" t="s">
        <v>2451</v>
      </c>
      <c r="C19" s="1034"/>
      <c r="D19" s="1034"/>
      <c r="E19" s="1034"/>
      <c r="F19" s="1034"/>
      <c r="G19" s="1034"/>
      <c r="H19" s="1034"/>
      <c r="I19" s="1034"/>
    </row>
    <row r="20" spans="1:15" ht="12.75" customHeight="1">
      <c r="A20" s="1"/>
    </row>
    <row r="21" spans="1:15" ht="112.5" customHeight="1">
      <c r="A21" s="1"/>
      <c r="B21" s="1392" t="s">
        <v>2452</v>
      </c>
      <c r="C21" s="1392"/>
      <c r="D21" s="1392"/>
      <c r="E21" s="1392"/>
      <c r="F21" s="1392"/>
      <c r="G21" s="1392"/>
      <c r="H21" s="1392"/>
      <c r="I21" s="1392"/>
      <c r="J21" s="1392"/>
    </row>
    <row r="22" spans="1:15" ht="12.75" customHeight="1">
      <c r="A22" s="1"/>
    </row>
    <row r="23" spans="1:15" ht="35.25" customHeight="1">
      <c r="B23" s="1034" t="s">
        <v>292</v>
      </c>
      <c r="C23" s="1034"/>
      <c r="D23" s="1034"/>
      <c r="E23" s="1034"/>
      <c r="F23" s="1034"/>
      <c r="G23" s="1034"/>
      <c r="H23" s="1034"/>
      <c r="I23" s="1034"/>
    </row>
    <row r="24" spans="1:15" ht="35.25" customHeight="1">
      <c r="B24" s="1039" t="s">
        <v>2453</v>
      </c>
      <c r="C24" s="1039"/>
      <c r="D24" s="1039"/>
      <c r="E24" s="1039"/>
      <c r="F24" s="1039"/>
      <c r="G24" s="1039"/>
      <c r="H24" s="1039"/>
      <c r="I24" s="1039"/>
      <c r="J24" s="1039"/>
    </row>
    <row r="26" spans="1:15">
      <c r="A26" s="768" t="s">
        <v>293</v>
      </c>
      <c r="B26" s="768"/>
      <c r="C26" s="768"/>
      <c r="D26" s="768"/>
      <c r="E26" s="768"/>
      <c r="F26" s="768"/>
      <c r="G26" s="768"/>
      <c r="H26" s="768"/>
      <c r="I26" s="768"/>
      <c r="J26" s="768"/>
    </row>
    <row r="27" spans="1:15">
      <c r="N27" s="101"/>
      <c r="O27" s="101"/>
    </row>
    <row r="28" spans="1:15">
      <c r="C28" s="40" t="s">
        <v>11</v>
      </c>
      <c r="D28" s="1033" t="s">
        <v>293</v>
      </c>
      <c r="E28" s="1033"/>
      <c r="F28" s="1033"/>
      <c r="G28" s="1033"/>
      <c r="H28" s="1033"/>
      <c r="K28" s="1027" t="s">
        <v>176</v>
      </c>
      <c r="L28" s="1027"/>
      <c r="M28" s="1027"/>
      <c r="N28" s="1027"/>
      <c r="O28" s="1027"/>
    </row>
    <row r="29" spans="1:15">
      <c r="C29" s="18" t="s">
        <v>128</v>
      </c>
      <c r="D29" s="1030" t="s">
        <v>2450</v>
      </c>
      <c r="E29" s="1031"/>
      <c r="F29" s="1031"/>
      <c r="G29" s="1031"/>
      <c r="H29" s="1032"/>
      <c r="K29" s="1028" t="s">
        <v>173</v>
      </c>
      <c r="L29" s="1028"/>
      <c r="M29" s="1028"/>
      <c r="N29" s="1028"/>
      <c r="O29" s="1028"/>
    </row>
    <row r="31" spans="1:15" ht="15.75" thickBot="1">
      <c r="C31" s="15" t="s">
        <v>297</v>
      </c>
    </row>
    <row r="32" spans="1:15" ht="15.75" thickBot="1">
      <c r="D32" s="1049" t="s">
        <v>172</v>
      </c>
      <c r="E32" s="1050"/>
      <c r="F32" s="1"/>
      <c r="G32" s="1"/>
      <c r="H32" s="1"/>
    </row>
    <row r="33" spans="1:10">
      <c r="D33" s="25" t="s">
        <v>12</v>
      </c>
      <c r="E33" s="26"/>
    </row>
    <row r="34" spans="1:10">
      <c r="D34" s="27" t="s">
        <v>298</v>
      </c>
      <c r="E34" s="28"/>
    </row>
    <row r="36" spans="1:10">
      <c r="A36" s="1040" t="s">
        <v>2414</v>
      </c>
      <c r="B36" s="1040"/>
      <c r="C36" s="1040"/>
      <c r="D36" s="1040"/>
      <c r="E36" s="1040"/>
      <c r="F36" s="1040"/>
      <c r="G36" s="1040"/>
      <c r="H36" s="1040"/>
      <c r="I36" s="1040"/>
      <c r="J36" s="1040"/>
    </row>
    <row r="38" spans="1:10" ht="94.5" customHeight="1">
      <c r="B38" s="1034" t="s">
        <v>2454</v>
      </c>
      <c r="C38" s="1034"/>
      <c r="D38" s="1034"/>
      <c r="E38" s="1034"/>
      <c r="F38" s="1034"/>
      <c r="G38" s="1034"/>
      <c r="H38" s="1034"/>
      <c r="I38" s="1034"/>
    </row>
    <row r="40" spans="1:10" ht="32.25" customHeight="1">
      <c r="B40" s="1034" t="s">
        <v>2455</v>
      </c>
      <c r="C40" s="1034"/>
      <c r="D40" s="1034"/>
      <c r="E40" s="1034"/>
      <c r="F40" s="1034"/>
      <c r="G40" s="1034"/>
      <c r="H40" s="1034"/>
      <c r="I40" s="1034"/>
    </row>
    <row r="42" spans="1:10">
      <c r="A42" s="768" t="s">
        <v>301</v>
      </c>
      <c r="B42" s="768"/>
      <c r="C42" s="768"/>
      <c r="D42" s="768"/>
      <c r="E42" s="768"/>
      <c r="F42" s="768"/>
      <c r="G42" s="768"/>
      <c r="H42" s="768"/>
      <c r="I42" s="768"/>
      <c r="J42" s="768"/>
    </row>
    <row r="44" spans="1:10">
      <c r="C44" s="40" t="s">
        <v>11</v>
      </c>
      <c r="D44" s="1033" t="s">
        <v>301</v>
      </c>
      <c r="E44" s="1033"/>
      <c r="F44" s="1033"/>
      <c r="G44" s="1033"/>
      <c r="H44" s="1033"/>
    </row>
    <row r="45" spans="1:10">
      <c r="C45" s="18" t="s">
        <v>131</v>
      </c>
      <c r="D45" s="1030" t="s">
        <v>302</v>
      </c>
      <c r="E45" s="1031"/>
      <c r="F45" s="1031"/>
      <c r="G45" s="1031"/>
      <c r="H45" s="1032"/>
    </row>
    <row r="46" spans="1:10" ht="41.25" customHeight="1">
      <c r="C46" s="19" t="s">
        <v>71</v>
      </c>
      <c r="D46" s="1043" t="s">
        <v>605</v>
      </c>
      <c r="E46" s="1044"/>
      <c r="F46" s="1044"/>
      <c r="G46" s="1044"/>
      <c r="H46" s="1045"/>
    </row>
    <row r="47" spans="1:10" ht="41.25" customHeight="1">
      <c r="C47" s="19" t="s">
        <v>61</v>
      </c>
      <c r="D47" s="1043" t="s">
        <v>303</v>
      </c>
      <c r="E47" s="1044"/>
      <c r="F47" s="1044"/>
      <c r="G47" s="1044"/>
      <c r="H47" s="1045"/>
    </row>
    <row r="48" spans="1:10" ht="79.5" customHeight="1">
      <c r="C48" s="19" t="s">
        <v>63</v>
      </c>
      <c r="D48" s="1043" t="s">
        <v>304</v>
      </c>
      <c r="E48" s="1044"/>
      <c r="F48" s="1044"/>
      <c r="G48" s="1044"/>
      <c r="H48" s="1045"/>
    </row>
    <row r="49" spans="1:13" ht="64.5" customHeight="1">
      <c r="C49" s="19" t="s">
        <v>65</v>
      </c>
      <c r="D49" s="1043" t="s">
        <v>305</v>
      </c>
      <c r="E49" s="1044"/>
      <c r="F49" s="1044"/>
      <c r="G49" s="1044"/>
      <c r="H49" s="1045"/>
    </row>
    <row r="50" spans="1:13" ht="56.25" customHeight="1">
      <c r="C50" s="20" t="s">
        <v>67</v>
      </c>
      <c r="D50" s="1043" t="s">
        <v>306</v>
      </c>
      <c r="E50" s="1044"/>
      <c r="F50" s="1044"/>
      <c r="G50" s="1044"/>
      <c r="H50" s="1045"/>
    </row>
    <row r="51" spans="1:13" ht="80.25" customHeight="1">
      <c r="C51" s="19" t="s">
        <v>69</v>
      </c>
      <c r="D51" s="1043" t="s">
        <v>307</v>
      </c>
      <c r="E51" s="1044"/>
      <c r="F51" s="1044"/>
      <c r="G51" s="1044"/>
      <c r="H51" s="1045"/>
    </row>
    <row r="52" spans="1:13" ht="51.75" customHeight="1">
      <c r="C52" s="19" t="s">
        <v>70</v>
      </c>
      <c r="D52" s="1393" t="s">
        <v>308</v>
      </c>
      <c r="E52" s="1393"/>
      <c r="F52" s="1393"/>
      <c r="G52" s="1393"/>
      <c r="H52" s="1393"/>
    </row>
    <row r="53" spans="1:13" ht="120" customHeight="1">
      <c r="C53" s="19" t="s">
        <v>603</v>
      </c>
      <c r="D53" s="1394" t="s">
        <v>2506</v>
      </c>
      <c r="E53" s="1394"/>
      <c r="F53" s="1394"/>
      <c r="G53" s="1394"/>
      <c r="H53" s="1394"/>
    </row>
    <row r="55" spans="1:13">
      <c r="A55" s="1040" t="s">
        <v>19</v>
      </c>
      <c r="B55" s="1040"/>
      <c r="C55" s="1040"/>
      <c r="D55" s="1040"/>
      <c r="E55" s="1040"/>
      <c r="F55" s="1040"/>
      <c r="G55" s="1040"/>
      <c r="H55" s="1040"/>
      <c r="I55" s="1040"/>
      <c r="J55" s="1040"/>
    </row>
    <row r="58" spans="1:13" s="7" customFormat="1">
      <c r="B58" s="1396" t="s">
        <v>2456</v>
      </c>
      <c r="C58" s="1396"/>
      <c r="D58" s="1396"/>
      <c r="E58" s="1396"/>
      <c r="F58" s="1396"/>
      <c r="G58" s="1396"/>
      <c r="H58" s="1396"/>
      <c r="I58" s="1396"/>
      <c r="J58" s="1396"/>
      <c r="K58" s="377"/>
      <c r="L58" s="377"/>
      <c r="M58" s="377"/>
    </row>
    <row r="59" spans="1:13" ht="33.75" customHeight="1">
      <c r="B59" s="1041" t="s">
        <v>2457</v>
      </c>
      <c r="C59" s="1041"/>
      <c r="D59" s="1041"/>
      <c r="E59" s="1041"/>
      <c r="F59" s="1041"/>
      <c r="G59" s="1041"/>
      <c r="H59" s="1041"/>
      <c r="I59" s="1041"/>
    </row>
    <row r="60" spans="1:13">
      <c r="B60" s="15" t="s">
        <v>2458</v>
      </c>
    </row>
    <row r="61" spans="1:13">
      <c r="B61" s="15" t="s">
        <v>2459</v>
      </c>
    </row>
    <row r="62" spans="1:13" ht="30.75" customHeight="1">
      <c r="B62" s="1039" t="s">
        <v>2460</v>
      </c>
      <c r="C62" s="1039"/>
      <c r="D62" s="1039"/>
      <c r="E62" s="1039"/>
      <c r="F62" s="1039"/>
      <c r="G62" s="1039"/>
      <c r="H62" s="1039"/>
      <c r="I62" s="1039"/>
      <c r="J62" s="1039"/>
    </row>
    <row r="63" spans="1:13" ht="63" customHeight="1">
      <c r="B63" s="1397" t="s">
        <v>2461</v>
      </c>
      <c r="C63" s="1397"/>
      <c r="D63" s="1397"/>
      <c r="E63" s="1397"/>
      <c r="F63" s="1397"/>
      <c r="G63" s="1397"/>
      <c r="H63" s="1397"/>
      <c r="I63" s="1397"/>
      <c r="J63" s="1397"/>
    </row>
    <row r="65" spans="1:13">
      <c r="A65" s="1040" t="s">
        <v>2442</v>
      </c>
      <c r="B65" s="1040"/>
      <c r="C65" s="1040"/>
      <c r="D65" s="1040"/>
      <c r="E65" s="1040"/>
      <c r="F65" s="1040"/>
      <c r="G65" s="1040"/>
      <c r="H65" s="1040"/>
      <c r="I65" s="1040"/>
      <c r="J65" s="1040"/>
    </row>
    <row r="67" spans="1:13" s="21" customFormat="1" ht="15" customHeight="1">
      <c r="B67" s="1310" t="s">
        <v>2465</v>
      </c>
      <c r="C67" s="1310"/>
      <c r="D67" s="1310"/>
      <c r="E67" s="1310"/>
      <c r="F67" s="1310"/>
      <c r="G67" s="1310"/>
      <c r="H67" s="1310"/>
      <c r="I67" s="380"/>
      <c r="K67" s="105"/>
      <c r="L67" s="105"/>
      <c r="M67" s="105"/>
    </row>
    <row r="68" spans="1:13" ht="30.75" customHeight="1">
      <c r="B68" s="19" t="s">
        <v>119</v>
      </c>
      <c r="C68" s="1399" t="s">
        <v>2462</v>
      </c>
      <c r="D68" s="1399"/>
      <c r="E68" s="1399"/>
      <c r="F68" s="1399"/>
      <c r="G68" s="1399"/>
      <c r="H68" s="1399"/>
      <c r="I68" s="1399"/>
      <c r="J68" s="1399"/>
    </row>
    <row r="69" spans="1:13" ht="30.75" customHeight="1">
      <c r="B69" s="19" t="s">
        <v>120</v>
      </c>
      <c r="C69" s="1393" t="s">
        <v>2463</v>
      </c>
      <c r="D69" s="1393"/>
      <c r="E69" s="1393"/>
      <c r="F69" s="1393"/>
      <c r="G69" s="1393"/>
      <c r="H69" s="1393"/>
      <c r="I69" s="1393"/>
      <c r="J69" s="1393"/>
    </row>
    <row r="70" spans="1:13" ht="30.75" customHeight="1">
      <c r="B70" s="19" t="s">
        <v>120</v>
      </c>
      <c r="C70" s="1393" t="s">
        <v>2463</v>
      </c>
      <c r="D70" s="1393"/>
      <c r="E70" s="1393"/>
      <c r="F70" s="1393"/>
      <c r="G70" s="1393"/>
      <c r="H70" s="1393"/>
      <c r="I70" s="1393"/>
      <c r="J70" s="1393"/>
    </row>
    <row r="71" spans="1:13" ht="93.75" customHeight="1">
      <c r="B71" s="19" t="s">
        <v>121</v>
      </c>
      <c r="C71" s="1394" t="s">
        <v>2507</v>
      </c>
      <c r="D71" s="1394"/>
      <c r="E71" s="1394"/>
      <c r="F71" s="1394"/>
      <c r="G71" s="1394"/>
      <c r="H71" s="1394"/>
      <c r="I71" s="1394"/>
      <c r="J71" s="1394"/>
    </row>
    <row r="72" spans="1:13" ht="93.75" customHeight="1">
      <c r="B72" s="19" t="s">
        <v>2509</v>
      </c>
      <c r="C72" s="1394" t="s">
        <v>2508</v>
      </c>
      <c r="D72" s="1394"/>
      <c r="E72" s="1394"/>
      <c r="F72" s="1394"/>
      <c r="G72" s="1394"/>
      <c r="H72" s="1394"/>
      <c r="I72" s="1394"/>
      <c r="J72" s="1394"/>
    </row>
    <row r="73" spans="1:13" ht="15" customHeight="1">
      <c r="B73" s="381"/>
      <c r="C73" s="382"/>
      <c r="D73" s="382"/>
      <c r="E73" s="382"/>
      <c r="F73" s="382"/>
      <c r="G73" s="382"/>
      <c r="H73" s="382"/>
    </row>
    <row r="74" spans="1:13" s="21" customFormat="1" ht="42" customHeight="1">
      <c r="B74" s="1398" t="s">
        <v>2466</v>
      </c>
      <c r="C74" s="1398"/>
      <c r="D74" s="1398"/>
      <c r="E74" s="1398"/>
      <c r="F74" s="1398"/>
      <c r="G74" s="1398"/>
      <c r="H74" s="1398"/>
      <c r="I74" s="1398"/>
      <c r="J74" s="1398"/>
      <c r="K74" s="105"/>
      <c r="L74" s="105"/>
      <c r="M74" s="105"/>
    </row>
    <row r="75" spans="1:13" s="21" customFormat="1" ht="42" customHeight="1">
      <c r="B75" s="1398" t="s">
        <v>2464</v>
      </c>
      <c r="C75" s="1398"/>
      <c r="D75" s="1398"/>
      <c r="E75" s="1398"/>
      <c r="F75" s="1398"/>
      <c r="G75" s="1398"/>
      <c r="H75" s="1398"/>
      <c r="I75" s="1398"/>
      <c r="J75" s="1398"/>
      <c r="K75" s="105"/>
      <c r="L75" s="105"/>
      <c r="M75" s="105"/>
    </row>
    <row r="76" spans="1:13">
      <c r="E76" s="1" t="s">
        <v>135</v>
      </c>
    </row>
    <row r="78" spans="1:13">
      <c r="D78" s="40" t="s">
        <v>164</v>
      </c>
      <c r="E78" s="1033" t="s">
        <v>135</v>
      </c>
      <c r="F78" s="1033"/>
    </row>
    <row r="79" spans="1:13">
      <c r="D79" s="16" t="s">
        <v>26</v>
      </c>
      <c r="E79" s="1054" t="s">
        <v>136</v>
      </c>
      <c r="F79" s="1054"/>
    </row>
    <row r="80" spans="1:13">
      <c r="D80" s="16" t="s">
        <v>27</v>
      </c>
      <c r="E80" s="1054" t="s">
        <v>137</v>
      </c>
      <c r="F80" s="1054"/>
    </row>
    <row r="81" spans="2:10">
      <c r="D81" s="16" t="s">
        <v>28</v>
      </c>
      <c r="E81" s="1054" t="s">
        <v>138</v>
      </c>
      <c r="F81" s="1054"/>
    </row>
    <row r="82" spans="2:10">
      <c r="D82" s="16" t="s">
        <v>29</v>
      </c>
      <c r="E82" s="1054" t="s">
        <v>139</v>
      </c>
      <c r="F82" s="1054"/>
    </row>
    <row r="83" spans="2:10">
      <c r="D83" s="16" t="s">
        <v>30</v>
      </c>
      <c r="E83" s="1054" t="s">
        <v>140</v>
      </c>
      <c r="F83" s="1054"/>
    </row>
    <row r="85" spans="2:10" ht="63" customHeight="1">
      <c r="B85" s="1397" t="s">
        <v>2467</v>
      </c>
      <c r="C85" s="1397"/>
      <c r="D85" s="1397"/>
      <c r="E85" s="1397"/>
      <c r="F85" s="1397"/>
      <c r="G85" s="1397"/>
      <c r="H85" s="1397"/>
      <c r="I85" s="1397"/>
      <c r="J85" s="1397"/>
    </row>
    <row r="87" spans="2:10">
      <c r="B87" s="15" t="s">
        <v>2061</v>
      </c>
    </row>
    <row r="88" spans="2:10">
      <c r="B88" s="15" t="s">
        <v>2468</v>
      </c>
    </row>
    <row r="89" spans="2:10">
      <c r="B89" s="15" t="s">
        <v>2469</v>
      </c>
    </row>
    <row r="90" spans="2:10">
      <c r="B90" s="15" t="s">
        <v>2470</v>
      </c>
    </row>
    <row r="92" spans="2:10">
      <c r="D92" s="16" t="s">
        <v>2060</v>
      </c>
      <c r="E92" s="1054" t="s">
        <v>2473</v>
      </c>
      <c r="F92" s="1054"/>
    </row>
    <row r="93" spans="2:10">
      <c r="D93" s="16" t="s">
        <v>2471</v>
      </c>
      <c r="E93" s="1054" t="s">
        <v>39</v>
      </c>
      <c r="F93" s="1054"/>
    </row>
    <row r="94" spans="2:10">
      <c r="D94" s="16" t="s">
        <v>2472</v>
      </c>
      <c r="E94" s="1054" t="s">
        <v>40</v>
      </c>
      <c r="F94" s="1054"/>
    </row>
    <row r="96" spans="2:10">
      <c r="B96" s="1" t="s">
        <v>2474</v>
      </c>
    </row>
    <row r="98" spans="1:10">
      <c r="A98" s="1040" t="s">
        <v>2441</v>
      </c>
      <c r="B98" s="1040"/>
      <c r="C98" s="1040"/>
      <c r="D98" s="1040"/>
      <c r="E98" s="1040"/>
      <c r="F98" s="1040"/>
      <c r="G98" s="1040"/>
      <c r="H98" s="1040"/>
      <c r="I98" s="1040"/>
      <c r="J98" s="1040"/>
    </row>
    <row r="100" spans="1:10">
      <c r="B100" s="1" t="s">
        <v>2475</v>
      </c>
    </row>
    <row r="102" spans="1:10" ht="27" customHeight="1">
      <c r="B102" s="383">
        <v>1</v>
      </c>
      <c r="C102" s="1391" t="s">
        <v>2476</v>
      </c>
      <c r="D102" s="1391"/>
      <c r="E102" s="1391"/>
      <c r="F102" s="384">
        <v>8</v>
      </c>
      <c r="G102" s="1391" t="s">
        <v>2482</v>
      </c>
      <c r="H102" s="1391"/>
      <c r="I102" s="1391"/>
    </row>
    <row r="103" spans="1:10" ht="27" customHeight="1">
      <c r="B103" s="383">
        <v>2</v>
      </c>
      <c r="C103" s="1391" t="s">
        <v>478</v>
      </c>
      <c r="D103" s="1391"/>
      <c r="E103" s="1391"/>
      <c r="F103" s="384">
        <v>9</v>
      </c>
      <c r="G103" s="1391" t="s">
        <v>2483</v>
      </c>
      <c r="H103" s="1391"/>
      <c r="I103" s="1391"/>
    </row>
    <row r="104" spans="1:10" ht="27" customHeight="1">
      <c r="B104" s="383">
        <v>3</v>
      </c>
      <c r="C104" s="1391" t="s">
        <v>2477</v>
      </c>
      <c r="D104" s="1391"/>
      <c r="E104" s="1391"/>
      <c r="F104" s="384">
        <v>10</v>
      </c>
      <c r="G104" s="1391" t="s">
        <v>2484</v>
      </c>
      <c r="H104" s="1391"/>
      <c r="I104" s="1391"/>
    </row>
    <row r="105" spans="1:10" ht="27" customHeight="1">
      <c r="B105" s="383">
        <v>4</v>
      </c>
      <c r="C105" s="1391" t="s">
        <v>2478</v>
      </c>
      <c r="D105" s="1391"/>
      <c r="E105" s="1391"/>
      <c r="F105" s="384">
        <v>11</v>
      </c>
      <c r="G105" s="1391" t="s">
        <v>2485</v>
      </c>
      <c r="H105" s="1391"/>
      <c r="I105" s="1391"/>
    </row>
    <row r="106" spans="1:10" ht="27" customHeight="1">
      <c r="B106" s="383">
        <v>5</v>
      </c>
      <c r="C106" s="1391" t="s">
        <v>2479</v>
      </c>
      <c r="D106" s="1391"/>
      <c r="E106" s="1391"/>
      <c r="F106" s="384">
        <v>12</v>
      </c>
      <c r="G106" s="1391" t="s">
        <v>2486</v>
      </c>
      <c r="H106" s="1391"/>
      <c r="I106" s="1391"/>
    </row>
    <row r="107" spans="1:10" ht="27" customHeight="1">
      <c r="B107" s="383">
        <v>6</v>
      </c>
      <c r="C107" s="1391" t="s">
        <v>2480</v>
      </c>
      <c r="D107" s="1391"/>
      <c r="E107" s="1391"/>
      <c r="F107" s="384">
        <v>13</v>
      </c>
      <c r="G107" s="1391" t="s">
        <v>2487</v>
      </c>
      <c r="H107" s="1391"/>
      <c r="I107" s="1391"/>
    </row>
    <row r="108" spans="1:10" ht="27" customHeight="1">
      <c r="B108" s="383">
        <v>7</v>
      </c>
      <c r="C108" s="1391" t="s">
        <v>2481</v>
      </c>
      <c r="D108" s="1391"/>
      <c r="E108" s="1391"/>
      <c r="F108" s="384">
        <v>14</v>
      </c>
      <c r="G108" s="1391" t="s">
        <v>522</v>
      </c>
      <c r="H108" s="1391"/>
      <c r="I108" s="1391"/>
    </row>
    <row r="111" spans="1:10">
      <c r="A111" s="1040" t="s">
        <v>2443</v>
      </c>
      <c r="B111" s="1040"/>
      <c r="C111" s="1040"/>
      <c r="D111" s="1040"/>
      <c r="E111" s="1040"/>
      <c r="F111" s="1040"/>
      <c r="G111" s="1040"/>
      <c r="H111" s="1040"/>
      <c r="I111" s="1040"/>
      <c r="J111" s="1040"/>
    </row>
    <row r="113" spans="1:13">
      <c r="B113" s="15" t="s">
        <v>346</v>
      </c>
    </row>
    <row r="115" spans="1:13" s="21" customFormat="1" ht="42" customHeight="1">
      <c r="B115" s="1042" t="s">
        <v>347</v>
      </c>
      <c r="C115" s="1042"/>
      <c r="D115" s="1042"/>
      <c r="E115" s="1042"/>
      <c r="F115" s="1042"/>
      <c r="G115" s="1042"/>
      <c r="H115" s="1042"/>
      <c r="I115" s="1042"/>
      <c r="K115" s="105"/>
      <c r="L115" s="105"/>
      <c r="M115" s="105"/>
    </row>
    <row r="117" spans="1:13" s="21" customFormat="1" ht="42" customHeight="1">
      <c r="B117" s="1042" t="s">
        <v>348</v>
      </c>
      <c r="C117" s="1042"/>
      <c r="D117" s="1042"/>
      <c r="E117" s="1042"/>
      <c r="F117" s="1042"/>
      <c r="G117" s="1042"/>
      <c r="H117" s="1042"/>
      <c r="I117" s="1042"/>
      <c r="K117" s="105"/>
      <c r="L117" s="105"/>
      <c r="M117" s="105"/>
    </row>
    <row r="119" spans="1:13" s="21" customFormat="1" ht="42" customHeight="1">
      <c r="B119" s="1042" t="s">
        <v>349</v>
      </c>
      <c r="C119" s="1042"/>
      <c r="D119" s="1042"/>
      <c r="E119" s="1042"/>
      <c r="F119" s="1042"/>
      <c r="G119" s="1042"/>
      <c r="H119" s="1042"/>
      <c r="I119" s="1042"/>
      <c r="K119" s="105"/>
      <c r="L119" s="105"/>
      <c r="M119" s="105"/>
    </row>
    <row r="121" spans="1:13">
      <c r="A121" s="1040" t="s">
        <v>2444</v>
      </c>
      <c r="B121" s="1040"/>
      <c r="C121" s="1040"/>
      <c r="D121" s="1040"/>
      <c r="E121" s="1040"/>
      <c r="F121" s="1040"/>
      <c r="G121" s="1040"/>
      <c r="H121" s="1040"/>
      <c r="I121" s="1040"/>
      <c r="J121" s="1040"/>
    </row>
    <row r="123" spans="1:13" s="21" customFormat="1" ht="42" customHeight="1">
      <c r="B123" s="1041" t="s">
        <v>350</v>
      </c>
      <c r="C123" s="1041"/>
      <c r="D123" s="1041"/>
      <c r="E123" s="1041"/>
      <c r="F123" s="1041"/>
      <c r="G123" s="1041"/>
      <c r="H123" s="1041"/>
      <c r="I123" s="1041"/>
      <c r="K123" s="105"/>
      <c r="L123" s="105"/>
      <c r="M123" s="105"/>
    </row>
    <row r="125" spans="1:13">
      <c r="B125" s="15" t="s">
        <v>351</v>
      </c>
    </row>
    <row r="127" spans="1:13" s="21" customFormat="1">
      <c r="B127" s="1041" t="s">
        <v>352</v>
      </c>
      <c r="C127" s="1041"/>
      <c r="D127" s="1041"/>
      <c r="E127" s="1041"/>
      <c r="F127" s="1041"/>
      <c r="G127" s="1041"/>
      <c r="H127" s="1041"/>
      <c r="I127" s="1041"/>
      <c r="K127" s="105"/>
      <c r="L127" s="105"/>
      <c r="M127" s="105"/>
    </row>
    <row r="129" spans="1:13" s="21" customFormat="1" ht="42" customHeight="1">
      <c r="B129" s="1041" t="s">
        <v>353</v>
      </c>
      <c r="C129" s="1041"/>
      <c r="D129" s="1041"/>
      <c r="E129" s="1041"/>
      <c r="F129" s="1041"/>
      <c r="G129" s="1041"/>
      <c r="H129" s="1041"/>
      <c r="I129" s="1041"/>
      <c r="K129" s="105"/>
      <c r="L129" s="105"/>
      <c r="M129" s="105"/>
    </row>
    <row r="131" spans="1:13">
      <c r="A131" s="1040" t="s">
        <v>2488</v>
      </c>
      <c r="B131" s="1040"/>
      <c r="C131" s="1040"/>
      <c r="D131" s="1040"/>
      <c r="E131" s="1040"/>
      <c r="F131" s="1040"/>
      <c r="G131" s="1040"/>
      <c r="H131" s="1040"/>
      <c r="I131" s="1040"/>
      <c r="J131" s="1040"/>
    </row>
    <row r="133" spans="1:13">
      <c r="A133" s="15" t="s">
        <v>2489</v>
      </c>
    </row>
    <row r="134" spans="1:13">
      <c r="A134" s="59" t="s">
        <v>2429</v>
      </c>
    </row>
    <row r="135" spans="1:13">
      <c r="A135" s="59" t="s">
        <v>2430</v>
      </c>
    </row>
    <row r="136" spans="1:13">
      <c r="A136" s="59" t="s">
        <v>2431</v>
      </c>
    </row>
  </sheetData>
  <sheetProtection selectLockedCells="1" selectUnlockedCells="1"/>
  <mergeCells count="79">
    <mergeCell ref="A111:J111"/>
    <mergeCell ref="B115:I115"/>
    <mergeCell ref="B117:I117"/>
    <mergeCell ref="B119:I119"/>
    <mergeCell ref="A131:J131"/>
    <mergeCell ref="A121:J121"/>
    <mergeCell ref="B123:I123"/>
    <mergeCell ref="B127:I127"/>
    <mergeCell ref="B129:I129"/>
    <mergeCell ref="A98:J98"/>
    <mergeCell ref="C102:E102"/>
    <mergeCell ref="C103:E103"/>
    <mergeCell ref="C104:E104"/>
    <mergeCell ref="C105:E105"/>
    <mergeCell ref="A65:J65"/>
    <mergeCell ref="B67:H67"/>
    <mergeCell ref="B75:J75"/>
    <mergeCell ref="C68:J68"/>
    <mergeCell ref="C69:J69"/>
    <mergeCell ref="C70:J70"/>
    <mergeCell ref="C71:J71"/>
    <mergeCell ref="C72:J72"/>
    <mergeCell ref="B74:J74"/>
    <mergeCell ref="E93:F93"/>
    <mergeCell ref="E94:F94"/>
    <mergeCell ref="E78:F78"/>
    <mergeCell ref="E79:F79"/>
    <mergeCell ref="E80:F80"/>
    <mergeCell ref="E81:F81"/>
    <mergeCell ref="E82:F82"/>
    <mergeCell ref="E83:F83"/>
    <mergeCell ref="B85:J85"/>
    <mergeCell ref="E92:F92"/>
    <mergeCell ref="B58:J58"/>
    <mergeCell ref="B62:J62"/>
    <mergeCell ref="B63:J63"/>
    <mergeCell ref="D32:E32"/>
    <mergeCell ref="A36:J36"/>
    <mergeCell ref="D48:H48"/>
    <mergeCell ref="D49:H49"/>
    <mergeCell ref="D50:H50"/>
    <mergeCell ref="D51:H51"/>
    <mergeCell ref="B59:I59"/>
    <mergeCell ref="K28:O28"/>
    <mergeCell ref="D29:H29"/>
    <mergeCell ref="K29:O29"/>
    <mergeCell ref="B23:I23"/>
    <mergeCell ref="A26:J26"/>
    <mergeCell ref="D28:H28"/>
    <mergeCell ref="C17:J17"/>
    <mergeCell ref="A1:H1"/>
    <mergeCell ref="A2:J2"/>
    <mergeCell ref="A4:J4"/>
    <mergeCell ref="A11:J11"/>
    <mergeCell ref="A13:J13"/>
    <mergeCell ref="C16:J16"/>
    <mergeCell ref="B19:I19"/>
    <mergeCell ref="B21:J21"/>
    <mergeCell ref="B24:J24"/>
    <mergeCell ref="D46:H46"/>
    <mergeCell ref="A55:J55"/>
    <mergeCell ref="D52:H52"/>
    <mergeCell ref="B38:I38"/>
    <mergeCell ref="B40:I40"/>
    <mergeCell ref="A42:J42"/>
    <mergeCell ref="D44:H44"/>
    <mergeCell ref="D45:H45"/>
    <mergeCell ref="D47:H47"/>
    <mergeCell ref="D53:H53"/>
    <mergeCell ref="C106:E106"/>
    <mergeCell ref="C108:E108"/>
    <mergeCell ref="C107:E107"/>
    <mergeCell ref="G102:I102"/>
    <mergeCell ref="G103:I103"/>
    <mergeCell ref="G104:I104"/>
    <mergeCell ref="G105:I105"/>
    <mergeCell ref="G106:I106"/>
    <mergeCell ref="G107:I107"/>
    <mergeCell ref="G108:I108"/>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2"/>
  <dimension ref="A1:L29"/>
  <sheetViews>
    <sheetView showGridLines="0" topLeftCell="A13" workbookViewId="0"/>
  </sheetViews>
  <sheetFormatPr baseColWidth="10" defaultRowHeight="15"/>
  <cols>
    <col min="1" max="1" width="31" style="392" bestFit="1" customWidth="1"/>
    <col min="2" max="2" width="79.85546875" style="392" bestFit="1" customWidth="1"/>
    <col min="3" max="9" width="2" style="392" bestFit="1" customWidth="1"/>
    <col min="10" max="12" width="3" style="392" bestFit="1" customWidth="1"/>
    <col min="13" max="256" width="11.42578125" style="392"/>
    <col min="257" max="257" width="22" style="392" customWidth="1"/>
    <col min="258" max="258" width="80.42578125" style="392" bestFit="1" customWidth="1"/>
    <col min="259" max="268" width="5" style="392" customWidth="1"/>
    <col min="269" max="512" width="11.42578125" style="392"/>
    <col min="513" max="513" width="22" style="392" customWidth="1"/>
    <col min="514" max="514" width="80.42578125" style="392" bestFit="1" customWidth="1"/>
    <col min="515" max="524" width="5" style="392" customWidth="1"/>
    <col min="525" max="768" width="11.42578125" style="392"/>
    <col min="769" max="769" width="22" style="392" customWidth="1"/>
    <col min="770" max="770" width="80.42578125" style="392" bestFit="1" customWidth="1"/>
    <col min="771" max="780" width="5" style="392" customWidth="1"/>
    <col min="781" max="1024" width="11.42578125" style="392"/>
    <col min="1025" max="1025" width="22" style="392" customWidth="1"/>
    <col min="1026" max="1026" width="80.42578125" style="392" bestFit="1" customWidth="1"/>
    <col min="1027" max="1036" width="5" style="392" customWidth="1"/>
    <col min="1037" max="1280" width="11.42578125" style="392"/>
    <col min="1281" max="1281" width="22" style="392" customWidth="1"/>
    <col min="1282" max="1282" width="80.42578125" style="392" bestFit="1" customWidth="1"/>
    <col min="1283" max="1292" width="5" style="392" customWidth="1"/>
    <col min="1293" max="1536" width="11.42578125" style="392"/>
    <col min="1537" max="1537" width="22" style="392" customWidth="1"/>
    <col min="1538" max="1538" width="80.42578125" style="392" bestFit="1" customWidth="1"/>
    <col min="1539" max="1548" width="5" style="392" customWidth="1"/>
    <col min="1549" max="1792" width="11.42578125" style="392"/>
    <col min="1793" max="1793" width="22" style="392" customWidth="1"/>
    <col min="1794" max="1794" width="80.42578125" style="392" bestFit="1" customWidth="1"/>
    <col min="1795" max="1804" width="5" style="392" customWidth="1"/>
    <col min="1805" max="2048" width="11.42578125" style="392"/>
    <col min="2049" max="2049" width="22" style="392" customWidth="1"/>
    <col min="2050" max="2050" width="80.42578125" style="392" bestFit="1" customWidth="1"/>
    <col min="2051" max="2060" width="5" style="392" customWidth="1"/>
    <col min="2061" max="2304" width="11.42578125" style="392"/>
    <col min="2305" max="2305" width="22" style="392" customWidth="1"/>
    <col min="2306" max="2306" width="80.42578125" style="392" bestFit="1" customWidth="1"/>
    <col min="2307" max="2316" width="5" style="392" customWidth="1"/>
    <col min="2317" max="2560" width="11.42578125" style="392"/>
    <col min="2561" max="2561" width="22" style="392" customWidth="1"/>
    <col min="2562" max="2562" width="80.42578125" style="392" bestFit="1" customWidth="1"/>
    <col min="2563" max="2572" width="5" style="392" customWidth="1"/>
    <col min="2573" max="2816" width="11.42578125" style="392"/>
    <col min="2817" max="2817" width="22" style="392" customWidth="1"/>
    <col min="2818" max="2818" width="80.42578125" style="392" bestFit="1" customWidth="1"/>
    <col min="2819" max="2828" width="5" style="392" customWidth="1"/>
    <col min="2829" max="3072" width="11.42578125" style="392"/>
    <col min="3073" max="3073" width="22" style="392" customWidth="1"/>
    <col min="3074" max="3074" width="80.42578125" style="392" bestFit="1" customWidth="1"/>
    <col min="3075" max="3084" width="5" style="392" customWidth="1"/>
    <col min="3085" max="3328" width="11.42578125" style="392"/>
    <col min="3329" max="3329" width="22" style="392" customWidth="1"/>
    <col min="3330" max="3330" width="80.42578125" style="392" bestFit="1" customWidth="1"/>
    <col min="3331" max="3340" width="5" style="392" customWidth="1"/>
    <col min="3341" max="3584" width="11.42578125" style="392"/>
    <col min="3585" max="3585" width="22" style="392" customWidth="1"/>
    <col min="3586" max="3586" width="80.42578125" style="392" bestFit="1" customWidth="1"/>
    <col min="3587" max="3596" width="5" style="392" customWidth="1"/>
    <col min="3597" max="3840" width="11.42578125" style="392"/>
    <col min="3841" max="3841" width="22" style="392" customWidth="1"/>
    <col min="3842" max="3842" width="80.42578125" style="392" bestFit="1" customWidth="1"/>
    <col min="3843" max="3852" width="5" style="392" customWidth="1"/>
    <col min="3853" max="4096" width="11.42578125" style="392"/>
    <col min="4097" max="4097" width="22" style="392" customWidth="1"/>
    <col min="4098" max="4098" width="80.42578125" style="392" bestFit="1" customWidth="1"/>
    <col min="4099" max="4108" width="5" style="392" customWidth="1"/>
    <col min="4109" max="4352" width="11.42578125" style="392"/>
    <col min="4353" max="4353" width="22" style="392" customWidth="1"/>
    <col min="4354" max="4354" width="80.42578125" style="392" bestFit="1" customWidth="1"/>
    <col min="4355" max="4364" width="5" style="392" customWidth="1"/>
    <col min="4365" max="4608" width="11.42578125" style="392"/>
    <col min="4609" max="4609" width="22" style="392" customWidth="1"/>
    <col min="4610" max="4610" width="80.42578125" style="392" bestFit="1" customWidth="1"/>
    <col min="4611" max="4620" width="5" style="392" customWidth="1"/>
    <col min="4621" max="4864" width="11.42578125" style="392"/>
    <col min="4865" max="4865" width="22" style="392" customWidth="1"/>
    <col min="4866" max="4866" width="80.42578125" style="392" bestFit="1" customWidth="1"/>
    <col min="4867" max="4876" width="5" style="392" customWidth="1"/>
    <col min="4877" max="5120" width="11.42578125" style="392"/>
    <col min="5121" max="5121" width="22" style="392" customWidth="1"/>
    <col min="5122" max="5122" width="80.42578125" style="392" bestFit="1" customWidth="1"/>
    <col min="5123" max="5132" width="5" style="392" customWidth="1"/>
    <col min="5133" max="5376" width="11.42578125" style="392"/>
    <col min="5377" max="5377" width="22" style="392" customWidth="1"/>
    <col min="5378" max="5378" width="80.42578125" style="392" bestFit="1" customWidth="1"/>
    <col min="5379" max="5388" width="5" style="392" customWidth="1"/>
    <col min="5389" max="5632" width="11.42578125" style="392"/>
    <col min="5633" max="5633" width="22" style="392" customWidth="1"/>
    <col min="5634" max="5634" width="80.42578125" style="392" bestFit="1" customWidth="1"/>
    <col min="5635" max="5644" width="5" style="392" customWidth="1"/>
    <col min="5645" max="5888" width="11.42578125" style="392"/>
    <col min="5889" max="5889" width="22" style="392" customWidth="1"/>
    <col min="5890" max="5890" width="80.42578125" style="392" bestFit="1" customWidth="1"/>
    <col min="5891" max="5900" width="5" style="392" customWidth="1"/>
    <col min="5901" max="6144" width="11.42578125" style="392"/>
    <col min="6145" max="6145" width="22" style="392" customWidth="1"/>
    <col min="6146" max="6146" width="80.42578125" style="392" bestFit="1" customWidth="1"/>
    <col min="6147" max="6156" width="5" style="392" customWidth="1"/>
    <col min="6157" max="6400" width="11.42578125" style="392"/>
    <col min="6401" max="6401" width="22" style="392" customWidth="1"/>
    <col min="6402" max="6402" width="80.42578125" style="392" bestFit="1" customWidth="1"/>
    <col min="6403" max="6412" width="5" style="392" customWidth="1"/>
    <col min="6413" max="6656" width="11.42578125" style="392"/>
    <col min="6657" max="6657" width="22" style="392" customWidth="1"/>
    <col min="6658" max="6658" width="80.42578125" style="392" bestFit="1" customWidth="1"/>
    <col min="6659" max="6668" width="5" style="392" customWidth="1"/>
    <col min="6669" max="6912" width="11.42578125" style="392"/>
    <col min="6913" max="6913" width="22" style="392" customWidth="1"/>
    <col min="6914" max="6914" width="80.42578125" style="392" bestFit="1" customWidth="1"/>
    <col min="6915" max="6924" width="5" style="392" customWidth="1"/>
    <col min="6925" max="7168" width="11.42578125" style="392"/>
    <col min="7169" max="7169" width="22" style="392" customWidth="1"/>
    <col min="7170" max="7170" width="80.42578125" style="392" bestFit="1" customWidth="1"/>
    <col min="7171" max="7180" width="5" style="392" customWidth="1"/>
    <col min="7181" max="7424" width="11.42578125" style="392"/>
    <col min="7425" max="7425" width="22" style="392" customWidth="1"/>
    <col min="7426" max="7426" width="80.42578125" style="392" bestFit="1" customWidth="1"/>
    <col min="7427" max="7436" width="5" style="392" customWidth="1"/>
    <col min="7437" max="7680" width="11.42578125" style="392"/>
    <col min="7681" max="7681" width="22" style="392" customWidth="1"/>
    <col min="7682" max="7682" width="80.42578125" style="392" bestFit="1" customWidth="1"/>
    <col min="7683" max="7692" width="5" style="392" customWidth="1"/>
    <col min="7693" max="7936" width="11.42578125" style="392"/>
    <col min="7937" max="7937" width="22" style="392" customWidth="1"/>
    <col min="7938" max="7938" width="80.42578125" style="392" bestFit="1" customWidth="1"/>
    <col min="7939" max="7948" width="5" style="392" customWidth="1"/>
    <col min="7949" max="8192" width="11.42578125" style="392"/>
    <col min="8193" max="8193" width="22" style="392" customWidth="1"/>
    <col min="8194" max="8194" width="80.42578125" style="392" bestFit="1" customWidth="1"/>
    <col min="8195" max="8204" width="5" style="392" customWidth="1"/>
    <col min="8205" max="8448" width="11.42578125" style="392"/>
    <col min="8449" max="8449" width="22" style="392" customWidth="1"/>
    <col min="8450" max="8450" width="80.42578125" style="392" bestFit="1" customWidth="1"/>
    <col min="8451" max="8460" width="5" style="392" customWidth="1"/>
    <col min="8461" max="8704" width="11.42578125" style="392"/>
    <col min="8705" max="8705" width="22" style="392" customWidth="1"/>
    <col min="8706" max="8706" width="80.42578125" style="392" bestFit="1" customWidth="1"/>
    <col min="8707" max="8716" width="5" style="392" customWidth="1"/>
    <col min="8717" max="8960" width="11.42578125" style="392"/>
    <col min="8961" max="8961" width="22" style="392" customWidth="1"/>
    <col min="8962" max="8962" width="80.42578125" style="392" bestFit="1" customWidth="1"/>
    <col min="8963" max="8972" width="5" style="392" customWidth="1"/>
    <col min="8973" max="9216" width="11.42578125" style="392"/>
    <col min="9217" max="9217" width="22" style="392" customWidth="1"/>
    <col min="9218" max="9218" width="80.42578125" style="392" bestFit="1" customWidth="1"/>
    <col min="9219" max="9228" width="5" style="392" customWidth="1"/>
    <col min="9229" max="9472" width="11.42578125" style="392"/>
    <col min="9473" max="9473" width="22" style="392" customWidth="1"/>
    <col min="9474" max="9474" width="80.42578125" style="392" bestFit="1" customWidth="1"/>
    <col min="9475" max="9484" width="5" style="392" customWidth="1"/>
    <col min="9485" max="9728" width="11.42578125" style="392"/>
    <col min="9729" max="9729" width="22" style="392" customWidth="1"/>
    <col min="9730" max="9730" width="80.42578125" style="392" bestFit="1" customWidth="1"/>
    <col min="9731" max="9740" width="5" style="392" customWidth="1"/>
    <col min="9741" max="9984" width="11.42578125" style="392"/>
    <col min="9985" max="9985" width="22" style="392" customWidth="1"/>
    <col min="9986" max="9986" width="80.42578125" style="392" bestFit="1" customWidth="1"/>
    <col min="9987" max="9996" width="5" style="392" customWidth="1"/>
    <col min="9997" max="10240" width="11.42578125" style="392"/>
    <col min="10241" max="10241" width="22" style="392" customWidth="1"/>
    <col min="10242" max="10242" width="80.42578125" style="392" bestFit="1" customWidth="1"/>
    <col min="10243" max="10252" width="5" style="392" customWidth="1"/>
    <col min="10253" max="10496" width="11.42578125" style="392"/>
    <col min="10497" max="10497" width="22" style="392" customWidth="1"/>
    <col min="10498" max="10498" width="80.42578125" style="392" bestFit="1" customWidth="1"/>
    <col min="10499" max="10508" width="5" style="392" customWidth="1"/>
    <col min="10509" max="10752" width="11.42578125" style="392"/>
    <col min="10753" max="10753" width="22" style="392" customWidth="1"/>
    <col min="10754" max="10754" width="80.42578125" style="392" bestFit="1" customWidth="1"/>
    <col min="10755" max="10764" width="5" style="392" customWidth="1"/>
    <col min="10765" max="11008" width="11.42578125" style="392"/>
    <col min="11009" max="11009" width="22" style="392" customWidth="1"/>
    <col min="11010" max="11010" width="80.42578125" style="392" bestFit="1" customWidth="1"/>
    <col min="11011" max="11020" width="5" style="392" customWidth="1"/>
    <col min="11021" max="11264" width="11.42578125" style="392"/>
    <col min="11265" max="11265" width="22" style="392" customWidth="1"/>
    <col min="11266" max="11266" width="80.42578125" style="392" bestFit="1" customWidth="1"/>
    <col min="11267" max="11276" width="5" style="392" customWidth="1"/>
    <col min="11277" max="11520" width="11.42578125" style="392"/>
    <col min="11521" max="11521" width="22" style="392" customWidth="1"/>
    <col min="11522" max="11522" width="80.42578125" style="392" bestFit="1" customWidth="1"/>
    <col min="11523" max="11532" width="5" style="392" customWidth="1"/>
    <col min="11533" max="11776" width="11.42578125" style="392"/>
    <col min="11777" max="11777" width="22" style="392" customWidth="1"/>
    <col min="11778" max="11778" width="80.42578125" style="392" bestFit="1" customWidth="1"/>
    <col min="11779" max="11788" width="5" style="392" customWidth="1"/>
    <col min="11789" max="12032" width="11.42578125" style="392"/>
    <col min="12033" max="12033" width="22" style="392" customWidth="1"/>
    <col min="12034" max="12034" width="80.42578125" style="392" bestFit="1" customWidth="1"/>
    <col min="12035" max="12044" width="5" style="392" customWidth="1"/>
    <col min="12045" max="12288" width="11.42578125" style="392"/>
    <col min="12289" max="12289" width="22" style="392" customWidth="1"/>
    <col min="12290" max="12290" width="80.42578125" style="392" bestFit="1" customWidth="1"/>
    <col min="12291" max="12300" width="5" style="392" customWidth="1"/>
    <col min="12301" max="12544" width="11.42578125" style="392"/>
    <col min="12545" max="12545" width="22" style="392" customWidth="1"/>
    <col min="12546" max="12546" width="80.42578125" style="392" bestFit="1" customWidth="1"/>
    <col min="12547" max="12556" width="5" style="392" customWidth="1"/>
    <col min="12557" max="12800" width="11.42578125" style="392"/>
    <col min="12801" max="12801" width="22" style="392" customWidth="1"/>
    <col min="12802" max="12802" width="80.42578125" style="392" bestFit="1" customWidth="1"/>
    <col min="12803" max="12812" width="5" style="392" customWidth="1"/>
    <col min="12813" max="13056" width="11.42578125" style="392"/>
    <col min="13057" max="13057" width="22" style="392" customWidth="1"/>
    <col min="13058" max="13058" width="80.42578125" style="392" bestFit="1" customWidth="1"/>
    <col min="13059" max="13068" width="5" style="392" customWidth="1"/>
    <col min="13069" max="13312" width="11.42578125" style="392"/>
    <col min="13313" max="13313" width="22" style="392" customWidth="1"/>
    <col min="13314" max="13314" width="80.42578125" style="392" bestFit="1" customWidth="1"/>
    <col min="13315" max="13324" width="5" style="392" customWidth="1"/>
    <col min="13325" max="13568" width="11.42578125" style="392"/>
    <col min="13569" max="13569" width="22" style="392" customWidth="1"/>
    <col min="13570" max="13570" width="80.42578125" style="392" bestFit="1" customWidth="1"/>
    <col min="13571" max="13580" width="5" style="392" customWidth="1"/>
    <col min="13581" max="13824" width="11.42578125" style="392"/>
    <col min="13825" max="13825" width="22" style="392" customWidth="1"/>
    <col min="13826" max="13826" width="80.42578125" style="392" bestFit="1" customWidth="1"/>
    <col min="13827" max="13836" width="5" style="392" customWidth="1"/>
    <col min="13837" max="14080" width="11.42578125" style="392"/>
    <col min="14081" max="14081" width="22" style="392" customWidth="1"/>
    <col min="14082" max="14082" width="80.42578125" style="392" bestFit="1" customWidth="1"/>
    <col min="14083" max="14092" width="5" style="392" customWidth="1"/>
    <col min="14093" max="14336" width="11.42578125" style="392"/>
    <col min="14337" max="14337" width="22" style="392" customWidth="1"/>
    <col min="14338" max="14338" width="80.42578125" style="392" bestFit="1" customWidth="1"/>
    <col min="14339" max="14348" width="5" style="392" customWidth="1"/>
    <col min="14349" max="14592" width="11.42578125" style="392"/>
    <col min="14593" max="14593" width="22" style="392" customWidth="1"/>
    <col min="14594" max="14594" width="80.42578125" style="392" bestFit="1" customWidth="1"/>
    <col min="14595" max="14604" width="5" style="392" customWidth="1"/>
    <col min="14605" max="14848" width="11.42578125" style="392"/>
    <col min="14849" max="14849" width="22" style="392" customWidth="1"/>
    <col min="14850" max="14850" width="80.42578125" style="392" bestFit="1" customWidth="1"/>
    <col min="14851" max="14860" width="5" style="392" customWidth="1"/>
    <col min="14861" max="15104" width="11.42578125" style="392"/>
    <col min="15105" max="15105" width="22" style="392" customWidth="1"/>
    <col min="15106" max="15106" width="80.42578125" style="392" bestFit="1" customWidth="1"/>
    <col min="15107" max="15116" width="5" style="392" customWidth="1"/>
    <col min="15117" max="15360" width="11.42578125" style="392"/>
    <col min="15361" max="15361" width="22" style="392" customWidth="1"/>
    <col min="15362" max="15362" width="80.42578125" style="392" bestFit="1" customWidth="1"/>
    <col min="15363" max="15372" width="5" style="392" customWidth="1"/>
    <col min="15373" max="15616" width="11.42578125" style="392"/>
    <col min="15617" max="15617" width="22" style="392" customWidth="1"/>
    <col min="15618" max="15618" width="80.42578125" style="392" bestFit="1" customWidth="1"/>
    <col min="15619" max="15628" width="5" style="392" customWidth="1"/>
    <col min="15629" max="15872" width="11.42578125" style="392"/>
    <col min="15873" max="15873" width="22" style="392" customWidth="1"/>
    <col min="15874" max="15874" width="80.42578125" style="392" bestFit="1" customWidth="1"/>
    <col min="15875" max="15884" width="5" style="392" customWidth="1"/>
    <col min="15885" max="16128" width="11.42578125" style="392"/>
    <col min="16129" max="16129" width="22" style="392" customWidth="1"/>
    <col min="16130" max="16130" width="80.42578125" style="392" bestFit="1" customWidth="1"/>
    <col min="16131" max="16140" width="5" style="392" customWidth="1"/>
    <col min="16141" max="16384" width="11.42578125" style="392"/>
  </cols>
  <sheetData>
    <row r="1" spans="1:2" ht="25.5" customHeight="1">
      <c r="A1" s="391" t="s">
        <v>567</v>
      </c>
      <c r="B1" s="391" t="s">
        <v>99</v>
      </c>
    </row>
    <row r="2" spans="1:2">
      <c r="A2" s="1400" t="s">
        <v>568</v>
      </c>
      <c r="B2" s="1400"/>
    </row>
    <row r="3" spans="1:2">
      <c r="A3" s="393">
        <v>1</v>
      </c>
      <c r="B3" s="394" t="s">
        <v>569</v>
      </c>
    </row>
    <row r="4" spans="1:2">
      <c r="A4" s="393">
        <v>2</v>
      </c>
      <c r="B4" s="395" t="s">
        <v>570</v>
      </c>
    </row>
    <row r="5" spans="1:2">
      <c r="A5" s="393">
        <v>9</v>
      </c>
      <c r="B5" s="395" t="s">
        <v>571</v>
      </c>
    </row>
    <row r="6" spans="1:2">
      <c r="A6" s="1400" t="s">
        <v>572</v>
      </c>
      <c r="B6" s="1400"/>
    </row>
    <row r="7" spans="1:2" ht="30">
      <c r="A7" s="393">
        <v>11</v>
      </c>
      <c r="B7" s="395" t="s">
        <v>573</v>
      </c>
    </row>
    <row r="8" spans="1:2" ht="45">
      <c r="A8" s="393">
        <v>12</v>
      </c>
      <c r="B8" s="395" t="s">
        <v>574</v>
      </c>
    </row>
    <row r="9" spans="1:2">
      <c r="A9" s="1400" t="s">
        <v>575</v>
      </c>
      <c r="B9" s="1400"/>
    </row>
    <row r="10" spans="1:2">
      <c r="A10" s="396" t="s">
        <v>102</v>
      </c>
      <c r="B10" s="395" t="s">
        <v>103</v>
      </c>
    </row>
    <row r="11" spans="1:2">
      <c r="A11" s="396" t="s">
        <v>104</v>
      </c>
      <c r="B11" s="395" t="s">
        <v>105</v>
      </c>
    </row>
    <row r="12" spans="1:2">
      <c r="A12" s="396" t="s">
        <v>106</v>
      </c>
      <c r="B12" s="395" t="s">
        <v>107</v>
      </c>
    </row>
    <row r="13" spans="1:2" ht="30">
      <c r="A13" s="396" t="s">
        <v>108</v>
      </c>
      <c r="B13" s="395" t="s">
        <v>576</v>
      </c>
    </row>
    <row r="14" spans="1:2" ht="30">
      <c r="A14" s="393">
        <v>10</v>
      </c>
      <c r="B14" s="395" t="s">
        <v>577</v>
      </c>
    </row>
    <row r="18" spans="1:12">
      <c r="A18" s="1401" t="s">
        <v>566</v>
      </c>
      <c r="B18" s="1401" t="s">
        <v>109</v>
      </c>
      <c r="C18" s="1401" t="s">
        <v>110</v>
      </c>
      <c r="D18" s="1401"/>
      <c r="E18" s="1401"/>
      <c r="F18" s="1401"/>
      <c r="G18" s="1401"/>
      <c r="H18" s="1401"/>
      <c r="I18" s="1401"/>
      <c r="J18" s="1401"/>
      <c r="K18" s="1401"/>
      <c r="L18" s="1401"/>
    </row>
    <row r="19" spans="1:12">
      <c r="A19" s="1401"/>
      <c r="B19" s="1401"/>
      <c r="C19" s="391">
        <v>1</v>
      </c>
      <c r="D19" s="391">
        <v>2</v>
      </c>
      <c r="E19" s="391">
        <v>3</v>
      </c>
      <c r="F19" s="391">
        <v>4</v>
      </c>
      <c r="G19" s="391">
        <v>5</v>
      </c>
      <c r="H19" s="391">
        <v>6</v>
      </c>
      <c r="I19" s="391">
        <v>9</v>
      </c>
      <c r="J19" s="391">
        <v>10</v>
      </c>
      <c r="K19" s="391">
        <v>11</v>
      </c>
      <c r="L19" s="391">
        <v>12</v>
      </c>
    </row>
    <row r="20" spans="1:12">
      <c r="A20" s="1400" t="s">
        <v>578</v>
      </c>
      <c r="B20" s="1400"/>
      <c r="C20" s="1400"/>
      <c r="D20" s="1400"/>
      <c r="E20" s="1400"/>
      <c r="F20" s="1400"/>
      <c r="G20" s="1400"/>
      <c r="H20" s="1400"/>
      <c r="I20" s="1400"/>
      <c r="J20" s="1400"/>
      <c r="K20" s="1400"/>
      <c r="L20" s="1400"/>
    </row>
    <row r="21" spans="1:12">
      <c r="A21" s="393">
        <v>16</v>
      </c>
      <c r="B21" s="394" t="s">
        <v>579</v>
      </c>
      <c r="C21" s="397"/>
      <c r="D21" s="397" t="s">
        <v>473</v>
      </c>
      <c r="E21" s="397" t="s">
        <v>473</v>
      </c>
      <c r="F21" s="397" t="s">
        <v>473</v>
      </c>
      <c r="G21" s="397" t="s">
        <v>473</v>
      </c>
      <c r="H21" s="397"/>
      <c r="I21" s="397" t="s">
        <v>473</v>
      </c>
      <c r="J21" s="397"/>
      <c r="K21" s="397"/>
      <c r="L21" s="397"/>
    </row>
    <row r="22" spans="1:12">
      <c r="A22" s="393">
        <v>57</v>
      </c>
      <c r="B22" s="394" t="s">
        <v>580</v>
      </c>
      <c r="C22" s="397"/>
      <c r="D22" s="397"/>
      <c r="E22" s="397"/>
      <c r="F22" s="397"/>
      <c r="G22" s="397"/>
      <c r="H22" s="397"/>
      <c r="I22" s="397"/>
      <c r="J22" s="397"/>
      <c r="K22" s="397"/>
      <c r="L22" s="397"/>
    </row>
    <row r="23" spans="1:12">
      <c r="A23" s="393">
        <v>59</v>
      </c>
      <c r="B23" s="394" t="s">
        <v>581</v>
      </c>
      <c r="C23" s="397"/>
      <c r="D23" s="397"/>
      <c r="E23" s="397"/>
      <c r="F23" s="397"/>
      <c r="G23" s="397"/>
      <c r="H23" s="397"/>
      <c r="I23" s="397"/>
      <c r="J23" s="397"/>
      <c r="K23" s="397"/>
      <c r="L23" s="397"/>
    </row>
    <row r="24" spans="1:12" ht="30">
      <c r="A24" s="393">
        <v>34</v>
      </c>
      <c r="B24" s="394" t="s">
        <v>582</v>
      </c>
      <c r="C24" s="397"/>
      <c r="D24" s="397" t="s">
        <v>473</v>
      </c>
      <c r="E24" s="397" t="s">
        <v>473</v>
      </c>
      <c r="F24" s="397" t="s">
        <v>473</v>
      </c>
      <c r="G24" s="397" t="s">
        <v>473</v>
      </c>
      <c r="H24" s="397" t="s">
        <v>473</v>
      </c>
      <c r="I24" s="397"/>
      <c r="J24" s="397"/>
      <c r="K24" s="397"/>
      <c r="L24" s="397"/>
    </row>
    <row r="25" spans="1:12">
      <c r="A25" s="393">
        <v>35</v>
      </c>
      <c r="B25" s="394" t="s">
        <v>583</v>
      </c>
      <c r="C25" s="397"/>
      <c r="D25" s="397" t="s">
        <v>473</v>
      </c>
      <c r="E25" s="397" t="s">
        <v>473</v>
      </c>
      <c r="F25" s="397" t="s">
        <v>473</v>
      </c>
      <c r="G25" s="397" t="s">
        <v>473</v>
      </c>
      <c r="H25" s="397" t="s">
        <v>473</v>
      </c>
      <c r="I25" s="397"/>
      <c r="J25" s="397"/>
      <c r="K25" s="397"/>
      <c r="L25" s="397"/>
    </row>
    <row r="26" spans="1:12" ht="30">
      <c r="A26" s="393">
        <v>36</v>
      </c>
      <c r="B26" s="394" t="s">
        <v>584</v>
      </c>
      <c r="C26" s="397"/>
      <c r="D26" s="397"/>
      <c r="E26" s="397"/>
      <c r="F26" s="397"/>
      <c r="G26" s="397"/>
      <c r="H26" s="397"/>
      <c r="I26" s="397"/>
      <c r="J26" s="397"/>
      <c r="K26" s="397"/>
      <c r="L26" s="397"/>
    </row>
    <row r="27" spans="1:12">
      <c r="A27" s="393">
        <v>60</v>
      </c>
      <c r="B27" s="394" t="s">
        <v>585</v>
      </c>
      <c r="C27" s="397"/>
      <c r="D27" s="397"/>
      <c r="E27" s="397"/>
      <c r="F27" s="397"/>
      <c r="G27" s="397"/>
      <c r="H27" s="397"/>
      <c r="I27" s="397"/>
      <c r="J27" s="397"/>
      <c r="K27" s="397"/>
      <c r="L27" s="397"/>
    </row>
    <row r="28" spans="1:12">
      <c r="A28" s="393">
        <v>64</v>
      </c>
      <c r="B28" s="394" t="s">
        <v>598</v>
      </c>
      <c r="C28" s="394"/>
      <c r="D28" s="394"/>
      <c r="E28" s="394"/>
      <c r="F28" s="394"/>
      <c r="G28" s="394"/>
      <c r="H28" s="394"/>
      <c r="I28" s="394"/>
      <c r="J28" s="394"/>
      <c r="K28" s="394"/>
      <c r="L28" s="394"/>
    </row>
    <row r="29" spans="1:12">
      <c r="A29" s="393">
        <v>67</v>
      </c>
      <c r="B29" s="394" t="s">
        <v>597</v>
      </c>
      <c r="C29" s="394"/>
      <c r="D29" s="394"/>
      <c r="E29" s="394"/>
      <c r="F29" s="394"/>
      <c r="G29" s="394"/>
      <c r="H29" s="394"/>
      <c r="I29" s="394"/>
      <c r="J29" s="394"/>
      <c r="K29" s="394"/>
      <c r="L29" s="394"/>
    </row>
  </sheetData>
  <mergeCells count="7">
    <mergeCell ref="A20:L20"/>
    <mergeCell ref="A2:B2"/>
    <mergeCell ref="A6:B6"/>
    <mergeCell ref="A9:B9"/>
    <mergeCell ref="A18:A19"/>
    <mergeCell ref="B18:B19"/>
    <mergeCell ref="C18:L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3"/>
  <dimension ref="A1:C328"/>
  <sheetViews>
    <sheetView zoomScale="80" zoomScaleNormal="80" workbookViewId="0">
      <pane ySplit="1" topLeftCell="A167" activePane="bottomLeft" state="frozen"/>
      <selection pane="bottomLeft" activeCell="C188" sqref="C188"/>
    </sheetView>
  </sheetViews>
  <sheetFormatPr baseColWidth="10" defaultColWidth="11.42578125" defaultRowHeight="15.75"/>
  <cols>
    <col min="1" max="2" width="11.42578125" style="367"/>
    <col min="3" max="3" width="131.42578125" style="367" customWidth="1"/>
    <col min="4" max="16384" width="11.42578125" style="367"/>
  </cols>
  <sheetData>
    <row r="1" spans="1:3" ht="43.5" customHeight="1" thickBot="1">
      <c r="A1" s="24" t="s">
        <v>2088</v>
      </c>
      <c r="B1" s="24" t="s">
        <v>2089</v>
      </c>
      <c r="C1" s="24" t="s">
        <v>2090</v>
      </c>
    </row>
    <row r="2" spans="1:3">
      <c r="A2" s="368">
        <v>0</v>
      </c>
      <c r="B2" s="368">
        <v>0</v>
      </c>
      <c r="C2" s="369" t="s">
        <v>2091</v>
      </c>
    </row>
    <row r="3" spans="1:3">
      <c r="A3" s="368">
        <v>1</v>
      </c>
      <c r="B3" s="368">
        <v>2111</v>
      </c>
      <c r="C3" s="369" t="s">
        <v>2092</v>
      </c>
    </row>
    <row r="4" spans="1:3">
      <c r="A4" s="368">
        <v>1</v>
      </c>
      <c r="B4" s="368">
        <v>2112</v>
      </c>
      <c r="C4" s="369" t="s">
        <v>2093</v>
      </c>
    </row>
    <row r="5" spans="1:3">
      <c r="A5" s="368">
        <v>1</v>
      </c>
      <c r="B5" s="368">
        <v>2114</v>
      </c>
      <c r="C5" s="369" t="s">
        <v>2094</v>
      </c>
    </row>
    <row r="6" spans="1:3">
      <c r="A6" s="368">
        <v>1</v>
      </c>
      <c r="B6" s="368">
        <v>2141</v>
      </c>
      <c r="C6" s="369" t="s">
        <v>2095</v>
      </c>
    </row>
    <row r="7" spans="1:3">
      <c r="A7" s="368">
        <v>1</v>
      </c>
      <c r="B7" s="368">
        <v>2310</v>
      </c>
      <c r="C7" s="369" t="s">
        <v>2096</v>
      </c>
    </row>
    <row r="8" spans="1:3">
      <c r="A8" s="368">
        <v>1</v>
      </c>
      <c r="B8" s="368">
        <v>2320</v>
      </c>
      <c r="C8" s="369" t="s">
        <v>2097</v>
      </c>
    </row>
    <row r="9" spans="1:3">
      <c r="A9" s="368">
        <v>1</v>
      </c>
      <c r="B9" s="368">
        <v>2330</v>
      </c>
      <c r="C9" s="369" t="s">
        <v>2098</v>
      </c>
    </row>
    <row r="10" spans="1:3">
      <c r="A10" s="368">
        <v>1</v>
      </c>
      <c r="B10" s="368">
        <v>2341</v>
      </c>
      <c r="C10" s="369" t="s">
        <v>2099</v>
      </c>
    </row>
    <row r="11" spans="1:3">
      <c r="A11" s="368">
        <v>1</v>
      </c>
      <c r="B11" s="368">
        <v>2342</v>
      </c>
      <c r="C11" s="369" t="s">
        <v>2100</v>
      </c>
    </row>
    <row r="12" spans="1:3">
      <c r="A12" s="368">
        <v>1</v>
      </c>
      <c r="B12" s="368">
        <v>2351</v>
      </c>
      <c r="C12" s="369" t="s">
        <v>2101</v>
      </c>
    </row>
    <row r="13" spans="1:3">
      <c r="A13" s="368">
        <v>1</v>
      </c>
      <c r="B13" s="368">
        <v>2352</v>
      </c>
      <c r="C13" s="369" t="s">
        <v>2102</v>
      </c>
    </row>
    <row r="14" spans="1:3">
      <c r="A14" s="368">
        <v>1</v>
      </c>
      <c r="B14" s="368">
        <v>2353</v>
      </c>
      <c r="C14" s="369" t="s">
        <v>2103</v>
      </c>
    </row>
    <row r="15" spans="1:3">
      <c r="A15" s="368">
        <v>1</v>
      </c>
      <c r="B15" s="368">
        <v>2354</v>
      </c>
      <c r="C15" s="369" t="s">
        <v>2104</v>
      </c>
    </row>
    <row r="16" spans="1:3">
      <c r="A16" s="368">
        <v>1</v>
      </c>
      <c r="B16" s="368">
        <v>2355</v>
      </c>
      <c r="C16" s="369" t="s">
        <v>2105</v>
      </c>
    </row>
    <row r="17" spans="1:3">
      <c r="A17" s="368">
        <v>1</v>
      </c>
      <c r="B17" s="368">
        <v>2356</v>
      </c>
      <c r="C17" s="369" t="s">
        <v>2106</v>
      </c>
    </row>
    <row r="18" spans="1:3">
      <c r="A18" s="368">
        <v>1</v>
      </c>
      <c r="B18" s="368">
        <v>2359</v>
      </c>
      <c r="C18" s="369" t="s">
        <v>2107</v>
      </c>
    </row>
    <row r="19" spans="1:3">
      <c r="A19" s="368">
        <v>1</v>
      </c>
      <c r="B19" s="368">
        <v>2411</v>
      </c>
      <c r="C19" s="369" t="s">
        <v>2108</v>
      </c>
    </row>
    <row r="20" spans="1:3">
      <c r="A20" s="368">
        <v>1</v>
      </c>
      <c r="B20" s="368">
        <v>2412</v>
      </c>
      <c r="C20" s="369" t="s">
        <v>2109</v>
      </c>
    </row>
    <row r="21" spans="1:3">
      <c r="A21" s="368">
        <v>1</v>
      </c>
      <c r="B21" s="368">
        <v>2413</v>
      </c>
      <c r="C21" s="369" t="s">
        <v>2110</v>
      </c>
    </row>
    <row r="22" spans="1:3">
      <c r="A22" s="368">
        <v>1</v>
      </c>
      <c r="B22" s="368">
        <v>2421</v>
      </c>
      <c r="C22" s="369" t="s">
        <v>2111</v>
      </c>
    </row>
    <row r="23" spans="1:3">
      <c r="A23" s="368">
        <v>1</v>
      </c>
      <c r="B23" s="368">
        <v>2422</v>
      </c>
      <c r="C23" s="369" t="s">
        <v>2112</v>
      </c>
    </row>
    <row r="24" spans="1:3">
      <c r="A24" s="368">
        <v>1</v>
      </c>
      <c r="B24" s="368">
        <v>2423</v>
      </c>
      <c r="C24" s="369" t="s">
        <v>2113</v>
      </c>
    </row>
    <row r="25" spans="1:3">
      <c r="A25" s="368">
        <v>1</v>
      </c>
      <c r="B25" s="368">
        <v>2424</v>
      </c>
      <c r="C25" s="369" t="s">
        <v>2114</v>
      </c>
    </row>
    <row r="26" spans="1:3">
      <c r="A26" s="368">
        <v>1</v>
      </c>
      <c r="B26" s="368">
        <v>2511</v>
      </c>
      <c r="C26" s="369" t="s">
        <v>2115</v>
      </c>
    </row>
    <row r="27" spans="1:3">
      <c r="A27" s="368">
        <v>1</v>
      </c>
      <c r="B27" s="368">
        <v>2512</v>
      </c>
      <c r="C27" s="369" t="s">
        <v>2116</v>
      </c>
    </row>
    <row r="28" spans="1:3">
      <c r="A28" s="368">
        <v>1</v>
      </c>
      <c r="B28" s="368">
        <v>2513</v>
      </c>
      <c r="C28" s="369" t="s">
        <v>2117</v>
      </c>
    </row>
    <row r="29" spans="1:3">
      <c r="A29" s="368">
        <v>1</v>
      </c>
      <c r="B29" s="368">
        <v>2514</v>
      </c>
      <c r="C29" s="369" t="s">
        <v>2118</v>
      </c>
    </row>
    <row r="30" spans="1:3">
      <c r="A30" s="368">
        <v>1</v>
      </c>
      <c r="B30" s="368">
        <v>2521</v>
      </c>
      <c r="C30" s="369" t="s">
        <v>2119</v>
      </c>
    </row>
    <row r="31" spans="1:3">
      <c r="A31" s="368">
        <v>1</v>
      </c>
      <c r="B31" s="368">
        <v>2522</v>
      </c>
      <c r="C31" s="369" t="s">
        <v>2120</v>
      </c>
    </row>
    <row r="32" spans="1:3">
      <c r="A32" s="368">
        <v>1</v>
      </c>
      <c r="B32" s="368">
        <v>2523</v>
      </c>
      <c r="C32" s="369" t="s">
        <v>2121</v>
      </c>
    </row>
    <row r="33" spans="1:3">
      <c r="A33" s="368">
        <v>1</v>
      </c>
      <c r="B33" s="368">
        <v>2611</v>
      </c>
      <c r="C33" s="369" t="s">
        <v>2122</v>
      </c>
    </row>
    <row r="34" spans="1:3">
      <c r="A34" s="368">
        <v>1</v>
      </c>
      <c r="B34" s="368">
        <v>2632</v>
      </c>
      <c r="C34" s="369" t="s">
        <v>2123</v>
      </c>
    </row>
    <row r="35" spans="1:3">
      <c r="A35" s="368">
        <v>1</v>
      </c>
      <c r="B35" s="368">
        <v>2633</v>
      </c>
      <c r="C35" s="369" t="s">
        <v>2124</v>
      </c>
    </row>
    <row r="36" spans="1:3">
      <c r="A36" s="368">
        <v>1</v>
      </c>
      <c r="B36" s="368">
        <v>2634</v>
      </c>
      <c r="C36" s="369" t="s">
        <v>2125</v>
      </c>
    </row>
    <row r="37" spans="1:3">
      <c r="A37" s="368">
        <v>1</v>
      </c>
      <c r="B37" s="368">
        <v>2635</v>
      </c>
      <c r="C37" s="369" t="s">
        <v>2126</v>
      </c>
    </row>
    <row r="38" spans="1:3">
      <c r="A38" s="368">
        <v>1</v>
      </c>
      <c r="B38" s="368">
        <v>2636</v>
      </c>
      <c r="C38" s="369" t="s">
        <v>2127</v>
      </c>
    </row>
    <row r="39" spans="1:3">
      <c r="A39" s="368">
        <v>1</v>
      </c>
      <c r="B39" s="368">
        <v>2643</v>
      </c>
      <c r="C39" s="369" t="s">
        <v>2128</v>
      </c>
    </row>
    <row r="40" spans="1:3">
      <c r="A40" s="368">
        <v>1</v>
      </c>
      <c r="B40" s="368">
        <v>3252</v>
      </c>
      <c r="C40" s="369" t="s">
        <v>2129</v>
      </c>
    </row>
    <row r="41" spans="1:3">
      <c r="A41" s="368">
        <v>1</v>
      </c>
      <c r="B41" s="368">
        <v>3253</v>
      </c>
      <c r="C41" s="369" t="s">
        <v>2130</v>
      </c>
    </row>
    <row r="42" spans="1:3">
      <c r="A42" s="368">
        <v>1</v>
      </c>
      <c r="B42" s="368">
        <v>3255</v>
      </c>
      <c r="C42" s="369" t="s">
        <v>2131</v>
      </c>
    </row>
    <row r="43" spans="1:3">
      <c r="A43" s="368">
        <v>1</v>
      </c>
      <c r="B43" s="368">
        <v>3321</v>
      </c>
      <c r="C43" s="369" t="s">
        <v>2132</v>
      </c>
    </row>
    <row r="44" spans="1:3">
      <c r="A44" s="368">
        <v>1</v>
      </c>
      <c r="B44" s="368">
        <v>3411</v>
      </c>
      <c r="C44" s="369" t="s">
        <v>2133</v>
      </c>
    </row>
    <row r="45" spans="1:3">
      <c r="A45" s="368">
        <v>1</v>
      </c>
      <c r="B45" s="368">
        <v>3412</v>
      </c>
      <c r="C45" s="369" t="s">
        <v>2134</v>
      </c>
    </row>
    <row r="46" spans="1:3">
      <c r="A46" s="368">
        <v>1</v>
      </c>
      <c r="B46" s="368">
        <v>3413</v>
      </c>
      <c r="C46" s="369" t="s">
        <v>2135</v>
      </c>
    </row>
    <row r="47" spans="1:3">
      <c r="A47" s="368">
        <v>1</v>
      </c>
      <c r="B47" s="368">
        <v>3511</v>
      </c>
      <c r="C47" s="369" t="s">
        <v>2136</v>
      </c>
    </row>
    <row r="48" spans="1:3">
      <c r="A48" s="368">
        <v>1</v>
      </c>
      <c r="B48" s="368">
        <v>3512</v>
      </c>
      <c r="C48" s="369" t="s">
        <v>2137</v>
      </c>
    </row>
    <row r="49" spans="1:3">
      <c r="A49" s="368">
        <v>1</v>
      </c>
      <c r="B49" s="368">
        <v>3513</v>
      </c>
      <c r="C49" s="369" t="s">
        <v>2138</v>
      </c>
    </row>
    <row r="50" spans="1:3">
      <c r="A50" s="368">
        <v>1</v>
      </c>
      <c r="B50" s="368">
        <v>3514</v>
      </c>
      <c r="C50" s="369" t="s">
        <v>2139</v>
      </c>
    </row>
    <row r="51" spans="1:3">
      <c r="A51" s="368">
        <v>1</v>
      </c>
      <c r="B51" s="368">
        <v>3521</v>
      </c>
      <c r="C51" s="369" t="s">
        <v>2140</v>
      </c>
    </row>
    <row r="52" spans="1:3">
      <c r="A52" s="368">
        <v>1</v>
      </c>
      <c r="B52" s="368">
        <v>3522</v>
      </c>
      <c r="C52" s="369" t="s">
        <v>2141</v>
      </c>
    </row>
    <row r="53" spans="1:3">
      <c r="A53" s="368">
        <v>1</v>
      </c>
      <c r="B53" s="368">
        <v>4131</v>
      </c>
      <c r="C53" s="369" t="s">
        <v>2142</v>
      </c>
    </row>
    <row r="54" spans="1:3">
      <c r="A54" s="368">
        <v>1</v>
      </c>
      <c r="B54" s="368">
        <v>4132</v>
      </c>
      <c r="C54" s="369" t="s">
        <v>2143</v>
      </c>
    </row>
    <row r="55" spans="1:3">
      <c r="A55" s="368">
        <v>1</v>
      </c>
      <c r="B55" s="368">
        <v>4211</v>
      </c>
      <c r="C55" s="369" t="s">
        <v>2144</v>
      </c>
    </row>
    <row r="56" spans="1:3">
      <c r="A56" s="368">
        <v>1</v>
      </c>
      <c r="B56" s="368">
        <v>4311</v>
      </c>
      <c r="C56" s="369" t="s">
        <v>2145</v>
      </c>
    </row>
    <row r="57" spans="1:3">
      <c r="A57" s="368">
        <v>1</v>
      </c>
      <c r="B57" s="368">
        <v>4312</v>
      </c>
      <c r="C57" s="369" t="s">
        <v>2146</v>
      </c>
    </row>
    <row r="58" spans="1:3">
      <c r="A58" s="368">
        <v>1</v>
      </c>
      <c r="B58" s="368">
        <v>4313</v>
      </c>
      <c r="C58" s="369" t="s">
        <v>2147</v>
      </c>
    </row>
    <row r="59" spans="1:3">
      <c r="A59" s="368">
        <v>1</v>
      </c>
      <c r="B59" s="368">
        <v>5113</v>
      </c>
      <c r="C59" s="369" t="s">
        <v>2148</v>
      </c>
    </row>
    <row r="60" spans="1:3">
      <c r="A60" s="368">
        <v>1</v>
      </c>
      <c r="B60" s="368">
        <v>5161</v>
      </c>
      <c r="C60" s="369" t="s">
        <v>2149</v>
      </c>
    </row>
    <row r="61" spans="1:3">
      <c r="A61" s="368">
        <v>1</v>
      </c>
      <c r="B61" s="368">
        <v>5162</v>
      </c>
      <c r="C61" s="369" t="s">
        <v>2150</v>
      </c>
    </row>
    <row r="62" spans="1:3">
      <c r="A62" s="368">
        <v>1</v>
      </c>
      <c r="B62" s="368">
        <v>5164</v>
      </c>
      <c r="C62" s="369" t="s">
        <v>2151</v>
      </c>
    </row>
    <row r="63" spans="1:3">
      <c r="A63" s="368">
        <v>1</v>
      </c>
      <c r="B63" s="368">
        <v>5230</v>
      </c>
      <c r="C63" s="369" t="s">
        <v>2152</v>
      </c>
    </row>
    <row r="64" spans="1:3">
      <c r="A64" s="368">
        <v>1</v>
      </c>
      <c r="B64" s="368">
        <v>5311</v>
      </c>
      <c r="C64" s="369" t="s">
        <v>2153</v>
      </c>
    </row>
    <row r="65" spans="1:3">
      <c r="A65" s="368">
        <v>1</v>
      </c>
      <c r="B65" s="368">
        <v>5312</v>
      </c>
      <c r="C65" s="369" t="s">
        <v>2154</v>
      </c>
    </row>
    <row r="66" spans="1:3">
      <c r="A66" s="368">
        <v>1</v>
      </c>
      <c r="B66" s="368">
        <v>5321</v>
      </c>
      <c r="C66" s="369" t="s">
        <v>2155</v>
      </c>
    </row>
    <row r="67" spans="1:3">
      <c r="A67" s="368">
        <v>1</v>
      </c>
      <c r="B67" s="368">
        <v>5322</v>
      </c>
      <c r="C67" s="369" t="s">
        <v>2156</v>
      </c>
    </row>
    <row r="68" spans="1:3">
      <c r="A68" s="368">
        <v>1</v>
      </c>
      <c r="B68" s="368">
        <v>5323</v>
      </c>
      <c r="C68" s="369" t="s">
        <v>2157</v>
      </c>
    </row>
    <row r="69" spans="1:3">
      <c r="A69" s="368">
        <v>1</v>
      </c>
      <c r="B69" s="368">
        <v>7352</v>
      </c>
      <c r="C69" s="369" t="s">
        <v>2158</v>
      </c>
    </row>
    <row r="70" spans="1:3">
      <c r="A70" s="368">
        <v>1</v>
      </c>
      <c r="B70" s="368">
        <v>7515</v>
      </c>
      <c r="C70" s="369" t="s">
        <v>2159</v>
      </c>
    </row>
    <row r="71" spans="1:3">
      <c r="A71" s="368">
        <v>1</v>
      </c>
      <c r="B71" s="368">
        <v>9411</v>
      </c>
      <c r="C71" s="369" t="s">
        <v>2160</v>
      </c>
    </row>
    <row r="72" spans="1:3">
      <c r="A72" s="368">
        <v>1</v>
      </c>
      <c r="B72" s="368">
        <v>9510</v>
      </c>
      <c r="C72" s="369" t="s">
        <v>2161</v>
      </c>
    </row>
    <row r="73" spans="1:3">
      <c r="A73" s="368">
        <v>1</v>
      </c>
      <c r="B73" s="368">
        <v>9520</v>
      </c>
      <c r="C73" s="369" t="s">
        <v>2162</v>
      </c>
    </row>
    <row r="74" spans="1:3">
      <c r="A74" s="368">
        <v>2</v>
      </c>
      <c r="B74" s="368">
        <v>0</v>
      </c>
      <c r="C74" s="369" t="s">
        <v>2091</v>
      </c>
    </row>
    <row r="75" spans="1:3">
      <c r="A75" s="368">
        <v>2</v>
      </c>
      <c r="B75" s="368">
        <v>1420</v>
      </c>
      <c r="C75" s="369" t="s">
        <v>2163</v>
      </c>
    </row>
    <row r="76" spans="1:3">
      <c r="A76" s="368">
        <v>2</v>
      </c>
      <c r="B76" s="368">
        <v>1439</v>
      </c>
      <c r="C76" s="369" t="s">
        <v>2164</v>
      </c>
    </row>
    <row r="77" spans="1:3">
      <c r="A77" s="368">
        <v>2</v>
      </c>
      <c r="B77" s="368">
        <v>2113</v>
      </c>
      <c r="C77" s="369" t="s">
        <v>2165</v>
      </c>
    </row>
    <row r="78" spans="1:3">
      <c r="A78" s="368">
        <v>2</v>
      </c>
      <c r="B78" s="368">
        <v>2120</v>
      </c>
      <c r="C78" s="369" t="s">
        <v>2166</v>
      </c>
    </row>
    <row r="79" spans="1:3">
      <c r="A79" s="368">
        <v>2</v>
      </c>
      <c r="B79" s="368">
        <v>2132</v>
      </c>
      <c r="C79" s="369" t="s">
        <v>2167</v>
      </c>
    </row>
    <row r="80" spans="1:3">
      <c r="A80" s="368">
        <v>2</v>
      </c>
      <c r="B80" s="368">
        <v>2162</v>
      </c>
      <c r="C80" s="369" t="s">
        <v>2168</v>
      </c>
    </row>
    <row r="81" spans="1:3">
      <c r="A81" s="368">
        <v>2</v>
      </c>
      <c r="B81" s="368">
        <v>2165</v>
      </c>
      <c r="C81" s="369" t="s">
        <v>2169</v>
      </c>
    </row>
    <row r="82" spans="1:3">
      <c r="A82" s="368">
        <v>2</v>
      </c>
      <c r="B82" s="368">
        <v>2166</v>
      </c>
      <c r="C82" s="369" t="s">
        <v>2170</v>
      </c>
    </row>
    <row r="83" spans="1:3">
      <c r="A83" s="368">
        <v>2</v>
      </c>
      <c r="B83" s="368">
        <v>2230</v>
      </c>
      <c r="C83" s="369" t="s">
        <v>2171</v>
      </c>
    </row>
    <row r="84" spans="1:3">
      <c r="A84" s="368">
        <v>2</v>
      </c>
      <c r="B84" s="368">
        <v>2250</v>
      </c>
      <c r="C84" s="369" t="s">
        <v>2172</v>
      </c>
    </row>
    <row r="85" spans="1:3">
      <c r="A85" s="368">
        <v>2</v>
      </c>
      <c r="B85" s="368">
        <v>2431</v>
      </c>
      <c r="C85" s="369" t="s">
        <v>2173</v>
      </c>
    </row>
    <row r="86" spans="1:3">
      <c r="A86" s="368">
        <v>2</v>
      </c>
      <c r="B86" s="368">
        <v>2432</v>
      </c>
      <c r="C86" s="369" t="s">
        <v>2174</v>
      </c>
    </row>
    <row r="87" spans="1:3">
      <c r="A87" s="368">
        <v>2</v>
      </c>
      <c r="B87" s="368">
        <v>2433</v>
      </c>
      <c r="C87" s="369" t="s">
        <v>2175</v>
      </c>
    </row>
    <row r="88" spans="1:3">
      <c r="A88" s="368">
        <v>2</v>
      </c>
      <c r="B88" s="368">
        <v>2434</v>
      </c>
      <c r="C88" s="369" t="s">
        <v>2176</v>
      </c>
    </row>
    <row r="89" spans="1:3">
      <c r="A89" s="368">
        <v>2</v>
      </c>
      <c r="B89" s="368">
        <v>2619</v>
      </c>
      <c r="C89" s="369" t="s">
        <v>2177</v>
      </c>
    </row>
    <row r="90" spans="1:3">
      <c r="A90" s="368">
        <v>2</v>
      </c>
      <c r="B90" s="368">
        <v>2641</v>
      </c>
      <c r="C90" s="369" t="s">
        <v>2178</v>
      </c>
    </row>
    <row r="91" spans="1:3">
      <c r="A91" s="368">
        <v>2</v>
      </c>
      <c r="B91" s="368">
        <v>2642</v>
      </c>
      <c r="C91" s="369" t="s">
        <v>2179</v>
      </c>
    </row>
    <row r="92" spans="1:3">
      <c r="A92" s="368">
        <v>2</v>
      </c>
      <c r="B92" s="368">
        <v>2651</v>
      </c>
      <c r="C92" s="369" t="s">
        <v>2180</v>
      </c>
    </row>
    <row r="93" spans="1:3">
      <c r="A93" s="368">
        <v>2</v>
      </c>
      <c r="B93" s="368">
        <v>2652</v>
      </c>
      <c r="C93" s="369" t="s">
        <v>2181</v>
      </c>
    </row>
    <row r="94" spans="1:3">
      <c r="A94" s="368">
        <v>2</v>
      </c>
      <c r="B94" s="368">
        <v>2653</v>
      </c>
      <c r="C94" s="369" t="s">
        <v>2182</v>
      </c>
    </row>
    <row r="95" spans="1:3">
      <c r="A95" s="368">
        <v>2</v>
      </c>
      <c r="B95" s="368">
        <v>2654</v>
      </c>
      <c r="C95" s="369" t="s">
        <v>2183</v>
      </c>
    </row>
    <row r="96" spans="1:3">
      <c r="A96" s="368">
        <v>2</v>
      </c>
      <c r="B96" s="368">
        <v>2655</v>
      </c>
      <c r="C96" s="369" t="s">
        <v>2184</v>
      </c>
    </row>
    <row r="97" spans="1:3">
      <c r="A97" s="368">
        <v>2</v>
      </c>
      <c r="B97" s="368">
        <v>2656</v>
      </c>
      <c r="C97" s="369" t="s">
        <v>2185</v>
      </c>
    </row>
    <row r="98" spans="1:3">
      <c r="A98" s="368">
        <v>2</v>
      </c>
      <c r="B98" s="368">
        <v>2659</v>
      </c>
      <c r="C98" s="369" t="s">
        <v>2186</v>
      </c>
    </row>
    <row r="99" spans="1:3">
      <c r="A99" s="368">
        <v>2</v>
      </c>
      <c r="B99" s="368">
        <v>3118</v>
      </c>
      <c r="C99" s="369" t="s">
        <v>2187</v>
      </c>
    </row>
    <row r="100" spans="1:3">
      <c r="A100" s="368">
        <v>2</v>
      </c>
      <c r="B100" s="368">
        <v>3254</v>
      </c>
      <c r="C100" s="369" t="s">
        <v>2188</v>
      </c>
    </row>
    <row r="101" spans="1:3">
      <c r="A101" s="368">
        <v>2</v>
      </c>
      <c r="B101" s="368">
        <v>3315</v>
      </c>
      <c r="C101" s="369" t="s">
        <v>2189</v>
      </c>
    </row>
    <row r="102" spans="1:3">
      <c r="A102" s="368">
        <v>2</v>
      </c>
      <c r="B102" s="368">
        <v>3332</v>
      </c>
      <c r="C102" s="369" t="s">
        <v>2190</v>
      </c>
    </row>
    <row r="103" spans="1:3">
      <c r="A103" s="368">
        <v>2</v>
      </c>
      <c r="B103" s="368">
        <v>3339</v>
      </c>
      <c r="C103" s="369" t="s">
        <v>2191</v>
      </c>
    </row>
    <row r="104" spans="1:3">
      <c r="A104" s="368">
        <v>2</v>
      </c>
      <c r="B104" s="368">
        <v>3421</v>
      </c>
      <c r="C104" s="369" t="s">
        <v>2192</v>
      </c>
    </row>
    <row r="105" spans="1:3">
      <c r="A105" s="368">
        <v>2</v>
      </c>
      <c r="B105" s="368">
        <v>3422</v>
      </c>
      <c r="C105" s="369" t="s">
        <v>2193</v>
      </c>
    </row>
    <row r="106" spans="1:3">
      <c r="A106" s="368">
        <v>2</v>
      </c>
      <c r="B106" s="368">
        <v>3423</v>
      </c>
      <c r="C106" s="369" t="s">
        <v>2194</v>
      </c>
    </row>
    <row r="107" spans="1:3">
      <c r="A107" s="368">
        <v>2</v>
      </c>
      <c r="B107" s="368">
        <v>4212</v>
      </c>
      <c r="C107" s="369" t="s">
        <v>2195</v>
      </c>
    </row>
    <row r="108" spans="1:3">
      <c r="A108" s="368">
        <v>2</v>
      </c>
      <c r="B108" s="368">
        <v>4214</v>
      </c>
      <c r="C108" s="369" t="s">
        <v>2196</v>
      </c>
    </row>
    <row r="109" spans="1:3">
      <c r="A109" s="368">
        <v>2</v>
      </c>
      <c r="B109" s="368">
        <v>4223</v>
      </c>
      <c r="C109" s="369" t="s">
        <v>2197</v>
      </c>
    </row>
    <row r="110" spans="1:3">
      <c r="A110" s="368">
        <v>2</v>
      </c>
      <c r="B110" s="368">
        <v>4227</v>
      </c>
      <c r="C110" s="369" t="s">
        <v>2198</v>
      </c>
    </row>
    <row r="111" spans="1:3">
      <c r="A111" s="368">
        <v>2</v>
      </c>
      <c r="B111" s="368">
        <v>4413</v>
      </c>
      <c r="C111" s="369" t="s">
        <v>2199</v>
      </c>
    </row>
    <row r="112" spans="1:3">
      <c r="A112" s="368">
        <v>2</v>
      </c>
      <c r="B112" s="368">
        <v>5113</v>
      </c>
      <c r="C112" s="369" t="s">
        <v>2200</v>
      </c>
    </row>
    <row r="113" spans="1:3">
      <c r="A113" s="368">
        <v>2</v>
      </c>
      <c r="B113" s="368">
        <v>5131</v>
      </c>
      <c r="C113" s="369" t="s">
        <v>2201</v>
      </c>
    </row>
    <row r="114" spans="1:3">
      <c r="A114" s="368">
        <v>2</v>
      </c>
      <c r="B114" s="368">
        <v>5132</v>
      </c>
      <c r="C114" s="369" t="s">
        <v>2202</v>
      </c>
    </row>
    <row r="115" spans="1:3">
      <c r="A115" s="368">
        <v>2</v>
      </c>
      <c r="B115" s="368">
        <v>5141</v>
      </c>
      <c r="C115" s="369" t="s">
        <v>2203</v>
      </c>
    </row>
    <row r="116" spans="1:3">
      <c r="A116" s="368">
        <v>2</v>
      </c>
      <c r="B116" s="368">
        <v>5142</v>
      </c>
      <c r="C116" s="369" t="s">
        <v>2204</v>
      </c>
    </row>
    <row r="117" spans="1:3">
      <c r="A117" s="368">
        <v>2</v>
      </c>
      <c r="B117" s="368">
        <v>5151</v>
      </c>
      <c r="C117" s="369" t="s">
        <v>2205</v>
      </c>
    </row>
    <row r="118" spans="1:3">
      <c r="A118" s="368">
        <v>2</v>
      </c>
      <c r="B118" s="368">
        <v>5153</v>
      </c>
      <c r="C118" s="369" t="s">
        <v>2206</v>
      </c>
    </row>
    <row r="119" spans="1:3">
      <c r="A119" s="368">
        <v>2</v>
      </c>
      <c r="B119" s="368">
        <v>5241</v>
      </c>
      <c r="C119" s="369" t="s">
        <v>2207</v>
      </c>
    </row>
    <row r="120" spans="1:3">
      <c r="A120" s="368">
        <v>2</v>
      </c>
      <c r="B120" s="368">
        <v>5242</v>
      </c>
      <c r="C120" s="369" t="s">
        <v>2208</v>
      </c>
    </row>
    <row r="121" spans="1:3">
      <c r="A121" s="368">
        <v>2</v>
      </c>
      <c r="B121" s="368">
        <v>5243</v>
      </c>
      <c r="C121" s="369" t="s">
        <v>2209</v>
      </c>
    </row>
    <row r="122" spans="1:3">
      <c r="A122" s="368">
        <v>2</v>
      </c>
      <c r="B122" s="368">
        <v>5244</v>
      </c>
      <c r="C122" s="369" t="s">
        <v>2210</v>
      </c>
    </row>
    <row r="123" spans="1:3">
      <c r="A123" s="368">
        <v>2</v>
      </c>
      <c r="B123" s="368">
        <v>5246</v>
      </c>
      <c r="C123" s="369" t="s">
        <v>2211</v>
      </c>
    </row>
    <row r="124" spans="1:3">
      <c r="A124" s="368">
        <v>2</v>
      </c>
      <c r="B124" s="368">
        <v>5249</v>
      </c>
      <c r="C124" s="369" t="s">
        <v>2212</v>
      </c>
    </row>
    <row r="125" spans="1:3">
      <c r="A125" s="368">
        <v>2</v>
      </c>
      <c r="B125" s="368">
        <v>6113</v>
      </c>
      <c r="C125" s="369" t="s">
        <v>2213</v>
      </c>
    </row>
    <row r="126" spans="1:3">
      <c r="A126" s="368">
        <v>2</v>
      </c>
      <c r="B126" s="368">
        <v>6114</v>
      </c>
      <c r="C126" s="369" t="s">
        <v>2214</v>
      </c>
    </row>
    <row r="127" spans="1:3">
      <c r="A127" s="368">
        <v>2</v>
      </c>
      <c r="B127" s="368">
        <v>6121</v>
      </c>
      <c r="C127" s="369" t="s">
        <v>2215</v>
      </c>
    </row>
    <row r="128" spans="1:3">
      <c r="A128" s="368">
        <v>2</v>
      </c>
      <c r="B128" s="368">
        <v>6122</v>
      </c>
      <c r="C128" s="369" t="s">
        <v>2216</v>
      </c>
    </row>
    <row r="129" spans="1:3">
      <c r="A129" s="368">
        <v>2</v>
      </c>
      <c r="B129" s="368">
        <v>6123</v>
      </c>
      <c r="C129" s="369" t="s">
        <v>2217</v>
      </c>
    </row>
    <row r="130" spans="1:3">
      <c r="A130" s="368">
        <v>2</v>
      </c>
      <c r="B130" s="368">
        <v>6129</v>
      </c>
      <c r="C130" s="369" t="s">
        <v>2218</v>
      </c>
    </row>
    <row r="131" spans="1:3">
      <c r="A131" s="368">
        <v>2</v>
      </c>
      <c r="B131" s="368">
        <v>6130</v>
      </c>
      <c r="C131" s="369" t="s">
        <v>2219</v>
      </c>
    </row>
    <row r="132" spans="1:3">
      <c r="A132" s="368">
        <v>2</v>
      </c>
      <c r="B132" s="368">
        <v>6221</v>
      </c>
      <c r="C132" s="369" t="s">
        <v>2220</v>
      </c>
    </row>
    <row r="133" spans="1:3">
      <c r="A133" s="368">
        <v>2</v>
      </c>
      <c r="B133" s="368">
        <v>7311</v>
      </c>
      <c r="C133" s="369" t="s">
        <v>2221</v>
      </c>
    </row>
    <row r="134" spans="1:3">
      <c r="A134" s="368">
        <v>2</v>
      </c>
      <c r="B134" s="368">
        <v>7312</v>
      </c>
      <c r="C134" s="369" t="s">
        <v>2222</v>
      </c>
    </row>
    <row r="135" spans="1:3">
      <c r="A135" s="368">
        <v>2</v>
      </c>
      <c r="B135" s="368">
        <v>7314</v>
      </c>
      <c r="C135" s="369" t="s">
        <v>2223</v>
      </c>
    </row>
    <row r="136" spans="1:3">
      <c r="A136" s="368">
        <v>2</v>
      </c>
      <c r="B136" s="368">
        <v>7316</v>
      </c>
      <c r="C136" s="369" t="s">
        <v>2224</v>
      </c>
    </row>
    <row r="137" spans="1:3">
      <c r="A137" s="368">
        <v>2</v>
      </c>
      <c r="B137" s="368">
        <v>7321</v>
      </c>
      <c r="C137" s="369" t="s">
        <v>2225</v>
      </c>
    </row>
    <row r="138" spans="1:3">
      <c r="A138" s="368">
        <v>2</v>
      </c>
      <c r="B138" s="368">
        <v>7322</v>
      </c>
      <c r="C138" s="369" t="s">
        <v>2226</v>
      </c>
    </row>
    <row r="139" spans="1:3">
      <c r="A139" s="368">
        <v>2</v>
      </c>
      <c r="B139" s="368">
        <v>7323</v>
      </c>
      <c r="C139" s="369" t="s">
        <v>2227</v>
      </c>
    </row>
    <row r="140" spans="1:3">
      <c r="A140" s="368">
        <v>2</v>
      </c>
      <c r="B140" s="368">
        <v>7331</v>
      </c>
      <c r="C140" s="369" t="s">
        <v>2228</v>
      </c>
    </row>
    <row r="141" spans="1:3">
      <c r="A141" s="368">
        <v>2</v>
      </c>
      <c r="B141" s="368">
        <v>7332</v>
      </c>
      <c r="C141" s="369" t="s">
        <v>2229</v>
      </c>
    </row>
    <row r="142" spans="1:3">
      <c r="A142" s="368">
        <v>2</v>
      </c>
      <c r="B142" s="368">
        <v>7333</v>
      </c>
      <c r="C142" s="369" t="s">
        <v>2230</v>
      </c>
    </row>
    <row r="143" spans="1:3">
      <c r="A143" s="368">
        <v>2</v>
      </c>
      <c r="B143" s="368">
        <v>7341</v>
      </c>
      <c r="C143" s="369" t="s">
        <v>2231</v>
      </c>
    </row>
    <row r="144" spans="1:3">
      <c r="A144" s="368">
        <v>2</v>
      </c>
      <c r="B144" s="368">
        <v>7342</v>
      </c>
      <c r="C144" s="369" t="s">
        <v>2232</v>
      </c>
    </row>
    <row r="145" spans="1:3">
      <c r="A145" s="368">
        <v>2</v>
      </c>
      <c r="B145" s="368">
        <v>7370</v>
      </c>
      <c r="C145" s="369" t="s">
        <v>2233</v>
      </c>
    </row>
    <row r="146" spans="1:3">
      <c r="A146" s="368">
        <v>2</v>
      </c>
      <c r="B146" s="368">
        <v>7391</v>
      </c>
      <c r="C146" s="369" t="s">
        <v>2234</v>
      </c>
    </row>
    <row r="147" spans="1:3">
      <c r="A147" s="368">
        <v>2</v>
      </c>
      <c r="B147" s="368">
        <v>7511</v>
      </c>
      <c r="C147" s="369" t="s">
        <v>2235</v>
      </c>
    </row>
    <row r="148" spans="1:3">
      <c r="A148" s="368">
        <v>2</v>
      </c>
      <c r="B148" s="368">
        <v>7512</v>
      </c>
      <c r="C148" s="369" t="s">
        <v>2236</v>
      </c>
    </row>
    <row r="149" spans="1:3">
      <c r="A149" s="368">
        <v>2</v>
      </c>
      <c r="B149" s="368">
        <v>7513</v>
      </c>
      <c r="C149" s="369" t="s">
        <v>2237</v>
      </c>
    </row>
    <row r="150" spans="1:3">
      <c r="A150" s="368">
        <v>2</v>
      </c>
      <c r="B150" s="368">
        <v>7514</v>
      </c>
      <c r="C150" s="369" t="s">
        <v>2238</v>
      </c>
    </row>
    <row r="151" spans="1:3">
      <c r="A151" s="368">
        <v>2</v>
      </c>
      <c r="B151" s="368">
        <v>7531</v>
      </c>
      <c r="C151" s="369" t="s">
        <v>2239</v>
      </c>
    </row>
    <row r="152" spans="1:3">
      <c r="A152" s="368">
        <v>2</v>
      </c>
      <c r="B152" s="368">
        <v>7532</v>
      </c>
      <c r="C152" s="369" t="s">
        <v>2240</v>
      </c>
    </row>
    <row r="153" spans="1:3">
      <c r="A153" s="368">
        <v>2</v>
      </c>
      <c r="B153" s="368">
        <v>7533</v>
      </c>
      <c r="C153" s="369" t="s">
        <v>2241</v>
      </c>
    </row>
    <row r="154" spans="1:3">
      <c r="A154" s="368">
        <v>2</v>
      </c>
      <c r="B154" s="368">
        <v>7534</v>
      </c>
      <c r="C154" s="369" t="s">
        <v>2242</v>
      </c>
    </row>
    <row r="155" spans="1:3">
      <c r="A155" s="368">
        <v>2</v>
      </c>
      <c r="B155" s="368">
        <v>7549</v>
      </c>
      <c r="C155" s="369" t="s">
        <v>2243</v>
      </c>
    </row>
    <row r="156" spans="1:3">
      <c r="A156" s="368">
        <v>2</v>
      </c>
      <c r="B156" s="368">
        <v>9121</v>
      </c>
      <c r="C156" s="369" t="s">
        <v>2244</v>
      </c>
    </row>
    <row r="157" spans="1:3">
      <c r="A157" s="368">
        <v>2</v>
      </c>
      <c r="B157" s="368">
        <v>9129</v>
      </c>
      <c r="C157" s="369" t="s">
        <v>2245</v>
      </c>
    </row>
    <row r="158" spans="1:3">
      <c r="A158" s="368">
        <v>2</v>
      </c>
      <c r="B158" s="368">
        <v>9321</v>
      </c>
      <c r="C158" s="369" t="s">
        <v>2246</v>
      </c>
    </row>
    <row r="159" spans="1:3">
      <c r="A159" s="368">
        <v>2</v>
      </c>
      <c r="B159" s="368">
        <v>9334</v>
      </c>
      <c r="C159" s="369" t="s">
        <v>2247</v>
      </c>
    </row>
    <row r="160" spans="1:3">
      <c r="A160" s="368">
        <v>2</v>
      </c>
      <c r="B160" s="368">
        <v>9626</v>
      </c>
      <c r="C160" s="369" t="s">
        <v>2248</v>
      </c>
    </row>
    <row r="161" spans="1:3">
      <c r="A161" s="368">
        <v>2</v>
      </c>
      <c r="B161" s="368">
        <v>9629</v>
      </c>
      <c r="C161" s="369" t="s">
        <v>2249</v>
      </c>
    </row>
    <row r="162" spans="1:3">
      <c r="A162" s="368">
        <v>3</v>
      </c>
      <c r="B162" s="368">
        <v>0</v>
      </c>
      <c r="C162" s="369" t="s">
        <v>2091</v>
      </c>
    </row>
    <row r="163" spans="1:3">
      <c r="A163" s="368">
        <v>3</v>
      </c>
      <c r="B163" s="368">
        <v>2131</v>
      </c>
      <c r="C163" s="369" t="s">
        <v>2250</v>
      </c>
    </row>
    <row r="164" spans="1:3">
      <c r="A164" s="368">
        <v>3</v>
      </c>
      <c r="B164" s="368">
        <v>2133</v>
      </c>
      <c r="C164" s="369" t="s">
        <v>2251</v>
      </c>
    </row>
    <row r="165" spans="1:3">
      <c r="A165" s="368">
        <v>3</v>
      </c>
      <c r="B165" s="368">
        <v>2141</v>
      </c>
      <c r="C165" s="369" t="s">
        <v>2095</v>
      </c>
    </row>
    <row r="166" spans="1:3">
      <c r="A166" s="368">
        <v>3</v>
      </c>
      <c r="B166" s="368">
        <v>2144</v>
      </c>
      <c r="C166" s="369" t="s">
        <v>2252</v>
      </c>
    </row>
    <row r="167" spans="1:3">
      <c r="A167" s="368">
        <v>3</v>
      </c>
      <c r="B167" s="368">
        <v>2148</v>
      </c>
      <c r="C167" s="369" t="s">
        <v>2253</v>
      </c>
    </row>
    <row r="168" spans="1:3">
      <c r="A168" s="368">
        <v>3</v>
      </c>
      <c r="B168" s="368">
        <v>2149</v>
      </c>
      <c r="C168" s="369" t="s">
        <v>2254</v>
      </c>
    </row>
    <row r="169" spans="1:3">
      <c r="A169" s="368">
        <v>3</v>
      </c>
      <c r="B169" s="368">
        <v>2211</v>
      </c>
      <c r="C169" s="369" t="s">
        <v>2255</v>
      </c>
    </row>
    <row r="170" spans="1:3">
      <c r="A170" s="368">
        <v>3</v>
      </c>
      <c r="B170" s="368">
        <v>2212</v>
      </c>
      <c r="C170" s="369" t="s">
        <v>2256</v>
      </c>
    </row>
    <row r="171" spans="1:3">
      <c r="A171" s="368">
        <v>3</v>
      </c>
      <c r="B171" s="368">
        <v>2261</v>
      </c>
      <c r="C171" s="369" t="s">
        <v>2257</v>
      </c>
    </row>
    <row r="172" spans="1:3">
      <c r="A172" s="368">
        <v>3</v>
      </c>
      <c r="B172" s="368">
        <v>2262</v>
      </c>
      <c r="C172" s="369" t="s">
        <v>2258</v>
      </c>
    </row>
    <row r="173" spans="1:3">
      <c r="A173" s="368">
        <v>3</v>
      </c>
      <c r="B173" s="368">
        <v>2263</v>
      </c>
      <c r="C173" s="369" t="s">
        <v>2259</v>
      </c>
    </row>
    <row r="174" spans="1:3">
      <c r="A174" s="368">
        <v>3</v>
      </c>
      <c r="B174" s="368">
        <v>2264</v>
      </c>
      <c r="C174" s="369" t="s">
        <v>2260</v>
      </c>
    </row>
    <row r="175" spans="1:3">
      <c r="A175" s="368">
        <v>3</v>
      </c>
      <c r="B175" s="368">
        <v>2265</v>
      </c>
      <c r="C175" s="369" t="s">
        <v>2261</v>
      </c>
    </row>
    <row r="176" spans="1:3">
      <c r="A176" s="368">
        <v>3</v>
      </c>
      <c r="B176" s="368">
        <v>2266</v>
      </c>
      <c r="C176" s="369" t="s">
        <v>2262</v>
      </c>
    </row>
    <row r="177" spans="1:3">
      <c r="A177" s="368">
        <v>3</v>
      </c>
      <c r="B177" s="368">
        <v>2267</v>
      </c>
      <c r="C177" s="369" t="s">
        <v>2263</v>
      </c>
    </row>
    <row r="178" spans="1:3">
      <c r="A178" s="368">
        <v>3</v>
      </c>
      <c r="B178" s="368">
        <v>2269</v>
      </c>
      <c r="C178" s="369" t="s">
        <v>2264</v>
      </c>
    </row>
    <row r="179" spans="1:3">
      <c r="A179" s="368">
        <v>3</v>
      </c>
      <c r="B179" s="368">
        <v>3132</v>
      </c>
      <c r="C179" s="369" t="s">
        <v>2265</v>
      </c>
    </row>
    <row r="180" spans="1:3">
      <c r="A180" s="368">
        <v>3</v>
      </c>
      <c r="B180" s="368">
        <v>3139</v>
      </c>
      <c r="C180" s="369" t="s">
        <v>2266</v>
      </c>
    </row>
    <row r="181" spans="1:3">
      <c r="A181" s="368">
        <v>3</v>
      </c>
      <c r="B181" s="368">
        <v>3211</v>
      </c>
      <c r="C181" s="369" t="s">
        <v>2267</v>
      </c>
    </row>
    <row r="182" spans="1:3">
      <c r="A182" s="368">
        <v>3</v>
      </c>
      <c r="B182" s="368">
        <v>3251</v>
      </c>
      <c r="C182" s="369" t="s">
        <v>2268</v>
      </c>
    </row>
    <row r="183" spans="1:3">
      <c r="A183" s="368">
        <v>3</v>
      </c>
      <c r="B183" s="368">
        <v>3256</v>
      </c>
      <c r="C183" s="369" t="s">
        <v>2269</v>
      </c>
    </row>
    <row r="184" spans="1:3">
      <c r="A184" s="368">
        <v>3</v>
      </c>
      <c r="B184" s="368">
        <v>3257</v>
      </c>
      <c r="C184" s="369" t="s">
        <v>2270</v>
      </c>
    </row>
    <row r="185" spans="1:3">
      <c r="A185" s="368">
        <v>3</v>
      </c>
      <c r="B185" s="368">
        <v>3258</v>
      </c>
      <c r="C185" s="369" t="s">
        <v>2271</v>
      </c>
    </row>
    <row r="186" spans="1:3">
      <c r="A186" s="368">
        <v>3</v>
      </c>
      <c r="B186" s="368">
        <v>3259</v>
      </c>
      <c r="C186" s="369" t="s">
        <v>2272</v>
      </c>
    </row>
    <row r="187" spans="1:3">
      <c r="A187" s="368">
        <v>3</v>
      </c>
      <c r="B187" s="368">
        <v>3431</v>
      </c>
      <c r="C187" s="369" t="s">
        <v>2273</v>
      </c>
    </row>
    <row r="188" spans="1:3">
      <c r="A188" s="368">
        <v>3</v>
      </c>
      <c r="B188" s="368">
        <v>3432</v>
      </c>
      <c r="C188" s="369" t="s">
        <v>2274</v>
      </c>
    </row>
    <row r="189" spans="1:3">
      <c r="A189" s="368">
        <v>3</v>
      </c>
      <c r="B189" s="368">
        <v>3433</v>
      </c>
      <c r="C189" s="369" t="s">
        <v>2275</v>
      </c>
    </row>
    <row r="190" spans="1:3">
      <c r="A190" s="368">
        <v>3</v>
      </c>
      <c r="B190" s="368">
        <v>3434</v>
      </c>
      <c r="C190" s="369" t="s">
        <v>2276</v>
      </c>
    </row>
    <row r="191" spans="1:3">
      <c r="A191" s="368">
        <v>3</v>
      </c>
      <c r="B191" s="368">
        <v>5120</v>
      </c>
      <c r="C191" s="369" t="s">
        <v>2277</v>
      </c>
    </row>
    <row r="192" spans="1:3">
      <c r="A192" s="368">
        <v>3</v>
      </c>
      <c r="B192" s="368">
        <v>5163</v>
      </c>
      <c r="C192" s="369" t="s">
        <v>2278</v>
      </c>
    </row>
    <row r="193" spans="1:3">
      <c r="A193" s="368">
        <v>3</v>
      </c>
      <c r="B193" s="368">
        <v>5169</v>
      </c>
      <c r="C193" s="369" t="s">
        <v>2279</v>
      </c>
    </row>
    <row r="194" spans="1:3">
      <c r="A194" s="368">
        <v>3</v>
      </c>
      <c r="B194" s="368">
        <v>5211</v>
      </c>
      <c r="C194" s="369" t="s">
        <v>2280</v>
      </c>
    </row>
    <row r="195" spans="1:3">
      <c r="A195" s="368">
        <v>3</v>
      </c>
      <c r="B195" s="368">
        <v>5212</v>
      </c>
      <c r="C195" s="369" t="s">
        <v>2281</v>
      </c>
    </row>
    <row r="196" spans="1:3">
      <c r="A196" s="368">
        <v>3</v>
      </c>
      <c r="B196" s="368">
        <v>5329</v>
      </c>
      <c r="C196" s="369" t="s">
        <v>2282</v>
      </c>
    </row>
    <row r="197" spans="1:3">
      <c r="A197" s="368">
        <v>3</v>
      </c>
      <c r="B197" s="368">
        <v>6111</v>
      </c>
      <c r="C197" s="369" t="s">
        <v>2283</v>
      </c>
    </row>
    <row r="198" spans="1:3">
      <c r="A198" s="368">
        <v>3</v>
      </c>
      <c r="B198" s="368">
        <v>6112</v>
      </c>
      <c r="C198" s="369" t="s">
        <v>2284</v>
      </c>
    </row>
    <row r="199" spans="1:3">
      <c r="A199" s="368">
        <v>3</v>
      </c>
      <c r="B199" s="368">
        <v>6122</v>
      </c>
      <c r="C199" s="369" t="s">
        <v>2285</v>
      </c>
    </row>
    <row r="200" spans="1:3">
      <c r="A200" s="368">
        <v>3</v>
      </c>
      <c r="B200" s="368">
        <v>6310</v>
      </c>
      <c r="C200" s="369" t="s">
        <v>2286</v>
      </c>
    </row>
    <row r="201" spans="1:3">
      <c r="A201" s="368">
        <v>3</v>
      </c>
      <c r="B201" s="368">
        <v>6320</v>
      </c>
      <c r="C201" s="369" t="s">
        <v>2287</v>
      </c>
    </row>
    <row r="202" spans="1:3">
      <c r="A202" s="368">
        <v>3</v>
      </c>
      <c r="B202" s="368">
        <v>6330</v>
      </c>
      <c r="C202" s="369" t="s">
        <v>2288</v>
      </c>
    </row>
    <row r="203" spans="1:3">
      <c r="A203" s="368">
        <v>3</v>
      </c>
      <c r="B203" s="368">
        <v>6340</v>
      </c>
      <c r="C203" s="369" t="s">
        <v>2289</v>
      </c>
    </row>
    <row r="204" spans="1:3">
      <c r="A204" s="368">
        <v>3</v>
      </c>
      <c r="B204" s="368">
        <v>7113</v>
      </c>
      <c r="C204" s="369" t="s">
        <v>2290</v>
      </c>
    </row>
    <row r="205" spans="1:3">
      <c r="A205" s="368">
        <v>3</v>
      </c>
      <c r="B205" s="368">
        <v>7115</v>
      </c>
      <c r="C205" s="369" t="s">
        <v>2291</v>
      </c>
    </row>
    <row r="206" spans="1:3">
      <c r="A206" s="368">
        <v>3</v>
      </c>
      <c r="B206" s="368">
        <v>7122</v>
      </c>
      <c r="C206" s="369" t="s">
        <v>2292</v>
      </c>
    </row>
    <row r="207" spans="1:3">
      <c r="A207" s="368">
        <v>3</v>
      </c>
      <c r="B207" s="368">
        <v>7123</v>
      </c>
      <c r="C207" s="369" t="s">
        <v>2293</v>
      </c>
    </row>
    <row r="208" spans="1:3">
      <c r="A208" s="368">
        <v>3</v>
      </c>
      <c r="B208" s="368">
        <v>7124</v>
      </c>
      <c r="C208" s="369" t="s">
        <v>2294</v>
      </c>
    </row>
    <row r="209" spans="1:3">
      <c r="A209" s="368">
        <v>3</v>
      </c>
      <c r="B209" s="368">
        <v>7126</v>
      </c>
      <c r="C209" s="369" t="s">
        <v>2295</v>
      </c>
    </row>
    <row r="210" spans="1:3">
      <c r="A210" s="368">
        <v>3</v>
      </c>
      <c r="B210" s="368">
        <v>7213</v>
      </c>
      <c r="C210" s="369" t="s">
        <v>2296</v>
      </c>
    </row>
    <row r="211" spans="1:3">
      <c r="A211" s="368">
        <v>3</v>
      </c>
      <c r="B211" s="368">
        <v>7215</v>
      </c>
      <c r="C211" s="369" t="s">
        <v>2297</v>
      </c>
    </row>
    <row r="212" spans="1:3">
      <c r="A212" s="368">
        <v>3</v>
      </c>
      <c r="B212" s="368">
        <v>7221</v>
      </c>
      <c r="C212" s="369" t="s">
        <v>2298</v>
      </c>
    </row>
    <row r="213" spans="1:3">
      <c r="A213" s="368">
        <v>3</v>
      </c>
      <c r="B213" s="368">
        <v>7222</v>
      </c>
      <c r="C213" s="369" t="s">
        <v>2299</v>
      </c>
    </row>
    <row r="214" spans="1:3">
      <c r="A214" s="368">
        <v>3</v>
      </c>
      <c r="B214" s="368">
        <v>7223</v>
      </c>
      <c r="C214" s="369" t="s">
        <v>2300</v>
      </c>
    </row>
    <row r="215" spans="1:3">
      <c r="A215" s="368">
        <v>3</v>
      </c>
      <c r="B215" s="368">
        <v>7224</v>
      </c>
      <c r="C215" s="369" t="s">
        <v>2301</v>
      </c>
    </row>
    <row r="216" spans="1:3">
      <c r="A216" s="368">
        <v>3</v>
      </c>
      <c r="B216" s="368">
        <v>7231</v>
      </c>
      <c r="C216" s="369" t="s">
        <v>2302</v>
      </c>
    </row>
    <row r="217" spans="1:3">
      <c r="A217" s="368">
        <v>3</v>
      </c>
      <c r="B217" s="368">
        <v>7232</v>
      </c>
      <c r="C217" s="369" t="s">
        <v>2303</v>
      </c>
    </row>
    <row r="218" spans="1:3">
      <c r="A218" s="368">
        <v>3</v>
      </c>
      <c r="B218" s="368">
        <v>7233</v>
      </c>
      <c r="C218" s="369" t="s">
        <v>2304</v>
      </c>
    </row>
    <row r="219" spans="1:3">
      <c r="A219" s="368">
        <v>3</v>
      </c>
      <c r="B219" s="368">
        <v>7234</v>
      </c>
      <c r="C219" s="369" t="s">
        <v>2305</v>
      </c>
    </row>
    <row r="220" spans="1:3">
      <c r="A220" s="368">
        <v>3</v>
      </c>
      <c r="B220" s="368">
        <v>7315</v>
      </c>
      <c r="C220" s="369" t="s">
        <v>2306</v>
      </c>
    </row>
    <row r="221" spans="1:3">
      <c r="A221" s="368">
        <v>3</v>
      </c>
      <c r="B221" s="368">
        <v>7351</v>
      </c>
      <c r="C221" s="369" t="s">
        <v>2307</v>
      </c>
    </row>
    <row r="222" spans="1:3">
      <c r="A222" s="368">
        <v>3</v>
      </c>
      <c r="B222" s="368">
        <v>7352</v>
      </c>
      <c r="C222" s="369" t="s">
        <v>2158</v>
      </c>
    </row>
    <row r="223" spans="1:3">
      <c r="A223" s="368">
        <v>3</v>
      </c>
      <c r="B223" s="368">
        <v>7361</v>
      </c>
      <c r="C223" s="369" t="s">
        <v>2308</v>
      </c>
    </row>
    <row r="224" spans="1:3">
      <c r="A224" s="368">
        <v>3</v>
      </c>
      <c r="B224" s="368">
        <v>7362</v>
      </c>
      <c r="C224" s="369" t="s">
        <v>2309</v>
      </c>
    </row>
    <row r="225" spans="1:3">
      <c r="A225" s="368">
        <v>3</v>
      </c>
      <c r="B225" s="368">
        <v>7363</v>
      </c>
      <c r="C225" s="369" t="s">
        <v>2310</v>
      </c>
    </row>
    <row r="226" spans="1:3">
      <c r="A226" s="368">
        <v>3</v>
      </c>
      <c r="B226" s="368">
        <v>7392</v>
      </c>
      <c r="C226" s="369" t="s">
        <v>2311</v>
      </c>
    </row>
    <row r="227" spans="1:3">
      <c r="A227" s="368">
        <v>3</v>
      </c>
      <c r="B227" s="368">
        <v>7393</v>
      </c>
      <c r="C227" s="369" t="s">
        <v>2312</v>
      </c>
    </row>
    <row r="228" spans="1:3">
      <c r="A228" s="368">
        <v>3</v>
      </c>
      <c r="B228" s="368">
        <v>7399</v>
      </c>
      <c r="C228" s="369" t="s">
        <v>2313</v>
      </c>
    </row>
    <row r="229" spans="1:3">
      <c r="A229" s="368">
        <v>3</v>
      </c>
      <c r="B229" s="368">
        <v>7411</v>
      </c>
      <c r="C229" s="369" t="s">
        <v>2314</v>
      </c>
    </row>
    <row r="230" spans="1:3">
      <c r="A230" s="368">
        <v>3</v>
      </c>
      <c r="B230" s="368">
        <v>7412</v>
      </c>
      <c r="C230" s="369" t="s">
        <v>2315</v>
      </c>
    </row>
    <row r="231" spans="1:3">
      <c r="A231" s="368">
        <v>3</v>
      </c>
      <c r="B231" s="368">
        <v>7413</v>
      </c>
      <c r="C231" s="369" t="s">
        <v>2316</v>
      </c>
    </row>
    <row r="232" spans="1:3">
      <c r="A232" s="368">
        <v>3</v>
      </c>
      <c r="B232" s="368">
        <v>7421</v>
      </c>
      <c r="C232" s="369" t="s">
        <v>2317</v>
      </c>
    </row>
    <row r="233" spans="1:3">
      <c r="A233" s="368">
        <v>3</v>
      </c>
      <c r="B233" s="368">
        <v>7422</v>
      </c>
      <c r="C233" s="369" t="s">
        <v>2318</v>
      </c>
    </row>
    <row r="234" spans="1:3">
      <c r="A234" s="368">
        <v>3</v>
      </c>
      <c r="B234" s="368">
        <v>7516</v>
      </c>
      <c r="C234" s="369" t="s">
        <v>2319</v>
      </c>
    </row>
    <row r="235" spans="1:3">
      <c r="A235" s="368">
        <v>3</v>
      </c>
      <c r="B235" s="368">
        <v>7521</v>
      </c>
      <c r="C235" s="369" t="s">
        <v>2320</v>
      </c>
    </row>
    <row r="236" spans="1:3">
      <c r="A236" s="368">
        <v>3</v>
      </c>
      <c r="B236" s="368">
        <v>7522</v>
      </c>
      <c r="C236" s="369" t="s">
        <v>2321</v>
      </c>
    </row>
    <row r="237" spans="1:3">
      <c r="A237" s="368">
        <v>3</v>
      </c>
      <c r="B237" s="368">
        <v>7523</v>
      </c>
      <c r="C237" s="369" t="s">
        <v>2322</v>
      </c>
    </row>
    <row r="238" spans="1:3">
      <c r="A238" s="368">
        <v>3</v>
      </c>
      <c r="B238" s="368">
        <v>7536</v>
      </c>
      <c r="C238" s="369" t="s">
        <v>2323</v>
      </c>
    </row>
    <row r="239" spans="1:3">
      <c r="A239" s="368">
        <v>3</v>
      </c>
      <c r="B239" s="368">
        <v>7713</v>
      </c>
      <c r="C239" s="369" t="s">
        <v>2324</v>
      </c>
    </row>
    <row r="240" spans="1:3">
      <c r="A240" s="368">
        <v>3</v>
      </c>
      <c r="B240" s="368">
        <v>8160</v>
      </c>
      <c r="C240" s="369" t="s">
        <v>2325</v>
      </c>
    </row>
    <row r="241" spans="1:3">
      <c r="A241" s="368">
        <v>3</v>
      </c>
      <c r="B241" s="368">
        <v>9122</v>
      </c>
      <c r="C241" s="369" t="s">
        <v>2326</v>
      </c>
    </row>
    <row r="242" spans="1:3">
      <c r="A242" s="368">
        <v>3</v>
      </c>
      <c r="B242" s="368">
        <v>9214</v>
      </c>
      <c r="C242" s="369" t="s">
        <v>2327</v>
      </c>
    </row>
    <row r="243" spans="1:3">
      <c r="A243" s="368">
        <v>3</v>
      </c>
      <c r="B243" s="368">
        <v>9329</v>
      </c>
      <c r="C243" s="369" t="s">
        <v>2328</v>
      </c>
    </row>
    <row r="244" spans="1:3">
      <c r="A244" s="368">
        <v>3</v>
      </c>
      <c r="B244" s="368">
        <v>9333</v>
      </c>
      <c r="C244" s="369" t="s">
        <v>2329</v>
      </c>
    </row>
    <row r="245" spans="1:3">
      <c r="A245" s="368">
        <v>3</v>
      </c>
      <c r="B245" s="368">
        <v>9412</v>
      </c>
      <c r="C245" s="369" t="s">
        <v>2330</v>
      </c>
    </row>
    <row r="246" spans="1:3">
      <c r="A246" s="368">
        <v>3</v>
      </c>
      <c r="B246" s="368">
        <v>9624</v>
      </c>
      <c r="C246" s="369" t="s">
        <v>2331</v>
      </c>
    </row>
    <row r="247" spans="1:3">
      <c r="A247" s="368">
        <v>4</v>
      </c>
      <c r="B247" s="368">
        <v>0</v>
      </c>
      <c r="C247" s="369" t="s">
        <v>2091</v>
      </c>
    </row>
    <row r="248" spans="1:3">
      <c r="A248" s="368">
        <v>4</v>
      </c>
      <c r="B248" s="368">
        <v>2151</v>
      </c>
      <c r="C248" s="369" t="s">
        <v>2332</v>
      </c>
    </row>
    <row r="249" spans="1:3">
      <c r="A249" s="368">
        <v>4</v>
      </c>
      <c r="B249" s="368">
        <v>2152</v>
      </c>
      <c r="C249" s="369" t="s">
        <v>2333</v>
      </c>
    </row>
    <row r="250" spans="1:3">
      <c r="A250" s="368">
        <v>4</v>
      </c>
      <c r="B250" s="368">
        <v>2153</v>
      </c>
      <c r="C250" s="369" t="s">
        <v>2334</v>
      </c>
    </row>
    <row r="251" spans="1:3">
      <c r="A251" s="368">
        <v>4</v>
      </c>
      <c r="B251" s="368">
        <v>2212</v>
      </c>
      <c r="C251" s="369" t="s">
        <v>2335</v>
      </c>
    </row>
    <row r="252" spans="1:3">
      <c r="A252" s="368">
        <v>4</v>
      </c>
      <c r="B252" s="368">
        <v>3134</v>
      </c>
      <c r="C252" s="369" t="s">
        <v>2336</v>
      </c>
    </row>
    <row r="253" spans="1:3">
      <c r="A253" s="368">
        <v>4</v>
      </c>
      <c r="B253" s="368">
        <v>3135</v>
      </c>
      <c r="C253" s="369" t="s">
        <v>2337</v>
      </c>
    </row>
    <row r="254" spans="1:3">
      <c r="A254" s="368">
        <v>4</v>
      </c>
      <c r="B254" s="368">
        <v>3151</v>
      </c>
      <c r="C254" s="369" t="s">
        <v>2338</v>
      </c>
    </row>
    <row r="255" spans="1:3">
      <c r="A255" s="368">
        <v>4</v>
      </c>
      <c r="B255" s="368">
        <v>3152</v>
      </c>
      <c r="C255" s="369" t="s">
        <v>2339</v>
      </c>
    </row>
    <row r="256" spans="1:3">
      <c r="A256" s="368">
        <v>4</v>
      </c>
      <c r="B256" s="368">
        <v>3153</v>
      </c>
      <c r="C256" s="369" t="s">
        <v>2340</v>
      </c>
    </row>
    <row r="257" spans="1:3">
      <c r="A257" s="368">
        <v>4</v>
      </c>
      <c r="B257" s="368">
        <v>3155</v>
      </c>
      <c r="C257" s="369" t="s">
        <v>2341</v>
      </c>
    </row>
    <row r="258" spans="1:3">
      <c r="A258" s="368">
        <v>4</v>
      </c>
      <c r="B258" s="368">
        <v>4323</v>
      </c>
      <c r="C258" s="369" t="s">
        <v>2342</v>
      </c>
    </row>
    <row r="259" spans="1:3">
      <c r="A259" s="368">
        <v>4</v>
      </c>
      <c r="B259" s="368">
        <v>5164</v>
      </c>
      <c r="C259" s="369" t="s">
        <v>2343</v>
      </c>
    </row>
    <row r="260" spans="1:3">
      <c r="A260" s="368">
        <v>4</v>
      </c>
      <c r="B260" s="368">
        <v>5245</v>
      </c>
      <c r="C260" s="369" t="s">
        <v>2344</v>
      </c>
    </row>
    <row r="261" spans="1:3">
      <c r="A261" s="368">
        <v>4</v>
      </c>
      <c r="B261" s="368">
        <v>6112</v>
      </c>
      <c r="C261" s="369" t="s">
        <v>2345</v>
      </c>
    </row>
    <row r="262" spans="1:3">
      <c r="A262" s="368">
        <v>4</v>
      </c>
      <c r="B262" s="368">
        <v>6210</v>
      </c>
      <c r="C262" s="369" t="s">
        <v>2346</v>
      </c>
    </row>
    <row r="263" spans="1:3">
      <c r="A263" s="368">
        <v>4</v>
      </c>
      <c r="B263" s="368">
        <v>6222</v>
      </c>
      <c r="C263" s="369" t="s">
        <v>2347</v>
      </c>
    </row>
    <row r="264" spans="1:3">
      <c r="A264" s="368">
        <v>4</v>
      </c>
      <c r="B264" s="368">
        <v>6223</v>
      </c>
      <c r="C264" s="369" t="s">
        <v>2348</v>
      </c>
    </row>
    <row r="265" spans="1:3">
      <c r="A265" s="368">
        <v>4</v>
      </c>
      <c r="B265" s="368">
        <v>6224</v>
      </c>
      <c r="C265" s="369" t="s">
        <v>2349</v>
      </c>
    </row>
    <row r="266" spans="1:3">
      <c r="A266" s="368">
        <v>4</v>
      </c>
      <c r="B266" s="368">
        <v>7127</v>
      </c>
      <c r="C266" s="369" t="s">
        <v>2350</v>
      </c>
    </row>
    <row r="267" spans="1:3">
      <c r="A267" s="368">
        <v>4</v>
      </c>
      <c r="B267" s="368">
        <v>7131</v>
      </c>
      <c r="C267" s="369" t="s">
        <v>2351</v>
      </c>
    </row>
    <row r="268" spans="1:3">
      <c r="A268" s="368">
        <v>4</v>
      </c>
      <c r="B268" s="368">
        <v>7132</v>
      </c>
      <c r="C268" s="369" t="s">
        <v>2352</v>
      </c>
    </row>
    <row r="269" spans="1:3">
      <c r="A269" s="368">
        <v>4</v>
      </c>
      <c r="B269" s="368">
        <v>7212</v>
      </c>
      <c r="C269" s="369" t="s">
        <v>2353</v>
      </c>
    </row>
    <row r="270" spans="1:3">
      <c r="A270" s="368">
        <v>4</v>
      </c>
      <c r="B270" s="368">
        <v>7535</v>
      </c>
      <c r="C270" s="369" t="s">
        <v>2354</v>
      </c>
    </row>
    <row r="271" spans="1:3">
      <c r="A271" s="368">
        <v>4</v>
      </c>
      <c r="B271" s="368">
        <v>8311</v>
      </c>
      <c r="C271" s="369" t="s">
        <v>2355</v>
      </c>
    </row>
    <row r="272" spans="1:3">
      <c r="A272" s="368">
        <v>4</v>
      </c>
      <c r="B272" s="368">
        <v>8312</v>
      </c>
      <c r="C272" s="369" t="s">
        <v>2356</v>
      </c>
    </row>
    <row r="273" spans="1:3">
      <c r="A273" s="368">
        <v>4</v>
      </c>
      <c r="B273" s="368">
        <v>8321</v>
      </c>
      <c r="C273" s="369" t="s">
        <v>2357</v>
      </c>
    </row>
    <row r="274" spans="1:3">
      <c r="A274" s="368">
        <v>4</v>
      </c>
      <c r="B274" s="368">
        <v>8323</v>
      </c>
      <c r="C274" s="369" t="s">
        <v>2358</v>
      </c>
    </row>
    <row r="275" spans="1:3">
      <c r="A275" s="368">
        <v>4</v>
      </c>
      <c r="B275" s="368">
        <v>8324</v>
      </c>
      <c r="C275" s="369" t="s">
        <v>2359</v>
      </c>
    </row>
    <row r="276" spans="1:3">
      <c r="A276" s="368">
        <v>4</v>
      </c>
      <c r="B276" s="368">
        <v>8331</v>
      </c>
      <c r="C276" s="369" t="s">
        <v>2360</v>
      </c>
    </row>
    <row r="277" spans="1:3">
      <c r="A277" s="368">
        <v>4</v>
      </c>
      <c r="B277" s="368">
        <v>8332</v>
      </c>
      <c r="C277" s="369" t="s">
        <v>2361</v>
      </c>
    </row>
    <row r="278" spans="1:3">
      <c r="A278" s="368">
        <v>4</v>
      </c>
      <c r="B278" s="368">
        <v>8341</v>
      </c>
      <c r="C278" s="369" t="s">
        <v>2362</v>
      </c>
    </row>
    <row r="279" spans="1:3">
      <c r="A279" s="368">
        <v>4</v>
      </c>
      <c r="B279" s="368">
        <v>8343</v>
      </c>
      <c r="C279" s="369" t="s">
        <v>2363</v>
      </c>
    </row>
    <row r="280" spans="1:3">
      <c r="A280" s="368">
        <v>4</v>
      </c>
      <c r="B280" s="368">
        <v>8344</v>
      </c>
      <c r="C280" s="369" t="s">
        <v>2364</v>
      </c>
    </row>
    <row r="281" spans="1:3">
      <c r="A281" s="368">
        <v>4</v>
      </c>
      <c r="B281" s="368">
        <v>9331</v>
      </c>
      <c r="C281" s="369" t="s">
        <v>2365</v>
      </c>
    </row>
    <row r="282" spans="1:3">
      <c r="A282" s="368">
        <v>4</v>
      </c>
      <c r="B282" s="368">
        <v>9621</v>
      </c>
      <c r="C282" s="369" t="s">
        <v>2366</v>
      </c>
    </row>
    <row r="283" spans="1:3">
      <c r="A283" s="368">
        <v>4</v>
      </c>
      <c r="B283" s="368">
        <v>9622</v>
      </c>
      <c r="C283" s="369" t="s">
        <v>2367</v>
      </c>
    </row>
    <row r="284" spans="1:3">
      <c r="A284" s="368">
        <v>5</v>
      </c>
      <c r="B284" s="368">
        <v>0</v>
      </c>
      <c r="C284" s="369" t="s">
        <v>2091</v>
      </c>
    </row>
    <row r="285" spans="1:3">
      <c r="A285" s="368">
        <v>5</v>
      </c>
      <c r="B285" s="368">
        <v>2142</v>
      </c>
      <c r="C285" s="369" t="s">
        <v>2368</v>
      </c>
    </row>
    <row r="286" spans="1:3">
      <c r="A286" s="368">
        <v>5</v>
      </c>
      <c r="B286" s="368">
        <v>2143</v>
      </c>
      <c r="C286" s="369" t="s">
        <v>2369</v>
      </c>
    </row>
    <row r="287" spans="1:3">
      <c r="A287" s="368">
        <v>5</v>
      </c>
      <c r="B287" s="368">
        <v>2144</v>
      </c>
      <c r="C287" s="369" t="s">
        <v>2370</v>
      </c>
    </row>
    <row r="288" spans="1:3">
      <c r="A288" s="368">
        <v>5</v>
      </c>
      <c r="B288" s="368">
        <v>2145</v>
      </c>
      <c r="C288" s="369" t="s">
        <v>2371</v>
      </c>
    </row>
    <row r="289" spans="1:3">
      <c r="A289" s="368">
        <v>5</v>
      </c>
      <c r="B289" s="368">
        <v>2146</v>
      </c>
      <c r="C289" s="369" t="s">
        <v>2372</v>
      </c>
    </row>
    <row r="290" spans="1:3">
      <c r="A290" s="368">
        <v>5</v>
      </c>
      <c r="B290" s="368">
        <v>2149</v>
      </c>
      <c r="C290" s="369" t="s">
        <v>2373</v>
      </c>
    </row>
    <row r="291" spans="1:3">
      <c r="A291" s="368">
        <v>5</v>
      </c>
      <c r="B291" s="368">
        <v>2161</v>
      </c>
      <c r="C291" s="369" t="s">
        <v>2374</v>
      </c>
    </row>
    <row r="292" spans="1:3">
      <c r="A292" s="368">
        <v>5</v>
      </c>
      <c r="B292" s="368">
        <v>2212</v>
      </c>
      <c r="C292" s="369" t="s">
        <v>2375</v>
      </c>
    </row>
    <row r="293" spans="1:3">
      <c r="A293" s="368">
        <v>5</v>
      </c>
      <c r="B293" s="368">
        <v>2619</v>
      </c>
      <c r="C293" s="369" t="s">
        <v>2376</v>
      </c>
    </row>
    <row r="294" spans="1:3">
      <c r="A294" s="368">
        <v>5</v>
      </c>
      <c r="B294" s="368">
        <v>2635</v>
      </c>
      <c r="C294" s="369" t="s">
        <v>2377</v>
      </c>
    </row>
    <row r="295" spans="1:3">
      <c r="A295" s="368">
        <v>5</v>
      </c>
      <c r="B295" s="368">
        <v>2659</v>
      </c>
      <c r="C295" s="369" t="s">
        <v>2378</v>
      </c>
    </row>
    <row r="296" spans="1:3">
      <c r="A296" s="368">
        <v>5</v>
      </c>
      <c r="B296" s="368">
        <v>3118</v>
      </c>
      <c r="C296" s="369" t="s">
        <v>2379</v>
      </c>
    </row>
    <row r="297" spans="1:3">
      <c r="A297" s="368">
        <v>5</v>
      </c>
      <c r="B297" s="368">
        <v>3133</v>
      </c>
      <c r="C297" s="369" t="s">
        <v>2380</v>
      </c>
    </row>
    <row r="298" spans="1:3">
      <c r="A298" s="368">
        <v>5</v>
      </c>
      <c r="B298" s="368">
        <v>3154</v>
      </c>
      <c r="C298" s="369" t="s">
        <v>2381</v>
      </c>
    </row>
    <row r="299" spans="1:3">
      <c r="A299" s="368">
        <v>5</v>
      </c>
      <c r="B299" s="368">
        <v>3211</v>
      </c>
      <c r="C299" s="369" t="s">
        <v>2382</v>
      </c>
    </row>
    <row r="300" spans="1:3">
      <c r="A300" s="368">
        <v>5</v>
      </c>
      <c r="B300" s="368">
        <v>3355</v>
      </c>
      <c r="C300" s="369" t="s">
        <v>2383</v>
      </c>
    </row>
    <row r="301" spans="1:3">
      <c r="A301" s="368">
        <v>5</v>
      </c>
      <c r="B301" s="368">
        <v>3421</v>
      </c>
      <c r="C301" s="369" t="s">
        <v>2384</v>
      </c>
    </row>
    <row r="302" spans="1:3">
      <c r="A302" s="368">
        <v>5</v>
      </c>
      <c r="B302" s="368">
        <v>4323</v>
      </c>
      <c r="C302" s="369" t="s">
        <v>2385</v>
      </c>
    </row>
    <row r="303" spans="1:3">
      <c r="A303" s="368">
        <v>5</v>
      </c>
      <c r="B303" s="368">
        <v>5411</v>
      </c>
      <c r="C303" s="369" t="s">
        <v>2386</v>
      </c>
    </row>
    <row r="304" spans="1:3">
      <c r="A304" s="368">
        <v>5</v>
      </c>
      <c r="B304" s="368">
        <v>5414</v>
      </c>
      <c r="C304" s="369" t="s">
        <v>2387</v>
      </c>
    </row>
    <row r="305" spans="1:3">
      <c r="A305" s="368">
        <v>5</v>
      </c>
      <c r="B305" s="368">
        <v>7111</v>
      </c>
      <c r="C305" s="369" t="s">
        <v>2388</v>
      </c>
    </row>
    <row r="306" spans="1:3">
      <c r="A306" s="368">
        <v>5</v>
      </c>
      <c r="B306" s="368">
        <v>7112</v>
      </c>
      <c r="C306" s="369" t="s">
        <v>2389</v>
      </c>
    </row>
    <row r="307" spans="1:3">
      <c r="A307" s="368">
        <v>5</v>
      </c>
      <c r="B307" s="368">
        <v>7114</v>
      </c>
      <c r="C307" s="369" t="s">
        <v>2390</v>
      </c>
    </row>
    <row r="308" spans="1:3">
      <c r="A308" s="368">
        <v>5</v>
      </c>
      <c r="B308" s="368">
        <v>7119</v>
      </c>
      <c r="C308" s="369" t="s">
        <v>2391</v>
      </c>
    </row>
    <row r="309" spans="1:3">
      <c r="A309" s="368">
        <v>5</v>
      </c>
      <c r="B309" s="368">
        <v>7121</v>
      </c>
      <c r="C309" s="369" t="s">
        <v>2392</v>
      </c>
    </row>
    <row r="310" spans="1:3">
      <c r="A310" s="368">
        <v>5</v>
      </c>
      <c r="B310" s="368">
        <v>7125</v>
      </c>
      <c r="C310" s="369" t="s">
        <v>2393</v>
      </c>
    </row>
    <row r="311" spans="1:3">
      <c r="A311" s="368">
        <v>5</v>
      </c>
      <c r="B311" s="368">
        <v>7133</v>
      </c>
      <c r="C311" s="369" t="s">
        <v>2394</v>
      </c>
    </row>
    <row r="312" spans="1:3">
      <c r="A312" s="368">
        <v>5</v>
      </c>
      <c r="B312" s="368">
        <v>7211</v>
      </c>
      <c r="C312" s="369" t="s">
        <v>2395</v>
      </c>
    </row>
    <row r="313" spans="1:3">
      <c r="A313" s="368">
        <v>5</v>
      </c>
      <c r="B313" s="368">
        <v>7212</v>
      </c>
      <c r="C313" s="369" t="s">
        <v>2396</v>
      </c>
    </row>
    <row r="314" spans="1:3">
      <c r="A314" s="368">
        <v>5</v>
      </c>
      <c r="B314" s="368">
        <v>7213</v>
      </c>
      <c r="C314" s="369" t="s">
        <v>2397</v>
      </c>
    </row>
    <row r="315" spans="1:3">
      <c r="A315" s="368">
        <v>5</v>
      </c>
      <c r="B315" s="368">
        <v>7214</v>
      </c>
      <c r="C315" s="369" t="s">
        <v>2398</v>
      </c>
    </row>
    <row r="316" spans="1:3">
      <c r="A316" s="368">
        <v>5</v>
      </c>
      <c r="B316" s="368">
        <v>7419</v>
      </c>
      <c r="C316" s="369" t="s">
        <v>2399</v>
      </c>
    </row>
    <row r="317" spans="1:3">
      <c r="A317" s="368">
        <v>5</v>
      </c>
      <c r="B317" s="368">
        <v>7541</v>
      </c>
      <c r="C317" s="369" t="s">
        <v>2400</v>
      </c>
    </row>
    <row r="318" spans="1:3">
      <c r="A318" s="368">
        <v>5</v>
      </c>
      <c r="B318" s="368">
        <v>7544</v>
      </c>
      <c r="C318" s="369" t="s">
        <v>2401</v>
      </c>
    </row>
    <row r="319" spans="1:3">
      <c r="A319" s="368">
        <v>5</v>
      </c>
      <c r="B319" s="368">
        <v>7549</v>
      </c>
      <c r="C319" s="369" t="s">
        <v>2402</v>
      </c>
    </row>
    <row r="320" spans="1:3">
      <c r="A320" s="368">
        <v>5</v>
      </c>
      <c r="B320" s="368">
        <v>8342</v>
      </c>
      <c r="C320" s="369" t="s">
        <v>2403</v>
      </c>
    </row>
    <row r="321" spans="1:3">
      <c r="A321" s="368">
        <v>5</v>
      </c>
      <c r="B321" s="368">
        <v>9123</v>
      </c>
      <c r="C321" s="369" t="s">
        <v>2404</v>
      </c>
    </row>
    <row r="322" spans="1:3">
      <c r="A322" s="368">
        <v>5</v>
      </c>
      <c r="B322" s="368">
        <v>9212</v>
      </c>
      <c r="C322" s="369" t="s">
        <v>2405</v>
      </c>
    </row>
    <row r="323" spans="1:3">
      <c r="A323" s="368">
        <v>5</v>
      </c>
      <c r="B323" s="368">
        <v>9311</v>
      </c>
      <c r="C323" s="369" t="s">
        <v>2406</v>
      </c>
    </row>
    <row r="324" spans="1:3">
      <c r="A324" s="368">
        <v>5</v>
      </c>
      <c r="B324" s="368">
        <v>9312</v>
      </c>
      <c r="C324" s="369" t="s">
        <v>2407</v>
      </c>
    </row>
    <row r="325" spans="1:3">
      <c r="A325" s="368">
        <v>5</v>
      </c>
      <c r="B325" s="368">
        <v>9313</v>
      </c>
      <c r="C325" s="369" t="s">
        <v>2408</v>
      </c>
    </row>
    <row r="326" spans="1:3">
      <c r="A326" s="368">
        <v>5</v>
      </c>
      <c r="B326" s="368">
        <v>9333</v>
      </c>
      <c r="C326" s="369" t="s">
        <v>2409</v>
      </c>
    </row>
    <row r="327" spans="1:3">
      <c r="A327" s="368">
        <v>5</v>
      </c>
      <c r="B327" s="368">
        <v>9611</v>
      </c>
      <c r="C327" s="369" t="s">
        <v>2410</v>
      </c>
    </row>
    <row r="328" spans="1:3">
      <c r="A328" s="368">
        <v>5</v>
      </c>
      <c r="B328" s="368">
        <v>9613</v>
      </c>
      <c r="C328" s="369" t="s">
        <v>2411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9"/>
  <dimension ref="A1:A10"/>
  <sheetViews>
    <sheetView workbookViewId="0">
      <selection activeCell="A11" sqref="A11"/>
    </sheetView>
  </sheetViews>
  <sheetFormatPr baseColWidth="10" defaultRowHeight="15"/>
  <sheetData>
    <row r="1" spans="1:1">
      <c r="A1" t="s">
        <v>61</v>
      </c>
    </row>
    <row r="2" spans="1:1">
      <c r="A2" t="s">
        <v>67</v>
      </c>
    </row>
    <row r="3" spans="1:1">
      <c r="A3" t="s">
        <v>63</v>
      </c>
    </row>
    <row r="4" spans="1:1">
      <c r="A4" t="s">
        <v>131</v>
      </c>
    </row>
    <row r="5" spans="1:1">
      <c r="A5" t="s">
        <v>65</v>
      </c>
    </row>
    <row r="6" spans="1:1">
      <c r="A6" t="s">
        <v>70</v>
      </c>
    </row>
    <row r="7" spans="1:1">
      <c r="A7" t="s">
        <v>603</v>
      </c>
    </row>
    <row r="8" spans="1:1">
      <c r="A8" t="s">
        <v>72</v>
      </c>
    </row>
    <row r="9" spans="1:1">
      <c r="A9" t="s">
        <v>69</v>
      </c>
    </row>
    <row r="10" spans="1:1">
      <c r="A10"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pageSetUpPr fitToPage="1"/>
  </sheetPr>
  <dimension ref="A2:BI63"/>
  <sheetViews>
    <sheetView showGridLines="0" topLeftCell="R20" zoomScaleNormal="100" zoomScalePageLayoutView="142" workbookViewId="0">
      <selection activeCell="AG29" sqref="AG29:AG30"/>
    </sheetView>
  </sheetViews>
  <sheetFormatPr baseColWidth="10" defaultColWidth="10.85546875" defaultRowHeight="12.75"/>
  <cols>
    <col min="1" max="1" width="3.28515625" style="44" customWidth="1"/>
    <col min="2" max="2" width="7.140625" style="44" customWidth="1"/>
    <col min="3" max="3" width="1.85546875" style="44" customWidth="1"/>
    <col min="4" max="4" width="10.85546875" style="44"/>
    <col min="5" max="5" width="5.42578125" style="44" customWidth="1"/>
    <col min="6" max="6" width="5.28515625" style="44" customWidth="1"/>
    <col min="7" max="7" width="15.28515625" style="44" bestFit="1" customWidth="1"/>
    <col min="8" max="8" width="1.140625" style="44" customWidth="1"/>
    <col min="9" max="9" width="5.28515625" style="44" customWidth="1"/>
    <col min="10" max="10" width="3.42578125" style="44" customWidth="1"/>
    <col min="11" max="11" width="3.140625" style="44" customWidth="1"/>
    <col min="12" max="12" width="3.85546875" style="44" customWidth="1"/>
    <col min="13" max="13" width="4.42578125" style="44" customWidth="1"/>
    <col min="14" max="14" width="3.28515625" style="44" customWidth="1"/>
    <col min="15" max="15" width="7.85546875" style="44" customWidth="1"/>
    <col min="16" max="16" width="23" style="44" customWidth="1"/>
    <col min="17" max="17" width="3" style="44" customWidth="1"/>
    <col min="18" max="18" width="5.42578125" style="44" customWidth="1"/>
    <col min="19" max="19" width="1.28515625" style="44" customWidth="1"/>
    <col min="20" max="20" width="17.42578125" style="44" customWidth="1"/>
    <col min="21" max="21" width="6.28515625" style="44" customWidth="1"/>
    <col min="22" max="22" width="4.140625" style="44" customWidth="1"/>
    <col min="23" max="23" width="2.85546875" style="44" customWidth="1"/>
    <col min="24" max="24" width="4.140625" style="44" customWidth="1"/>
    <col min="25" max="25" width="9" style="44" customWidth="1"/>
    <col min="26" max="26" width="6.85546875" style="44" customWidth="1"/>
    <col min="27" max="27" width="1.42578125" style="44" customWidth="1"/>
    <col min="28" max="29" width="5.42578125" style="44" customWidth="1"/>
    <col min="30" max="30" width="6.140625" style="44" customWidth="1"/>
    <col min="31" max="31" width="7.140625" style="44" customWidth="1"/>
    <col min="32" max="32" width="1.42578125" style="44" customWidth="1"/>
    <col min="33" max="33" width="9.85546875" style="44" customWidth="1"/>
    <col min="34" max="34" width="3.7109375" style="44" customWidth="1"/>
    <col min="35" max="35" width="3.28515625" style="44" customWidth="1"/>
    <col min="36" max="36" width="8.42578125" style="44" customWidth="1"/>
    <col min="37" max="37" width="3.85546875" style="44" customWidth="1"/>
    <col min="38" max="38" width="1.42578125" style="44" customWidth="1"/>
    <col min="39" max="39" width="3.85546875" style="44" customWidth="1"/>
    <col min="40" max="40" width="1.42578125" style="44" customWidth="1"/>
    <col min="41" max="41" width="12.85546875" style="44" customWidth="1"/>
    <col min="42" max="42" width="8.140625" style="44" customWidth="1"/>
    <col min="43" max="43" width="6.7109375" style="44" customWidth="1"/>
    <col min="44" max="44" width="5.7109375" style="44" customWidth="1"/>
    <col min="45" max="45" width="10.42578125" style="44" customWidth="1"/>
    <col min="46" max="46" width="3.42578125" style="44" customWidth="1"/>
    <col min="47" max="47" width="8.28515625" style="44" customWidth="1"/>
    <col min="48" max="48" width="4.42578125" style="44" customWidth="1"/>
    <col min="49" max="49" width="5.42578125" style="44" customWidth="1"/>
    <col min="50" max="50" width="2.42578125" style="44" customWidth="1"/>
    <col min="51" max="51" width="2.28515625" style="44" customWidth="1"/>
    <col min="52" max="52" width="25.42578125" style="44" customWidth="1"/>
    <col min="53" max="16384" width="10.85546875" style="44"/>
  </cols>
  <sheetData>
    <row r="2" spans="1:61" ht="15.75">
      <c r="D2" s="839" t="s">
        <v>171</v>
      </c>
      <c r="E2" s="839"/>
      <c r="F2" s="839"/>
      <c r="G2" s="839"/>
      <c r="H2" s="839"/>
      <c r="I2" s="839"/>
      <c r="J2" s="839"/>
      <c r="K2" s="839"/>
      <c r="L2" s="839"/>
      <c r="M2" s="839"/>
      <c r="N2" s="839"/>
      <c r="O2" s="839"/>
      <c r="P2" s="839"/>
      <c r="Q2" s="839"/>
      <c r="R2" s="839"/>
      <c r="S2" s="839"/>
      <c r="T2" s="839"/>
      <c r="U2" s="839"/>
      <c r="V2" s="839"/>
      <c r="W2" s="839"/>
      <c r="X2" s="839"/>
      <c r="Y2" s="839"/>
      <c r="Z2" s="839"/>
      <c r="AA2" s="839"/>
      <c r="AB2" s="839"/>
      <c r="AC2" s="839"/>
      <c r="AD2" s="839"/>
      <c r="AE2" s="839"/>
      <c r="AF2" s="839"/>
      <c r="AG2" s="839"/>
      <c r="AH2" s="839"/>
      <c r="AI2" s="839"/>
      <c r="AJ2" s="839"/>
      <c r="AK2" s="839"/>
      <c r="AL2" s="839"/>
      <c r="AM2" s="839"/>
      <c r="AN2" s="839"/>
      <c r="AO2" s="839"/>
      <c r="AP2" s="839"/>
      <c r="AQ2" s="839"/>
      <c r="AR2" s="839"/>
    </row>
    <row r="3" spans="1:61" ht="15.75" thickBot="1">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row>
    <row r="4" spans="1:61" ht="15" customHeight="1">
      <c r="A4" s="15"/>
      <c r="B4" s="15"/>
      <c r="C4" s="45"/>
      <c r="D4" s="46"/>
      <c r="E4" s="46"/>
      <c r="F4" s="46"/>
      <c r="G4" s="46"/>
      <c r="H4" s="46"/>
      <c r="I4" s="46"/>
      <c r="J4" s="46"/>
      <c r="K4" s="46"/>
      <c r="L4" s="46"/>
      <c r="M4" s="46"/>
      <c r="N4" s="46"/>
      <c r="O4" s="46"/>
      <c r="P4" s="46"/>
      <c r="Q4" s="46"/>
      <c r="R4" s="46"/>
      <c r="S4" s="46"/>
      <c r="T4" s="46"/>
      <c r="U4" s="46"/>
      <c r="V4" s="46"/>
      <c r="W4" s="47"/>
      <c r="X4" s="48"/>
      <c r="Y4" s="997" t="s">
        <v>194</v>
      </c>
      <c r="Z4" s="997"/>
      <c r="AA4" s="997"/>
      <c r="AB4" s="997"/>
      <c r="AC4" s="997"/>
      <c r="AD4" s="997"/>
      <c r="AE4" s="997"/>
      <c r="AF4" s="997"/>
      <c r="AG4" s="997"/>
      <c r="AH4" s="997"/>
      <c r="AI4" s="997"/>
      <c r="AJ4" s="997"/>
      <c r="AK4" s="997"/>
      <c r="AL4" s="997"/>
      <c r="AM4" s="997"/>
      <c r="AN4" s="997"/>
      <c r="AO4" s="997"/>
      <c r="AP4" s="997"/>
      <c r="AQ4" s="997"/>
      <c r="AR4" s="997"/>
      <c r="AS4" s="997"/>
      <c r="AT4" s="997"/>
      <c r="AU4" s="997"/>
      <c r="AV4" s="997"/>
      <c r="AW4" s="997"/>
      <c r="AX4" s="49"/>
      <c r="AY4" s="15"/>
      <c r="AZ4" s="50"/>
      <c r="BA4" s="51"/>
      <c r="BB4" s="51"/>
      <c r="BC4" s="51"/>
      <c r="BD4" s="51"/>
    </row>
    <row r="5" spans="1:61" ht="13.5" customHeight="1" thickBot="1">
      <c r="A5" s="15"/>
      <c r="B5" s="15"/>
      <c r="C5" s="52"/>
      <c r="W5" s="53"/>
      <c r="X5" s="54"/>
      <c r="Y5" s="998"/>
      <c r="Z5" s="998"/>
      <c r="AA5" s="998"/>
      <c r="AB5" s="998"/>
      <c r="AC5" s="998"/>
      <c r="AD5" s="998"/>
      <c r="AE5" s="998"/>
      <c r="AF5" s="998"/>
      <c r="AG5" s="998"/>
      <c r="AH5" s="998"/>
      <c r="AI5" s="998"/>
      <c r="AJ5" s="998"/>
      <c r="AK5" s="998"/>
      <c r="AL5" s="998"/>
      <c r="AM5" s="998"/>
      <c r="AN5" s="998"/>
      <c r="AO5" s="998"/>
      <c r="AP5" s="998"/>
      <c r="AQ5" s="998"/>
      <c r="AR5" s="998"/>
      <c r="AS5" s="998"/>
      <c r="AT5" s="998"/>
      <c r="AU5" s="998"/>
      <c r="AV5" s="998"/>
      <c r="AW5" s="998"/>
      <c r="AX5" s="55"/>
      <c r="AY5" s="15"/>
    </row>
    <row r="6" spans="1:61" ht="27.75" customHeight="1" thickBot="1">
      <c r="A6" s="15"/>
      <c r="B6" s="15"/>
      <c r="C6" s="52"/>
      <c r="G6" s="860" t="s">
        <v>0</v>
      </c>
      <c r="H6" s="861"/>
      <c r="I6" s="861"/>
      <c r="J6" s="862"/>
      <c r="K6" s="51"/>
      <c r="L6" s="860" t="s">
        <v>1</v>
      </c>
      <c r="M6" s="861"/>
      <c r="N6" s="861"/>
      <c r="O6" s="861"/>
      <c r="P6" s="862"/>
      <c r="Q6" s="51"/>
      <c r="R6" s="860" t="s">
        <v>2</v>
      </c>
      <c r="S6" s="861"/>
      <c r="T6" s="861"/>
      <c r="U6" s="862"/>
      <c r="V6" s="51"/>
      <c r="W6" s="56"/>
      <c r="X6" s="54"/>
      <c r="Y6" s="860" t="s">
        <v>237</v>
      </c>
      <c r="Z6" s="861"/>
      <c r="AA6" s="861"/>
      <c r="AB6" s="861"/>
      <c r="AC6" s="861"/>
      <c r="AD6" s="861"/>
      <c r="AE6" s="862"/>
      <c r="AF6" s="57"/>
      <c r="AG6" s="57"/>
      <c r="AH6" s="988" t="s">
        <v>191</v>
      </c>
      <c r="AI6" s="989"/>
      <c r="AJ6" s="989"/>
      <c r="AK6" s="927"/>
      <c r="AL6" s="927"/>
      <c r="AM6" s="927"/>
      <c r="AN6" s="927"/>
      <c r="AO6" s="927"/>
      <c r="AP6" s="990" t="s">
        <v>2518</v>
      </c>
      <c r="AQ6" s="991"/>
      <c r="AR6" s="991"/>
      <c r="AS6" s="991"/>
      <c r="AT6" s="991"/>
      <c r="AU6" s="991"/>
      <c r="AV6" s="991"/>
      <c r="AW6" s="992"/>
      <c r="AX6" s="55"/>
      <c r="AY6" s="15"/>
    </row>
    <row r="7" spans="1:61" s="59" customFormat="1" ht="19.5" thickBot="1">
      <c r="A7" s="21"/>
      <c r="B7" s="21"/>
      <c r="C7" s="58"/>
      <c r="G7" s="1014">
        <v>45351</v>
      </c>
      <c r="H7" s="1015"/>
      <c r="I7" s="1015"/>
      <c r="J7" s="1016"/>
      <c r="K7" s="60"/>
      <c r="L7" s="1014">
        <v>45383</v>
      </c>
      <c r="M7" s="1015"/>
      <c r="N7" s="1015"/>
      <c r="O7" s="1015"/>
      <c r="P7" s="1016"/>
      <c r="Q7" s="60"/>
      <c r="R7" s="1017"/>
      <c r="S7" s="1018"/>
      <c r="T7" s="1018"/>
      <c r="U7" s="1019"/>
      <c r="V7" s="60"/>
      <c r="W7" s="61"/>
      <c r="X7" s="62"/>
      <c r="Y7" s="863">
        <v>1203189</v>
      </c>
      <c r="Z7" s="864"/>
      <c r="AA7" s="864"/>
      <c r="AB7" s="864"/>
      <c r="AC7" s="864"/>
      <c r="AD7" s="864"/>
      <c r="AE7" s="865"/>
      <c r="AF7" s="107"/>
      <c r="AG7" s="107"/>
      <c r="AH7" s="1023" t="s">
        <v>193</v>
      </c>
      <c r="AI7" s="1024"/>
      <c r="AJ7" s="1025"/>
      <c r="AK7" s="851">
        <v>3</v>
      </c>
      <c r="AL7" s="852"/>
      <c r="AM7" s="852"/>
      <c r="AN7" s="852"/>
      <c r="AO7" s="853"/>
      <c r="AP7" s="993" t="s">
        <v>192</v>
      </c>
      <c r="AQ7" s="993"/>
      <c r="AR7" s="794" t="s">
        <v>2519</v>
      </c>
      <c r="AS7" s="795"/>
      <c r="AT7" s="795"/>
      <c r="AU7" s="795"/>
      <c r="AV7" s="795"/>
      <c r="AW7" s="796"/>
      <c r="AX7" s="63"/>
      <c r="AY7" s="21"/>
    </row>
    <row r="8" spans="1:61" s="59" customFormat="1" ht="6" customHeight="1">
      <c r="A8" s="21"/>
      <c r="B8" s="21"/>
      <c r="C8" s="296"/>
      <c r="W8" s="64"/>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3"/>
      <c r="AY8" s="21"/>
    </row>
    <row r="9" spans="1:61" s="59" customFormat="1" ht="6" customHeight="1" thickBot="1">
      <c r="A9" s="21"/>
      <c r="B9" s="298"/>
      <c r="W9" s="65"/>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7"/>
      <c r="AY9" s="21"/>
    </row>
    <row r="10" spans="1:61" s="59" customFormat="1" ht="15">
      <c r="A10" s="21"/>
      <c r="B10" s="298"/>
      <c r="C10" s="297"/>
      <c r="D10" s="844" t="s">
        <v>354</v>
      </c>
      <c r="E10" s="845"/>
      <c r="F10" s="845"/>
      <c r="G10" s="845"/>
      <c r="H10" s="845"/>
      <c r="I10" s="845"/>
      <c r="J10" s="845"/>
      <c r="K10" s="845"/>
      <c r="L10" s="845"/>
      <c r="M10" s="845"/>
      <c r="N10" s="845"/>
      <c r="O10" s="845"/>
      <c r="P10" s="845"/>
      <c r="Q10" s="845"/>
      <c r="R10" s="845"/>
      <c r="S10" s="845"/>
      <c r="T10" s="845"/>
      <c r="U10" s="845"/>
      <c r="V10" s="845"/>
      <c r="W10" s="846"/>
      <c r="X10" s="846"/>
      <c r="Y10" s="846"/>
      <c r="Z10" s="846"/>
      <c r="AA10" s="846"/>
      <c r="AB10" s="846"/>
      <c r="AC10" s="846"/>
      <c r="AD10" s="846"/>
      <c r="AE10" s="846"/>
      <c r="AF10" s="846"/>
      <c r="AG10" s="846"/>
      <c r="AH10" s="846"/>
      <c r="AI10" s="846"/>
      <c r="AJ10" s="846"/>
      <c r="AK10" s="846"/>
      <c r="AL10" s="846"/>
      <c r="AM10" s="846"/>
      <c r="AN10" s="846"/>
      <c r="AO10" s="846"/>
      <c r="AP10" s="846"/>
      <c r="AQ10" s="846"/>
      <c r="AR10" s="846"/>
      <c r="AS10" s="846"/>
      <c r="AT10" s="846"/>
      <c r="AU10" s="846"/>
      <c r="AV10" s="846"/>
      <c r="AW10" s="847"/>
      <c r="AX10" s="68"/>
      <c r="AY10" s="21"/>
      <c r="BH10" s="30"/>
      <c r="BI10" s="30"/>
    </row>
    <row r="11" spans="1:61" s="59" customFormat="1" ht="15">
      <c r="A11" s="21"/>
      <c r="B11" s="21"/>
      <c r="C11" s="58"/>
      <c r="D11" s="848" t="s">
        <v>5</v>
      </c>
      <c r="E11" s="849"/>
      <c r="F11" s="849"/>
      <c r="G11" s="849"/>
      <c r="H11" s="849"/>
      <c r="I11" s="849"/>
      <c r="J11" s="849"/>
      <c r="K11" s="849"/>
      <c r="L11" s="849"/>
      <c r="M11" s="849"/>
      <c r="N11" s="849"/>
      <c r="O11" s="849"/>
      <c r="P11" s="849"/>
      <c r="Q11" s="849"/>
      <c r="R11" s="849"/>
      <c r="S11" s="849"/>
      <c r="T11" s="849"/>
      <c r="U11" s="849"/>
      <c r="V11" s="849"/>
      <c r="W11" s="849"/>
      <c r="X11" s="849"/>
      <c r="Y11" s="849"/>
      <c r="Z11" s="849"/>
      <c r="AA11" s="849"/>
      <c r="AB11" s="849"/>
      <c r="AC11" s="849"/>
      <c r="AD11" s="849"/>
      <c r="AE11" s="849"/>
      <c r="AF11" s="849"/>
      <c r="AG11" s="849"/>
      <c r="AH11" s="849"/>
      <c r="AI11" s="849"/>
      <c r="AJ11" s="849"/>
      <c r="AK11" s="849"/>
      <c r="AL11" s="849"/>
      <c r="AM11" s="849"/>
      <c r="AN11" s="849"/>
      <c r="AO11" s="849"/>
      <c r="AP11" s="849"/>
      <c r="AQ11" s="849"/>
      <c r="AR11" s="849"/>
      <c r="AS11" s="849"/>
      <c r="AT11" s="849"/>
      <c r="AU11" s="849"/>
      <c r="AV11" s="849"/>
      <c r="AW11" s="850"/>
      <c r="AX11" s="68"/>
      <c r="AY11" s="21"/>
      <c r="BH11" s="30"/>
      <c r="BI11" s="30"/>
    </row>
    <row r="12" spans="1:61" s="59" customFormat="1" ht="5.25" customHeight="1" thickBot="1">
      <c r="A12" s="21"/>
      <c r="B12" s="21"/>
      <c r="C12" s="58"/>
      <c r="D12" s="69"/>
      <c r="E12" s="70"/>
      <c r="F12" s="70"/>
      <c r="G12" s="70"/>
      <c r="H12" s="70"/>
      <c r="I12" s="70"/>
      <c r="J12" s="70"/>
      <c r="K12" s="70"/>
      <c r="L12" s="70"/>
      <c r="M12" s="70"/>
      <c r="N12" s="70"/>
      <c r="O12" s="70"/>
      <c r="P12" s="70"/>
      <c r="Q12" s="70"/>
      <c r="R12" s="70"/>
      <c r="S12" s="70"/>
      <c r="T12" s="71"/>
      <c r="U12" s="70"/>
      <c r="V12" s="70"/>
      <c r="W12" s="70"/>
      <c r="X12" s="70"/>
      <c r="Y12" s="70"/>
      <c r="Z12" s="70"/>
      <c r="AA12" s="70"/>
      <c r="AB12" s="70"/>
      <c r="AC12" s="70"/>
      <c r="AD12" s="72"/>
      <c r="AE12" s="72"/>
      <c r="AF12" s="73"/>
      <c r="AG12" s="72"/>
      <c r="AH12" s="70"/>
      <c r="AI12" s="70"/>
      <c r="AJ12" s="70"/>
      <c r="AK12" s="74"/>
      <c r="AL12" s="74"/>
      <c r="AM12" s="74"/>
      <c r="AN12" s="72"/>
      <c r="AO12" s="70"/>
      <c r="AP12" s="70"/>
      <c r="AQ12" s="70"/>
      <c r="AR12" s="74"/>
      <c r="AS12" s="69"/>
      <c r="AT12" s="74"/>
      <c r="AU12" s="74"/>
      <c r="AV12" s="70"/>
      <c r="AW12" s="75"/>
      <c r="AX12" s="68"/>
      <c r="AY12" s="21"/>
      <c r="BH12" s="30"/>
      <c r="BI12" s="30"/>
    </row>
    <row r="13" spans="1:61" s="59" customFormat="1" ht="15.75" thickBot="1">
      <c r="A13" s="21"/>
      <c r="B13" s="21"/>
      <c r="C13" s="58"/>
      <c r="D13" s="872" t="s">
        <v>6</v>
      </c>
      <c r="E13" s="873"/>
      <c r="F13" s="76"/>
      <c r="G13" s="76" t="s">
        <v>8</v>
      </c>
      <c r="H13" s="76"/>
      <c r="I13" s="77"/>
      <c r="J13" s="76"/>
      <c r="K13" s="76" t="s">
        <v>9</v>
      </c>
      <c r="L13" s="76"/>
      <c r="M13" s="76"/>
      <c r="N13" s="78" t="s">
        <v>112</v>
      </c>
      <c r="O13" s="76"/>
      <c r="P13" s="76" t="s">
        <v>10</v>
      </c>
      <c r="Q13" s="76"/>
      <c r="R13" s="77"/>
      <c r="S13" s="76"/>
      <c r="T13" s="876" t="s">
        <v>355</v>
      </c>
      <c r="U13" s="790"/>
      <c r="V13" s="790"/>
      <c r="W13" s="790"/>
      <c r="X13" s="790"/>
      <c r="Y13" s="76" t="s">
        <v>11</v>
      </c>
      <c r="Z13" s="79">
        <v>1</v>
      </c>
      <c r="AA13" s="80"/>
      <c r="AB13" s="857" t="str">
        <f>+VLOOKUP(Z13,'Instructivo Formulario Afili.'!L42:M47,2,0)</f>
        <v>Publica</v>
      </c>
      <c r="AC13" s="858"/>
      <c r="AD13" s="858"/>
      <c r="AE13" s="859"/>
      <c r="AF13" s="81"/>
      <c r="AG13" s="790" t="s">
        <v>7</v>
      </c>
      <c r="AH13" s="790"/>
      <c r="AI13" s="790"/>
      <c r="AJ13" s="854" t="s">
        <v>11</v>
      </c>
      <c r="AK13" s="854"/>
      <c r="AL13" s="76"/>
      <c r="AM13" s="405" t="s">
        <v>126</v>
      </c>
      <c r="AN13" s="76"/>
      <c r="AO13" s="857" t="str">
        <f>+VLOOKUP(AM13,'Instructivo Formulario Afili.'!L54:Q61,2,0)</f>
        <v>Empleador</v>
      </c>
      <c r="AP13" s="858"/>
      <c r="AQ13" s="859"/>
      <c r="AR13" s="82"/>
      <c r="AS13" s="83" t="s">
        <v>172</v>
      </c>
      <c r="AT13" s="76"/>
      <c r="AU13" s="855" t="s">
        <v>298</v>
      </c>
      <c r="AV13" s="856"/>
      <c r="AW13" s="84"/>
      <c r="AX13" s="68"/>
      <c r="AY13" s="21"/>
      <c r="BH13" s="30"/>
      <c r="BI13" s="30"/>
    </row>
    <row r="14" spans="1:61" s="59" customFormat="1" ht="4.5" customHeight="1" thickBot="1">
      <c r="A14" s="21"/>
      <c r="B14" s="21"/>
      <c r="C14" s="58"/>
      <c r="D14" s="85"/>
      <c r="E14" s="76"/>
      <c r="F14" s="76"/>
      <c r="G14" s="76"/>
      <c r="H14" s="76"/>
      <c r="I14" s="76"/>
      <c r="J14" s="76"/>
      <c r="K14" s="76"/>
      <c r="L14" s="76"/>
      <c r="M14" s="76"/>
      <c r="N14" s="76"/>
      <c r="O14" s="76"/>
      <c r="P14" s="76"/>
      <c r="Q14" s="76"/>
      <c r="R14" s="76"/>
      <c r="S14" s="76"/>
      <c r="T14" s="85"/>
      <c r="U14" s="76"/>
      <c r="V14" s="76"/>
      <c r="W14" s="76"/>
      <c r="X14" s="76"/>
      <c r="Y14" s="76"/>
      <c r="Z14" s="76"/>
      <c r="AA14" s="76"/>
      <c r="AB14" s="76"/>
      <c r="AC14" s="76"/>
      <c r="AD14" s="76"/>
      <c r="AE14" s="76"/>
      <c r="AF14" s="84"/>
      <c r="AG14" s="76"/>
      <c r="AH14" s="76"/>
      <c r="AI14" s="76"/>
      <c r="AJ14" s="76"/>
      <c r="AK14" s="76"/>
      <c r="AL14" s="76"/>
      <c r="AM14" s="76"/>
      <c r="AN14" s="76"/>
      <c r="AO14" s="76"/>
      <c r="AP14" s="76"/>
      <c r="AQ14" s="76"/>
      <c r="AR14" s="76"/>
      <c r="AS14" s="85"/>
      <c r="AT14" s="76"/>
      <c r="AU14" s="76"/>
      <c r="AV14" s="76"/>
      <c r="AW14" s="84"/>
      <c r="AX14" s="68"/>
      <c r="AY14" s="21"/>
      <c r="BH14" s="30"/>
      <c r="BI14" s="30"/>
    </row>
    <row r="15" spans="1:61" s="59" customFormat="1" ht="15.75" thickBot="1">
      <c r="A15" s="21"/>
      <c r="B15" s="21"/>
      <c r="C15" s="58"/>
      <c r="D15" s="841" t="s">
        <v>13</v>
      </c>
      <c r="E15" s="842"/>
      <c r="F15" s="842"/>
      <c r="G15" s="842"/>
      <c r="H15" s="842"/>
      <c r="I15" s="842"/>
      <c r="J15" s="842"/>
      <c r="K15" s="842"/>
      <c r="L15" s="842"/>
      <c r="M15" s="842"/>
      <c r="N15" s="842"/>
      <c r="O15" s="842"/>
      <c r="P15" s="842"/>
      <c r="Q15" s="842"/>
      <c r="R15" s="842"/>
      <c r="S15" s="842"/>
      <c r="T15" s="842"/>
      <c r="U15" s="842"/>
      <c r="V15" s="842"/>
      <c r="W15" s="842"/>
      <c r="X15" s="842"/>
      <c r="Y15" s="842"/>
      <c r="Z15" s="842"/>
      <c r="AA15" s="842"/>
      <c r="AB15" s="842"/>
      <c r="AC15" s="842"/>
      <c r="AD15" s="842"/>
      <c r="AE15" s="842"/>
      <c r="AF15" s="842"/>
      <c r="AG15" s="842"/>
      <c r="AH15" s="842"/>
      <c r="AI15" s="842"/>
      <c r="AJ15" s="842"/>
      <c r="AK15" s="842"/>
      <c r="AL15" s="842"/>
      <c r="AM15" s="842"/>
      <c r="AN15" s="842"/>
      <c r="AO15" s="842"/>
      <c r="AP15" s="842"/>
      <c r="AQ15" s="842"/>
      <c r="AR15" s="842"/>
      <c r="AS15" s="842"/>
      <c r="AT15" s="842"/>
      <c r="AU15" s="842"/>
      <c r="AV15" s="842"/>
      <c r="AW15" s="843"/>
      <c r="AX15" s="68"/>
      <c r="AY15" s="21"/>
      <c r="BH15" s="30"/>
      <c r="BI15" s="30"/>
    </row>
    <row r="16" spans="1:61" s="59" customFormat="1" ht="24.75" customHeight="1" thickBot="1">
      <c r="A16" s="21"/>
      <c r="B16" s="21"/>
      <c r="C16" s="58"/>
      <c r="D16" s="874" t="s">
        <v>14</v>
      </c>
      <c r="E16" s="875"/>
      <c r="F16" s="875"/>
      <c r="G16" s="875"/>
      <c r="H16" s="875"/>
      <c r="I16" s="875"/>
      <c r="J16" s="800" t="s">
        <v>3647</v>
      </c>
      <c r="K16" s="798"/>
      <c r="L16" s="798"/>
      <c r="M16" s="798"/>
      <c r="N16" s="798"/>
      <c r="O16" s="798"/>
      <c r="P16" s="798"/>
      <c r="Q16" s="798"/>
      <c r="R16" s="798"/>
      <c r="S16" s="799"/>
      <c r="T16" s="939" t="s">
        <v>356</v>
      </c>
      <c r="U16" s="941"/>
      <c r="V16" s="800" t="s">
        <v>131</v>
      </c>
      <c r="W16" s="799"/>
      <c r="X16" s="939" t="s">
        <v>357</v>
      </c>
      <c r="Y16" s="940"/>
      <c r="Z16" s="940"/>
      <c r="AA16" s="940"/>
      <c r="AB16" s="940"/>
      <c r="AC16" s="940"/>
      <c r="AD16" s="940"/>
      <c r="AE16" s="940"/>
      <c r="AF16" s="941"/>
      <c r="AG16" s="879">
        <v>890982616</v>
      </c>
      <c r="AH16" s="880"/>
      <c r="AI16" s="880"/>
      <c r="AJ16" s="880"/>
      <c r="AK16" s="880"/>
      <c r="AL16" s="880"/>
      <c r="AM16" s="880"/>
      <c r="AN16" s="880"/>
      <c r="AO16" s="880"/>
      <c r="AP16" s="881"/>
      <c r="AQ16" s="994"/>
      <c r="AR16" s="995"/>
      <c r="AS16" s="995"/>
      <c r="AT16" s="995"/>
      <c r="AU16" s="996"/>
      <c r="AV16" s="877">
        <v>9</v>
      </c>
      <c r="AW16" s="878"/>
      <c r="AX16" s="68"/>
      <c r="AY16" s="21"/>
      <c r="BH16" s="30"/>
      <c r="BI16" s="30"/>
    </row>
    <row r="17" spans="1:61" s="59" customFormat="1" ht="15.75" thickBot="1">
      <c r="A17" s="21"/>
      <c r="B17" s="21"/>
      <c r="C17" s="58"/>
      <c r="D17" s="86" t="s">
        <v>15</v>
      </c>
      <c r="E17" s="87"/>
      <c r="F17" s="87"/>
      <c r="G17" s="87"/>
      <c r="H17" s="87"/>
      <c r="I17" s="239"/>
      <c r="J17" s="794" t="s">
        <v>2710</v>
      </c>
      <c r="K17" s="795"/>
      <c r="L17" s="795"/>
      <c r="M17" s="795"/>
      <c r="N17" s="795"/>
      <c r="O17" s="795"/>
      <c r="P17" s="795"/>
      <c r="Q17" s="795"/>
      <c r="R17" s="795"/>
      <c r="S17" s="795"/>
      <c r="T17" s="796"/>
      <c r="U17" s="794" t="s">
        <v>2791</v>
      </c>
      <c r="V17" s="795"/>
      <c r="W17" s="795"/>
      <c r="X17" s="795"/>
      <c r="Y17" s="795"/>
      <c r="Z17" s="795"/>
      <c r="AA17" s="795"/>
      <c r="AB17" s="795"/>
      <c r="AC17" s="795"/>
      <c r="AD17" s="795"/>
      <c r="AE17" s="795"/>
      <c r="AF17" s="796"/>
      <c r="AG17" s="794" t="s">
        <v>2792</v>
      </c>
      <c r="AH17" s="795"/>
      <c r="AI17" s="795"/>
      <c r="AJ17" s="795"/>
      <c r="AK17" s="795"/>
      <c r="AL17" s="795"/>
      <c r="AM17" s="795"/>
      <c r="AN17" s="795"/>
      <c r="AO17" s="795"/>
      <c r="AP17" s="796"/>
      <c r="AQ17" s="794" t="s">
        <v>2793</v>
      </c>
      <c r="AR17" s="795"/>
      <c r="AS17" s="795"/>
      <c r="AT17" s="795"/>
      <c r="AU17" s="795"/>
      <c r="AV17" s="795"/>
      <c r="AW17" s="796"/>
      <c r="AX17" s="68"/>
      <c r="AY17" s="21"/>
      <c r="BH17" s="311" t="s">
        <v>61</v>
      </c>
      <c r="BI17" s="30"/>
    </row>
    <row r="18" spans="1:61" s="59" customFormat="1" ht="21" customHeight="1" thickBot="1">
      <c r="A18" s="21"/>
      <c r="B18" s="21"/>
      <c r="C18" s="58"/>
      <c r="D18" s="936" t="s">
        <v>18</v>
      </c>
      <c r="E18" s="937"/>
      <c r="F18" s="937"/>
      <c r="G18" s="938"/>
      <c r="H18" s="882" t="s">
        <v>61</v>
      </c>
      <c r="I18" s="883"/>
      <c r="J18" s="789" t="s">
        <v>358</v>
      </c>
      <c r="K18" s="790"/>
      <c r="L18" s="790"/>
      <c r="M18" s="790"/>
      <c r="N18" s="790"/>
      <c r="O18" s="790"/>
      <c r="P18" s="791">
        <v>71117066</v>
      </c>
      <c r="Q18" s="792"/>
      <c r="R18" s="792"/>
      <c r="S18" s="792"/>
      <c r="T18" s="792"/>
      <c r="U18" s="793"/>
      <c r="V18" s="975" t="s">
        <v>114</v>
      </c>
      <c r="W18" s="976"/>
      <c r="X18" s="976"/>
      <c r="Y18" s="976"/>
      <c r="Z18" s="976"/>
      <c r="AA18" s="1010" t="s">
        <v>3719</v>
      </c>
      <c r="AB18" s="1011"/>
      <c r="AC18" s="1011"/>
      <c r="AD18" s="1011"/>
      <c r="AE18" s="1011"/>
      <c r="AF18" s="1011"/>
      <c r="AG18" s="1012"/>
      <c r="AH18" s="1012"/>
      <c r="AI18" s="1012"/>
      <c r="AJ18" s="1012"/>
      <c r="AK18" s="1012"/>
      <c r="AL18" s="1012"/>
      <c r="AM18" s="1012"/>
      <c r="AN18" s="1012"/>
      <c r="AO18" s="1012"/>
      <c r="AP18" s="1012"/>
      <c r="AQ18" s="1012"/>
      <c r="AR18" s="1012"/>
      <c r="AS18" s="1012"/>
      <c r="AT18" s="1012"/>
      <c r="AU18" s="1012"/>
      <c r="AV18" s="1012"/>
      <c r="AW18" s="1013"/>
      <c r="AX18" s="68"/>
      <c r="AY18" s="21"/>
      <c r="BH18" s="312" t="s">
        <v>67</v>
      </c>
      <c r="BI18" s="30"/>
    </row>
    <row r="19" spans="1:61" s="59" customFormat="1" ht="15.75" thickBot="1">
      <c r="A19" s="21"/>
      <c r="B19" s="21"/>
      <c r="C19" s="58"/>
      <c r="D19" s="841" t="s">
        <v>19</v>
      </c>
      <c r="E19" s="842"/>
      <c r="F19" s="842"/>
      <c r="G19" s="842"/>
      <c r="H19" s="842"/>
      <c r="I19" s="842"/>
      <c r="J19" s="842"/>
      <c r="K19" s="842"/>
      <c r="L19" s="842"/>
      <c r="M19" s="842"/>
      <c r="N19" s="842"/>
      <c r="O19" s="842"/>
      <c r="P19" s="842"/>
      <c r="Q19" s="842"/>
      <c r="R19" s="842"/>
      <c r="S19" s="842"/>
      <c r="T19" s="842"/>
      <c r="U19" s="842"/>
      <c r="V19" s="842"/>
      <c r="W19" s="842"/>
      <c r="X19" s="842"/>
      <c r="Y19" s="842"/>
      <c r="Z19" s="842"/>
      <c r="AA19" s="842"/>
      <c r="AB19" s="842"/>
      <c r="AC19" s="842"/>
      <c r="AD19" s="842"/>
      <c r="AE19" s="842"/>
      <c r="AF19" s="842"/>
      <c r="AG19" s="842"/>
      <c r="AH19" s="842"/>
      <c r="AI19" s="842"/>
      <c r="AJ19" s="842"/>
      <c r="AK19" s="842"/>
      <c r="AL19" s="842"/>
      <c r="AM19" s="842"/>
      <c r="AN19" s="842"/>
      <c r="AO19" s="842"/>
      <c r="AP19" s="842"/>
      <c r="AQ19" s="842"/>
      <c r="AR19" s="842"/>
      <c r="AS19" s="842"/>
      <c r="AT19" s="842"/>
      <c r="AU19" s="842"/>
      <c r="AV19" s="842"/>
      <c r="AW19" s="843"/>
      <c r="AX19" s="68"/>
      <c r="AY19" s="21"/>
      <c r="BH19" s="311" t="s">
        <v>63</v>
      </c>
      <c r="BI19" s="30"/>
    </row>
    <row r="20" spans="1:61" s="59" customFormat="1" ht="15" customHeight="1" thickBot="1">
      <c r="A20" s="21"/>
      <c r="B20" s="21"/>
      <c r="C20" s="58"/>
      <c r="D20" s="1020" t="s">
        <v>359</v>
      </c>
      <c r="E20" s="976"/>
      <c r="F20" s="976"/>
      <c r="G20" s="1021"/>
      <c r="H20" s="1026" t="s">
        <v>11</v>
      </c>
      <c r="I20" s="1026"/>
      <c r="J20" s="1026"/>
      <c r="K20" s="1026"/>
      <c r="L20" s="1026"/>
      <c r="M20" s="840" t="s">
        <v>360</v>
      </c>
      <c r="N20" s="840"/>
      <c r="O20" s="840"/>
      <c r="P20" s="840"/>
      <c r="Q20" s="1002" t="s">
        <v>274</v>
      </c>
      <c r="R20" s="1003"/>
      <c r="S20" s="1003"/>
      <c r="T20" s="1003"/>
      <c r="U20" s="1004" t="s">
        <v>3649</v>
      </c>
      <c r="V20" s="1005"/>
      <c r="W20" s="1005"/>
      <c r="X20" s="1005"/>
      <c r="Y20" s="1005"/>
      <c r="Z20" s="1005"/>
      <c r="AA20" s="1005"/>
      <c r="AB20" s="1005"/>
      <c r="AC20" s="1005"/>
      <c r="AD20" s="1005"/>
      <c r="AE20" s="1005"/>
      <c r="AF20" s="1005"/>
      <c r="AG20" s="1006"/>
      <c r="AH20" s="869" t="s">
        <v>361</v>
      </c>
      <c r="AI20" s="870"/>
      <c r="AJ20" s="870"/>
      <c r="AK20" s="870"/>
      <c r="AL20" s="870"/>
      <c r="AM20" s="871"/>
      <c r="AN20" s="866">
        <v>6045432000</v>
      </c>
      <c r="AO20" s="867"/>
      <c r="AP20" s="867"/>
      <c r="AQ20" s="867"/>
      <c r="AR20" s="867"/>
      <c r="AS20" s="867"/>
      <c r="AT20" s="867"/>
      <c r="AU20" s="867"/>
      <c r="AV20" s="867"/>
      <c r="AW20" s="868"/>
      <c r="AX20" s="68"/>
      <c r="AY20" s="21"/>
      <c r="BH20" s="311" t="s">
        <v>131</v>
      </c>
      <c r="BI20" s="30"/>
    </row>
    <row r="21" spans="1:61" s="59" customFormat="1" ht="15.75" thickBot="1">
      <c r="A21" s="21"/>
      <c r="B21" s="21"/>
      <c r="C21" s="58"/>
      <c r="D21" s="822"/>
      <c r="E21" s="1022"/>
      <c r="F21" s="1022"/>
      <c r="G21" s="1022"/>
      <c r="H21" s="945">
        <v>1</v>
      </c>
      <c r="I21" s="946"/>
      <c r="J21" s="946"/>
      <c r="K21" s="946"/>
      <c r="L21" s="947"/>
      <c r="M21" s="942" t="s">
        <v>2522</v>
      </c>
      <c r="N21" s="943"/>
      <c r="O21" s="943"/>
      <c r="P21" s="944"/>
      <c r="Q21" s="1003"/>
      <c r="R21" s="1003"/>
      <c r="S21" s="1003"/>
      <c r="T21" s="1003"/>
      <c r="U21" s="1007"/>
      <c r="V21" s="1008"/>
      <c r="W21" s="1008"/>
      <c r="X21" s="1008"/>
      <c r="Y21" s="1008"/>
      <c r="Z21" s="1008"/>
      <c r="AA21" s="1008"/>
      <c r="AB21" s="1008"/>
      <c r="AC21" s="1008"/>
      <c r="AD21" s="1008"/>
      <c r="AE21" s="1008"/>
      <c r="AF21" s="1008"/>
      <c r="AG21" s="1009"/>
      <c r="AH21" s="777" t="s">
        <v>20</v>
      </c>
      <c r="AI21" s="778"/>
      <c r="AJ21" s="778"/>
      <c r="AK21" s="778"/>
      <c r="AL21" s="778"/>
      <c r="AM21" s="779"/>
      <c r="AN21" s="774" t="s">
        <v>3720</v>
      </c>
      <c r="AO21" s="775"/>
      <c r="AP21" s="775"/>
      <c r="AQ21" s="775"/>
      <c r="AR21" s="775"/>
      <c r="AS21" s="775"/>
      <c r="AT21" s="775"/>
      <c r="AU21" s="775"/>
      <c r="AV21" s="775"/>
      <c r="AW21" s="776"/>
      <c r="AX21" s="68"/>
      <c r="AY21" s="21"/>
      <c r="BH21" s="311" t="s">
        <v>65</v>
      </c>
      <c r="BI21" s="30"/>
    </row>
    <row r="22" spans="1:61" s="59" customFormat="1" ht="15.75" thickBot="1">
      <c r="A22" s="21"/>
      <c r="B22" s="21"/>
      <c r="C22" s="58"/>
      <c r="D22" s="951" t="s">
        <v>362</v>
      </c>
      <c r="E22" s="951"/>
      <c r="F22" s="951"/>
      <c r="G22" s="952"/>
      <c r="H22" s="999" t="s">
        <v>3648</v>
      </c>
      <c r="I22" s="1000"/>
      <c r="J22" s="1000"/>
      <c r="K22" s="1000"/>
      <c r="L22" s="1000"/>
      <c r="M22" s="1000"/>
      <c r="N22" s="1000"/>
      <c r="O22" s="1000"/>
      <c r="P22" s="1001"/>
      <c r="Q22" s="806" t="s">
        <v>21</v>
      </c>
      <c r="R22" s="806"/>
      <c r="S22" s="806"/>
      <c r="T22" s="88" t="s">
        <v>177</v>
      </c>
      <c r="U22" s="783" t="s">
        <v>115</v>
      </c>
      <c r="V22" s="784"/>
      <c r="W22" s="784"/>
      <c r="X22" s="784"/>
      <c r="Y22" s="784"/>
      <c r="Z22" s="784"/>
      <c r="AA22" s="785"/>
      <c r="AB22" s="786" t="s">
        <v>2549</v>
      </c>
      <c r="AC22" s="787"/>
      <c r="AD22" s="787"/>
      <c r="AE22" s="787"/>
      <c r="AF22" s="787"/>
      <c r="AG22" s="787"/>
      <c r="AH22" s="787"/>
      <c r="AI22" s="787"/>
      <c r="AJ22" s="787"/>
      <c r="AK22" s="787"/>
      <c r="AL22" s="787"/>
      <c r="AM22" s="788"/>
      <c r="AN22" s="980" t="s">
        <v>56</v>
      </c>
      <c r="AO22" s="981"/>
      <c r="AP22" s="982"/>
      <c r="AQ22" s="982"/>
      <c r="AR22" s="983"/>
      <c r="AS22" s="984"/>
      <c r="AT22" s="985"/>
      <c r="AU22" s="985"/>
      <c r="AV22" s="985"/>
      <c r="AW22" s="986"/>
      <c r="AX22" s="68"/>
      <c r="AY22" s="21"/>
      <c r="BH22" s="311" t="s">
        <v>70</v>
      </c>
      <c r="BI22" s="30"/>
    </row>
    <row r="23" spans="1:61" s="59" customFormat="1" ht="15.75" thickBot="1">
      <c r="A23" s="21"/>
      <c r="B23" s="21"/>
      <c r="C23" s="58"/>
      <c r="D23" s="953" t="s">
        <v>363</v>
      </c>
      <c r="E23" s="873"/>
      <c r="F23" s="873"/>
      <c r="G23" s="873"/>
      <c r="H23" s="873"/>
      <c r="I23" s="873"/>
      <c r="J23" s="954"/>
      <c r="K23" s="794" t="s">
        <v>2553</v>
      </c>
      <c r="L23" s="795"/>
      <c r="M23" s="795"/>
      <c r="N23" s="795"/>
      <c r="O23" s="795"/>
      <c r="P23" s="795"/>
      <c r="Q23" s="795"/>
      <c r="R23" s="795"/>
      <c r="S23" s="795"/>
      <c r="T23" s="795"/>
      <c r="U23" s="796"/>
      <c r="V23" s="794" t="s">
        <v>2554</v>
      </c>
      <c r="W23" s="795"/>
      <c r="X23" s="795"/>
      <c r="Y23" s="795"/>
      <c r="Z23" s="795"/>
      <c r="AA23" s="797"/>
      <c r="AB23" s="798"/>
      <c r="AC23" s="798"/>
      <c r="AD23" s="798"/>
      <c r="AE23" s="798"/>
      <c r="AF23" s="798"/>
      <c r="AG23" s="799"/>
      <c r="AH23" s="800" t="s">
        <v>2545</v>
      </c>
      <c r="AI23" s="798"/>
      <c r="AJ23" s="798"/>
      <c r="AK23" s="798"/>
      <c r="AL23" s="798"/>
      <c r="AM23" s="798"/>
      <c r="AN23" s="798"/>
      <c r="AO23" s="798"/>
      <c r="AP23" s="798"/>
      <c r="AQ23" s="798"/>
      <c r="AR23" s="801" t="s">
        <v>2546</v>
      </c>
      <c r="AS23" s="802"/>
      <c r="AT23" s="802"/>
      <c r="AU23" s="802"/>
      <c r="AV23" s="802"/>
      <c r="AW23" s="803"/>
      <c r="AX23" s="285"/>
      <c r="AY23" s="21"/>
      <c r="BA23" s="59" t="s">
        <v>113</v>
      </c>
      <c r="BH23" s="314" t="s">
        <v>603</v>
      </c>
      <c r="BI23" s="30"/>
    </row>
    <row r="24" spans="1:61" s="59" customFormat="1" ht="15" customHeight="1" thickBot="1">
      <c r="A24" s="21"/>
      <c r="B24" s="21"/>
      <c r="C24" s="58"/>
      <c r="D24" s="955" t="s">
        <v>24</v>
      </c>
      <c r="E24" s="956"/>
      <c r="F24" s="956"/>
      <c r="G24" s="956"/>
      <c r="H24" s="794" t="s">
        <v>61</v>
      </c>
      <c r="I24" s="796"/>
      <c r="J24" s="957" t="s">
        <v>364</v>
      </c>
      <c r="K24" s="958"/>
      <c r="L24" s="958"/>
      <c r="M24" s="958"/>
      <c r="N24" s="958"/>
      <c r="O24" s="958"/>
      <c r="P24" s="959">
        <v>43713902</v>
      </c>
      <c r="Q24" s="960"/>
      <c r="R24" s="960"/>
      <c r="S24" s="960"/>
      <c r="T24" s="960"/>
      <c r="U24" s="961"/>
      <c r="V24" s="780" t="s">
        <v>116</v>
      </c>
      <c r="W24" s="781"/>
      <c r="X24" s="781"/>
      <c r="Y24" s="781"/>
      <c r="Z24" s="782"/>
      <c r="AA24" s="977" t="s">
        <v>3720</v>
      </c>
      <c r="AB24" s="978"/>
      <c r="AC24" s="978"/>
      <c r="AD24" s="978"/>
      <c r="AE24" s="978"/>
      <c r="AF24" s="978"/>
      <c r="AG24" s="978"/>
      <c r="AH24" s="978"/>
      <c r="AI24" s="978"/>
      <c r="AJ24" s="978"/>
      <c r="AK24" s="978"/>
      <c r="AL24" s="978"/>
      <c r="AM24" s="978"/>
      <c r="AN24" s="978"/>
      <c r="AO24" s="978"/>
      <c r="AP24" s="978"/>
      <c r="AQ24" s="978"/>
      <c r="AR24" s="978"/>
      <c r="AS24" s="978"/>
      <c r="AT24" s="978"/>
      <c r="AU24" s="978"/>
      <c r="AV24" s="978"/>
      <c r="AW24" s="979"/>
      <c r="AX24" s="286"/>
      <c r="AY24" s="21"/>
      <c r="BH24" s="314" t="s">
        <v>72</v>
      </c>
      <c r="BI24" s="30"/>
    </row>
    <row r="25" spans="1:61" s="59" customFormat="1" ht="15.75" thickBot="1">
      <c r="A25" s="21"/>
      <c r="B25" s="21"/>
      <c r="C25" s="58"/>
      <c r="D25" s="841" t="s">
        <v>365</v>
      </c>
      <c r="E25" s="842"/>
      <c r="F25" s="842"/>
      <c r="G25" s="842"/>
      <c r="H25" s="842"/>
      <c r="I25" s="842"/>
      <c r="J25" s="842"/>
      <c r="K25" s="842"/>
      <c r="L25" s="842"/>
      <c r="M25" s="842"/>
      <c r="N25" s="842"/>
      <c r="O25" s="842"/>
      <c r="P25" s="842"/>
      <c r="Q25" s="842"/>
      <c r="R25" s="842"/>
      <c r="S25" s="842"/>
      <c r="T25" s="842"/>
      <c r="U25" s="842"/>
      <c r="V25" s="842"/>
      <c r="W25" s="842"/>
      <c r="X25" s="842"/>
      <c r="Y25" s="842"/>
      <c r="Z25" s="842"/>
      <c r="AA25" s="842"/>
      <c r="AB25" s="842"/>
      <c r="AC25" s="842"/>
      <c r="AD25" s="842"/>
      <c r="AE25" s="842"/>
      <c r="AF25" s="842"/>
      <c r="AG25" s="842"/>
      <c r="AH25" s="842"/>
      <c r="AI25" s="842"/>
      <c r="AJ25" s="842"/>
      <c r="AK25" s="842"/>
      <c r="AL25" s="842"/>
      <c r="AM25" s="842"/>
      <c r="AN25" s="842"/>
      <c r="AO25" s="842"/>
      <c r="AP25" s="842"/>
      <c r="AQ25" s="842"/>
      <c r="AR25" s="842"/>
      <c r="AS25" s="842"/>
      <c r="AT25" s="842"/>
      <c r="AU25" s="842"/>
      <c r="AV25" s="842"/>
      <c r="AW25" s="843"/>
      <c r="AX25" s="68"/>
      <c r="AY25" s="21"/>
      <c r="BH25" s="311" t="s">
        <v>69</v>
      </c>
      <c r="BI25" s="30"/>
    </row>
    <row r="26" spans="1:61" s="59" customFormat="1" ht="15" customHeight="1">
      <c r="A26" s="21"/>
      <c r="B26" s="21"/>
      <c r="C26" s="58"/>
      <c r="D26" s="821"/>
      <c r="E26" s="821"/>
      <c r="F26" s="822"/>
      <c r="G26" s="825"/>
      <c r="H26" s="970"/>
      <c r="I26" s="927"/>
      <c r="J26" s="927"/>
      <c r="K26" s="927"/>
      <c r="L26" s="927"/>
      <c r="M26" s="930" t="str">
        <f>+MID(G26,1,1)</f>
        <v/>
      </c>
      <c r="N26" s="931"/>
      <c r="O26" s="932"/>
      <c r="P26" s="805" t="s">
        <v>184</v>
      </c>
      <c r="Q26" s="807"/>
      <c r="R26" s="808"/>
      <c r="S26" s="811" t="s">
        <v>185</v>
      </c>
      <c r="T26" s="812"/>
      <c r="U26" s="813"/>
      <c r="V26" s="817"/>
      <c r="W26" s="818"/>
      <c r="X26" s="884" t="s">
        <v>186</v>
      </c>
      <c r="Y26" s="884"/>
      <c r="Z26" s="884"/>
      <c r="AA26" s="884"/>
      <c r="AB26" s="884"/>
      <c r="AC26" s="884"/>
      <c r="AD26" s="817">
        <v>217</v>
      </c>
      <c r="AE26" s="968"/>
      <c r="AF26" s="968"/>
      <c r="AG26" s="968"/>
      <c r="AH26" s="968"/>
      <c r="AI26" s="968"/>
      <c r="AJ26" s="968"/>
      <c r="AK26" s="968"/>
      <c r="AL26" s="818"/>
      <c r="AM26" s="884"/>
      <c r="AN26" s="884"/>
      <c r="AO26" s="884"/>
      <c r="AP26" s="884"/>
      <c r="AQ26" s="962">
        <v>851251158</v>
      </c>
      <c r="AR26" s="963"/>
      <c r="AS26" s="963"/>
      <c r="AT26" s="963"/>
      <c r="AU26" s="963"/>
      <c r="AV26" s="963"/>
      <c r="AW26" s="964"/>
      <c r="AX26" s="68"/>
      <c r="AY26" s="21"/>
      <c r="BH26" s="314" t="s">
        <v>71</v>
      </c>
      <c r="BI26" s="30"/>
    </row>
    <row r="27" spans="1:61" s="59" customFormat="1" ht="24" customHeight="1" thickBot="1">
      <c r="A27" s="21"/>
      <c r="B27" s="21"/>
      <c r="C27" s="58"/>
      <c r="D27" s="823"/>
      <c r="E27" s="823"/>
      <c r="F27" s="824"/>
      <c r="G27" s="826"/>
      <c r="H27" s="971"/>
      <c r="I27" s="884"/>
      <c r="J27" s="884"/>
      <c r="K27" s="884"/>
      <c r="L27" s="884"/>
      <c r="M27" s="972"/>
      <c r="N27" s="973"/>
      <c r="O27" s="974"/>
      <c r="P27" s="806"/>
      <c r="Q27" s="809"/>
      <c r="R27" s="810"/>
      <c r="S27" s="814"/>
      <c r="T27" s="815"/>
      <c r="U27" s="816"/>
      <c r="V27" s="819"/>
      <c r="W27" s="820"/>
      <c r="X27" s="884"/>
      <c r="Y27" s="884"/>
      <c r="Z27" s="884"/>
      <c r="AA27" s="884"/>
      <c r="AB27" s="884"/>
      <c r="AC27" s="884"/>
      <c r="AD27" s="819"/>
      <c r="AE27" s="969"/>
      <c r="AF27" s="969"/>
      <c r="AG27" s="969"/>
      <c r="AH27" s="969"/>
      <c r="AI27" s="969"/>
      <c r="AJ27" s="969"/>
      <c r="AK27" s="969"/>
      <c r="AL27" s="820"/>
      <c r="AM27" s="884"/>
      <c r="AN27" s="884"/>
      <c r="AO27" s="884"/>
      <c r="AP27" s="884"/>
      <c r="AQ27" s="965"/>
      <c r="AR27" s="966"/>
      <c r="AS27" s="966"/>
      <c r="AT27" s="966"/>
      <c r="AU27" s="966"/>
      <c r="AV27" s="966"/>
      <c r="AW27" s="967"/>
      <c r="AX27" s="68"/>
      <c r="AY27" s="21"/>
      <c r="BH27" s="313"/>
      <c r="BI27" s="30"/>
    </row>
    <row r="28" spans="1:61" s="59" customFormat="1" ht="15" customHeight="1" thickBot="1">
      <c r="A28" s="21"/>
      <c r="B28" s="21"/>
      <c r="C28" s="58"/>
      <c r="D28" s="841" t="s">
        <v>36</v>
      </c>
      <c r="E28" s="842"/>
      <c r="F28" s="842"/>
      <c r="G28" s="842"/>
      <c r="H28" s="842"/>
      <c r="I28" s="842"/>
      <c r="J28" s="842"/>
      <c r="K28" s="842"/>
      <c r="L28" s="842"/>
      <c r="M28" s="842"/>
      <c r="N28" s="842"/>
      <c r="O28" s="842"/>
      <c r="P28" s="842"/>
      <c r="Q28" s="842"/>
      <c r="R28" s="842"/>
      <c r="S28" s="842"/>
      <c r="T28" s="842"/>
      <c r="U28" s="842"/>
      <c r="V28" s="842"/>
      <c r="W28" s="842"/>
      <c r="X28" s="842"/>
      <c r="Y28" s="842"/>
      <c r="Z28" s="842"/>
      <c r="AA28" s="842"/>
      <c r="AB28" s="842"/>
      <c r="AC28" s="842"/>
      <c r="AD28" s="842"/>
      <c r="AE28" s="842"/>
      <c r="AF28" s="842"/>
      <c r="AG28" s="842"/>
      <c r="AH28" s="842"/>
      <c r="AI28" s="842"/>
      <c r="AJ28" s="842"/>
      <c r="AK28" s="842"/>
      <c r="AL28" s="842"/>
      <c r="AM28" s="842"/>
      <c r="AN28" s="842"/>
      <c r="AO28" s="842"/>
      <c r="AP28" s="842"/>
      <c r="AQ28" s="842"/>
      <c r="AR28" s="842"/>
      <c r="AS28" s="842"/>
      <c r="AT28" s="842"/>
      <c r="AU28" s="842"/>
      <c r="AV28" s="842"/>
      <c r="AW28" s="843"/>
      <c r="AX28" s="68"/>
      <c r="AY28" s="21"/>
      <c r="BH28" s="30" t="s">
        <v>177</v>
      </c>
      <c r="BI28" s="30"/>
    </row>
    <row r="29" spans="1:61" s="59" customFormat="1" ht="15.75" customHeight="1" thickBot="1">
      <c r="A29" s="21"/>
      <c r="B29" s="21"/>
      <c r="C29" s="58"/>
      <c r="D29" s="876" t="s">
        <v>366</v>
      </c>
      <c r="E29" s="790"/>
      <c r="F29" s="790"/>
      <c r="G29" s="790"/>
      <c r="H29" s="926" t="s">
        <v>25</v>
      </c>
      <c r="I29" s="927"/>
      <c r="J29" s="927"/>
      <c r="K29" s="927"/>
      <c r="L29" s="927"/>
      <c r="M29" s="930" t="s">
        <v>26</v>
      </c>
      <c r="N29" s="931"/>
      <c r="O29" s="932"/>
      <c r="P29" s="918"/>
      <c r="Q29" s="918"/>
      <c r="R29" s="919"/>
      <c r="S29" s="800">
        <v>1841201</v>
      </c>
      <c r="T29" s="798"/>
      <c r="U29" s="798"/>
      <c r="V29" s="798"/>
      <c r="W29" s="799"/>
      <c r="X29" s="790" t="s">
        <v>179</v>
      </c>
      <c r="Y29" s="790"/>
      <c r="Z29" s="898"/>
      <c r="AA29" s="894">
        <v>1</v>
      </c>
      <c r="AB29" s="895"/>
      <c r="AC29" s="884" t="s">
        <v>180</v>
      </c>
      <c r="AD29" s="884"/>
      <c r="AE29" s="884"/>
      <c r="AF29" s="891"/>
      <c r="AG29" s="889">
        <v>9</v>
      </c>
      <c r="AH29" s="884" t="s">
        <v>181</v>
      </c>
      <c r="AI29" s="884"/>
      <c r="AJ29" s="884"/>
      <c r="AK29" s="884"/>
      <c r="AL29" s="884"/>
      <c r="AM29" s="910">
        <v>212</v>
      </c>
      <c r="AN29" s="911"/>
      <c r="AO29" s="911"/>
      <c r="AP29" s="912"/>
      <c r="AQ29" s="884" t="s">
        <v>182</v>
      </c>
      <c r="AR29" s="884"/>
      <c r="AS29" s="891"/>
      <c r="AT29" s="904">
        <v>844751158</v>
      </c>
      <c r="AU29" s="905"/>
      <c r="AV29" s="905"/>
      <c r="AW29" s="906"/>
      <c r="AX29" s="68"/>
      <c r="AY29" s="21"/>
      <c r="BH29" s="30" t="s">
        <v>178</v>
      </c>
      <c r="BI29" s="30"/>
    </row>
    <row r="30" spans="1:61" s="59" customFormat="1" ht="21" customHeight="1" thickBot="1">
      <c r="A30" s="21"/>
      <c r="B30" s="21"/>
      <c r="C30" s="58"/>
      <c r="D30" s="948" t="s">
        <v>3650</v>
      </c>
      <c r="E30" s="949"/>
      <c r="F30" s="949"/>
      <c r="G30" s="950"/>
      <c r="H30" s="928"/>
      <c r="I30" s="929"/>
      <c r="J30" s="929"/>
      <c r="K30" s="929"/>
      <c r="L30" s="929"/>
      <c r="M30" s="933"/>
      <c r="N30" s="934"/>
      <c r="O30" s="935"/>
      <c r="P30" s="920"/>
      <c r="Q30" s="921"/>
      <c r="R30" s="922"/>
      <c r="S30" s="923"/>
      <c r="T30" s="924"/>
      <c r="U30" s="924"/>
      <c r="V30" s="924"/>
      <c r="W30" s="925"/>
      <c r="X30" s="790"/>
      <c r="Y30" s="899"/>
      <c r="Z30" s="900"/>
      <c r="AA30" s="896"/>
      <c r="AB30" s="897"/>
      <c r="AC30" s="892"/>
      <c r="AD30" s="892"/>
      <c r="AE30" s="892"/>
      <c r="AF30" s="893"/>
      <c r="AG30" s="890"/>
      <c r="AH30" s="892"/>
      <c r="AI30" s="892"/>
      <c r="AJ30" s="892"/>
      <c r="AK30" s="892"/>
      <c r="AL30" s="892"/>
      <c r="AM30" s="913"/>
      <c r="AN30" s="914"/>
      <c r="AO30" s="914"/>
      <c r="AP30" s="915"/>
      <c r="AQ30" s="892"/>
      <c r="AR30" s="892"/>
      <c r="AS30" s="893"/>
      <c r="AT30" s="907"/>
      <c r="AU30" s="908"/>
      <c r="AV30" s="908"/>
      <c r="AW30" s="909"/>
      <c r="AX30" s="68"/>
      <c r="AY30" s="21"/>
      <c r="BH30" s="30"/>
      <c r="BI30" s="30"/>
    </row>
    <row r="31" spans="1:61" s="59" customFormat="1" ht="19.5" customHeight="1" thickBot="1">
      <c r="A31" s="21"/>
      <c r="B31" s="21"/>
      <c r="C31" s="58"/>
      <c r="D31" s="916" t="s">
        <v>183</v>
      </c>
      <c r="E31" s="917"/>
      <c r="F31" s="917"/>
      <c r="G31" s="917"/>
      <c r="H31" s="830" t="s">
        <v>31</v>
      </c>
      <c r="I31" s="830"/>
      <c r="J31" s="89" t="s">
        <v>112</v>
      </c>
      <c r="K31" s="90"/>
      <c r="L31" s="91" t="s">
        <v>32</v>
      </c>
      <c r="M31" s="91"/>
      <c r="N31" s="91"/>
      <c r="O31" s="89"/>
      <c r="P31" s="91" t="s">
        <v>33</v>
      </c>
      <c r="Q31" s="794"/>
      <c r="R31" s="796"/>
      <c r="S31" s="830" t="s">
        <v>367</v>
      </c>
      <c r="T31" s="830"/>
      <c r="U31" s="830"/>
      <c r="V31" s="830"/>
      <c r="W31" s="90"/>
      <c r="X31" s="88"/>
      <c r="Y31" s="805"/>
      <c r="Z31" s="805"/>
      <c r="AA31" s="805"/>
      <c r="AB31" s="805"/>
      <c r="AC31" s="805"/>
      <c r="AD31" s="805"/>
      <c r="AE31" s="805"/>
      <c r="AF31" s="805"/>
      <c r="AG31" s="805"/>
      <c r="AH31" s="805"/>
      <c r="AI31" s="805"/>
      <c r="AJ31" s="805"/>
      <c r="AK31" s="805"/>
      <c r="AL31" s="805"/>
      <c r="AM31" s="805"/>
      <c r="AN31" s="805"/>
      <c r="AO31" s="805"/>
      <c r="AP31" s="805"/>
      <c r="AQ31" s="805"/>
      <c r="AR31" s="805"/>
      <c r="AS31" s="805"/>
      <c r="AT31" s="805"/>
      <c r="AU31" s="805"/>
      <c r="AV31" s="805"/>
      <c r="AW31" s="885"/>
      <c r="AX31" s="68"/>
      <c r="AY31" s="21"/>
      <c r="BH31" s="30"/>
      <c r="BI31" s="30"/>
    </row>
    <row r="32" spans="1:61" s="59" customFormat="1" ht="15">
      <c r="A32" s="21"/>
      <c r="B32" s="21"/>
      <c r="C32" s="58"/>
      <c r="D32" s="886" t="s">
        <v>34</v>
      </c>
      <c r="E32" s="887"/>
      <c r="F32" s="887"/>
      <c r="G32" s="887"/>
      <c r="H32" s="887"/>
      <c r="I32" s="887"/>
      <c r="J32" s="887"/>
      <c r="K32" s="887"/>
      <c r="L32" s="887"/>
      <c r="M32" s="887"/>
      <c r="N32" s="887"/>
      <c r="O32" s="887"/>
      <c r="P32" s="887"/>
      <c r="Q32" s="887"/>
      <c r="R32" s="887"/>
      <c r="S32" s="887"/>
      <c r="T32" s="887"/>
      <c r="U32" s="887"/>
      <c r="V32" s="887"/>
      <c r="W32" s="887"/>
      <c r="X32" s="887"/>
      <c r="Y32" s="887"/>
      <c r="Z32" s="887"/>
      <c r="AA32" s="887"/>
      <c r="AB32" s="887"/>
      <c r="AC32" s="887"/>
      <c r="AD32" s="887"/>
      <c r="AE32" s="887"/>
      <c r="AF32" s="887"/>
      <c r="AG32" s="887"/>
      <c r="AH32" s="887"/>
      <c r="AI32" s="887"/>
      <c r="AJ32" s="887"/>
      <c r="AK32" s="887"/>
      <c r="AL32" s="887"/>
      <c r="AM32" s="887"/>
      <c r="AN32" s="887"/>
      <c r="AO32" s="887"/>
      <c r="AP32" s="887"/>
      <c r="AQ32" s="887"/>
      <c r="AR32" s="887"/>
      <c r="AS32" s="887"/>
      <c r="AT32" s="887"/>
      <c r="AU32" s="887"/>
      <c r="AV32" s="887"/>
      <c r="AW32" s="888"/>
      <c r="AX32" s="68"/>
      <c r="AY32" s="21"/>
      <c r="BH32" s="30"/>
      <c r="BI32" s="30"/>
    </row>
    <row r="33" spans="1:61" s="59" customFormat="1" ht="6" customHeight="1" thickBot="1">
      <c r="A33" s="21"/>
      <c r="B33" s="21"/>
      <c r="C33" s="58"/>
      <c r="D33" s="92"/>
      <c r="E33" s="93"/>
      <c r="F33" s="93"/>
      <c r="G33" s="93"/>
      <c r="H33" s="93"/>
      <c r="I33" s="93"/>
      <c r="J33" s="93"/>
      <c r="K33" s="93"/>
      <c r="L33" s="93"/>
      <c r="M33" s="93"/>
      <c r="N33" s="93"/>
      <c r="O33" s="93"/>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4"/>
      <c r="AX33" s="68"/>
      <c r="AY33" s="21"/>
      <c r="BH33" s="30"/>
      <c r="BI33" s="30"/>
    </row>
    <row r="34" spans="1:61" s="59" customFormat="1" ht="15" customHeight="1" thickBot="1">
      <c r="A34" s="21"/>
      <c r="B34" s="21"/>
      <c r="C34" s="58"/>
      <c r="D34" s="95"/>
      <c r="E34" s="88" t="s">
        <v>112</v>
      </c>
      <c r="F34" s="76"/>
      <c r="G34" s="827" t="s">
        <v>368</v>
      </c>
      <c r="H34" s="827"/>
      <c r="I34" s="827"/>
      <c r="J34" s="827"/>
      <c r="K34" s="827"/>
      <c r="L34" s="827"/>
      <c r="M34" s="827"/>
      <c r="N34" s="827"/>
      <c r="O34" s="827"/>
      <c r="P34" s="827"/>
      <c r="Q34" s="827"/>
      <c r="R34" s="827"/>
      <c r="S34" s="827"/>
      <c r="T34" s="827"/>
      <c r="U34" s="827"/>
      <c r="V34" s="827"/>
      <c r="W34" s="827"/>
      <c r="X34" s="827"/>
      <c r="Y34" s="827"/>
      <c r="Z34" s="827"/>
      <c r="AA34" s="827"/>
      <c r="AB34" s="827"/>
      <c r="AC34" s="827"/>
      <c r="AD34" s="827"/>
      <c r="AE34" s="827"/>
      <c r="AF34" s="827"/>
      <c r="AG34" s="827"/>
      <c r="AH34" s="827"/>
      <c r="AI34" s="827"/>
      <c r="AJ34" s="827"/>
      <c r="AK34" s="827"/>
      <c r="AL34" s="827"/>
      <c r="AM34" s="827"/>
      <c r="AN34" s="827"/>
      <c r="AO34" s="827"/>
      <c r="AP34" s="827"/>
      <c r="AQ34" s="827"/>
      <c r="AR34" s="827"/>
      <c r="AS34" s="827"/>
      <c r="AT34" s="827"/>
      <c r="AU34" s="827"/>
      <c r="AV34" s="827"/>
      <c r="AW34" s="828"/>
      <c r="AX34" s="68"/>
      <c r="AY34" s="21"/>
      <c r="BH34" s="30"/>
      <c r="BI34" s="30"/>
    </row>
    <row r="35" spans="1:61" s="59" customFormat="1" ht="5.25" customHeight="1" thickBot="1">
      <c r="A35" s="21"/>
      <c r="B35" s="21"/>
      <c r="C35" s="58"/>
      <c r="D35" s="95"/>
      <c r="E35" s="9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97"/>
      <c r="AX35" s="68"/>
      <c r="AY35" s="21"/>
    </row>
    <row r="36" spans="1:61" s="59" customFormat="1" ht="23.25" customHeight="1" thickBot="1">
      <c r="A36" s="21"/>
      <c r="B36" s="21"/>
      <c r="C36" s="58"/>
      <c r="D36" s="95"/>
      <c r="E36" s="88" t="s">
        <v>112</v>
      </c>
      <c r="F36" s="76"/>
      <c r="G36" s="827" t="s">
        <v>369</v>
      </c>
      <c r="H36" s="827"/>
      <c r="I36" s="827"/>
      <c r="J36" s="827"/>
      <c r="K36" s="827"/>
      <c r="L36" s="827"/>
      <c r="M36" s="827"/>
      <c r="N36" s="827"/>
      <c r="O36" s="827"/>
      <c r="P36" s="827"/>
      <c r="Q36" s="827"/>
      <c r="R36" s="827"/>
      <c r="S36" s="827"/>
      <c r="T36" s="827"/>
      <c r="U36" s="827"/>
      <c r="V36" s="827"/>
      <c r="W36" s="827"/>
      <c r="X36" s="827"/>
      <c r="Y36" s="827"/>
      <c r="Z36" s="827"/>
      <c r="AA36" s="827"/>
      <c r="AB36" s="827"/>
      <c r="AC36" s="827"/>
      <c r="AD36" s="827"/>
      <c r="AE36" s="827"/>
      <c r="AF36" s="827"/>
      <c r="AG36" s="827"/>
      <c r="AH36" s="827"/>
      <c r="AI36" s="827"/>
      <c r="AJ36" s="827"/>
      <c r="AK36" s="827"/>
      <c r="AL36" s="827"/>
      <c r="AM36" s="827"/>
      <c r="AN36" s="827"/>
      <c r="AO36" s="827"/>
      <c r="AP36" s="827"/>
      <c r="AQ36" s="827"/>
      <c r="AR36" s="827"/>
      <c r="AS36" s="827"/>
      <c r="AT36" s="827"/>
      <c r="AU36" s="827"/>
      <c r="AV36" s="827"/>
      <c r="AW36" s="828"/>
      <c r="AX36" s="68"/>
      <c r="AY36" s="21"/>
    </row>
    <row r="37" spans="1:61" s="59" customFormat="1" ht="6.75" customHeight="1" thickBot="1">
      <c r="A37" s="21"/>
      <c r="B37" s="21"/>
      <c r="C37" s="58"/>
      <c r="D37" s="95"/>
      <c r="E37" s="9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76"/>
      <c r="AL37" s="76"/>
      <c r="AM37" s="76"/>
      <c r="AN37" s="76"/>
      <c r="AO37" s="76"/>
      <c r="AP37" s="76"/>
      <c r="AQ37" s="76"/>
      <c r="AR37" s="76"/>
      <c r="AS37" s="76"/>
      <c r="AT37" s="76"/>
      <c r="AU37" s="76"/>
      <c r="AV37" s="76"/>
      <c r="AW37" s="97"/>
      <c r="AX37" s="68"/>
      <c r="AY37" s="21"/>
    </row>
    <row r="38" spans="1:61" s="59" customFormat="1" ht="15" customHeight="1" thickBot="1">
      <c r="A38" s="21"/>
      <c r="B38" s="21"/>
      <c r="C38" s="58"/>
      <c r="D38" s="95"/>
      <c r="E38" s="88" t="s">
        <v>112</v>
      </c>
      <c r="F38" s="76"/>
      <c r="G38" s="827" t="s">
        <v>370</v>
      </c>
      <c r="H38" s="827"/>
      <c r="I38" s="827"/>
      <c r="J38" s="827"/>
      <c r="K38" s="827"/>
      <c r="L38" s="827"/>
      <c r="M38" s="827"/>
      <c r="N38" s="827"/>
      <c r="O38" s="827"/>
      <c r="P38" s="827"/>
      <c r="Q38" s="827"/>
      <c r="R38" s="827"/>
      <c r="S38" s="827"/>
      <c r="T38" s="827"/>
      <c r="U38" s="827"/>
      <c r="V38" s="827"/>
      <c r="W38" s="827"/>
      <c r="X38" s="827"/>
      <c r="Y38" s="827"/>
      <c r="Z38" s="827"/>
      <c r="AA38" s="827"/>
      <c r="AB38" s="827"/>
      <c r="AC38" s="827"/>
      <c r="AD38" s="827"/>
      <c r="AE38" s="827"/>
      <c r="AF38" s="827"/>
      <c r="AG38" s="827"/>
      <c r="AH38" s="827"/>
      <c r="AI38" s="827"/>
      <c r="AJ38" s="827"/>
      <c r="AK38" s="827"/>
      <c r="AL38" s="827"/>
      <c r="AM38" s="827"/>
      <c r="AN38" s="827"/>
      <c r="AO38" s="827"/>
      <c r="AP38" s="827"/>
      <c r="AQ38" s="827"/>
      <c r="AR38" s="827"/>
      <c r="AS38" s="827"/>
      <c r="AT38" s="827"/>
      <c r="AU38" s="827"/>
      <c r="AV38" s="827"/>
      <c r="AW38" s="828"/>
      <c r="AX38" s="68"/>
      <c r="AY38" s="21"/>
    </row>
    <row r="39" spans="1:61" s="59" customFormat="1" ht="6.75" customHeight="1">
      <c r="A39" s="21"/>
      <c r="B39" s="21"/>
      <c r="C39" s="58"/>
      <c r="D39" s="829"/>
      <c r="E39" s="830"/>
      <c r="F39" s="830"/>
      <c r="G39" s="830"/>
      <c r="H39" s="830"/>
      <c r="I39" s="830"/>
      <c r="J39" s="830"/>
      <c r="K39" s="830"/>
      <c r="L39" s="830"/>
      <c r="M39" s="830"/>
      <c r="N39" s="830"/>
      <c r="O39" s="830"/>
      <c r="P39" s="830"/>
      <c r="Q39" s="830"/>
      <c r="R39" s="830"/>
      <c r="S39" s="830"/>
      <c r="T39" s="830"/>
      <c r="U39" s="830"/>
      <c r="V39" s="830"/>
      <c r="W39" s="830"/>
      <c r="X39" s="830"/>
      <c r="Y39" s="830"/>
      <c r="Z39" s="830"/>
      <c r="AA39" s="830"/>
      <c r="AB39" s="830"/>
      <c r="AC39" s="830"/>
      <c r="AD39" s="830"/>
      <c r="AE39" s="830"/>
      <c r="AF39" s="830"/>
      <c r="AG39" s="830"/>
      <c r="AH39" s="830"/>
      <c r="AI39" s="830"/>
      <c r="AJ39" s="830"/>
      <c r="AK39" s="830"/>
      <c r="AL39" s="830"/>
      <c r="AM39" s="830"/>
      <c r="AN39" s="830"/>
      <c r="AO39" s="830"/>
      <c r="AP39" s="830"/>
      <c r="AQ39" s="830"/>
      <c r="AR39" s="830"/>
      <c r="AS39" s="830"/>
      <c r="AT39" s="830"/>
      <c r="AU39" s="830"/>
      <c r="AV39" s="830"/>
      <c r="AW39" s="831"/>
      <c r="AX39" s="68"/>
      <c r="AY39" s="21"/>
    </row>
    <row r="40" spans="1:61" s="59" customFormat="1" ht="15.75" thickBot="1">
      <c r="A40" s="21"/>
      <c r="B40" s="21"/>
      <c r="C40" s="58"/>
      <c r="D40" s="832" t="s">
        <v>35</v>
      </c>
      <c r="E40" s="833"/>
      <c r="F40" s="833"/>
      <c r="G40" s="833"/>
      <c r="H40" s="833"/>
      <c r="I40" s="833"/>
      <c r="J40" s="833"/>
      <c r="K40" s="833"/>
      <c r="L40" s="833"/>
      <c r="M40" s="833"/>
      <c r="N40" s="833"/>
      <c r="O40" s="833"/>
      <c r="P40" s="833"/>
      <c r="Q40" s="833"/>
      <c r="R40" s="833"/>
      <c r="S40" s="833"/>
      <c r="T40" s="833"/>
      <c r="U40" s="833"/>
      <c r="V40" s="833"/>
      <c r="W40" s="833"/>
      <c r="X40" s="833"/>
      <c r="Y40" s="833"/>
      <c r="Z40" s="833"/>
      <c r="AA40" s="833"/>
      <c r="AB40" s="833"/>
      <c r="AC40" s="833"/>
      <c r="AD40" s="833"/>
      <c r="AE40" s="833"/>
      <c r="AF40" s="833"/>
      <c r="AG40" s="833"/>
      <c r="AH40" s="833"/>
      <c r="AI40" s="833"/>
      <c r="AJ40" s="833"/>
      <c r="AK40" s="833"/>
      <c r="AL40" s="833"/>
      <c r="AM40" s="833"/>
      <c r="AN40" s="833"/>
      <c r="AO40" s="833"/>
      <c r="AP40" s="833"/>
      <c r="AQ40" s="833"/>
      <c r="AR40" s="833"/>
      <c r="AS40" s="833"/>
      <c r="AT40" s="833"/>
      <c r="AU40" s="833"/>
      <c r="AV40" s="833"/>
      <c r="AW40" s="834"/>
      <c r="AX40" s="68"/>
      <c r="AY40" s="21"/>
    </row>
    <row r="41" spans="1:61" s="59" customFormat="1" ht="96" customHeight="1" thickBot="1">
      <c r="A41" s="21"/>
      <c r="B41" s="21"/>
      <c r="C41" s="58"/>
      <c r="D41" s="901"/>
      <c r="E41" s="902"/>
      <c r="F41" s="902"/>
      <c r="G41" s="902"/>
      <c r="H41" s="902"/>
      <c r="I41" s="902"/>
      <c r="J41" s="902"/>
      <c r="K41" s="902"/>
      <c r="L41" s="902"/>
      <c r="M41" s="902"/>
      <c r="N41" s="902"/>
      <c r="O41" s="902"/>
      <c r="P41" s="902"/>
      <c r="Q41" s="902"/>
      <c r="R41" s="902"/>
      <c r="S41" s="902"/>
      <c r="T41" s="902"/>
      <c r="U41" s="902"/>
      <c r="V41" s="902"/>
      <c r="W41" s="903"/>
      <c r="X41" s="835" t="s">
        <v>594</v>
      </c>
      <c r="Y41" s="836"/>
      <c r="Z41" s="836"/>
      <c r="AA41" s="836"/>
      <c r="AB41" s="836"/>
      <c r="AC41" s="836"/>
      <c r="AD41" s="836"/>
      <c r="AE41" s="836"/>
      <c r="AF41" s="836"/>
      <c r="AG41" s="836"/>
      <c r="AH41" s="836"/>
      <c r="AI41" s="836"/>
      <c r="AJ41" s="836"/>
      <c r="AK41" s="836"/>
      <c r="AL41" s="836"/>
      <c r="AM41" s="836"/>
      <c r="AN41" s="836"/>
      <c r="AO41" s="836"/>
      <c r="AP41" s="836"/>
      <c r="AQ41" s="836"/>
      <c r="AR41" s="836"/>
      <c r="AS41" s="836"/>
      <c r="AT41" s="836"/>
      <c r="AU41" s="836"/>
      <c r="AV41" s="836"/>
      <c r="AW41" s="837"/>
      <c r="AX41" s="68"/>
      <c r="AY41" s="21"/>
    </row>
    <row r="42" spans="1:61" s="59" customFormat="1" ht="15">
      <c r="A42" s="21"/>
      <c r="B42" s="21"/>
      <c r="C42" s="58"/>
      <c r="D42" s="838" t="s">
        <v>371</v>
      </c>
      <c r="E42" s="838"/>
      <c r="F42" s="838"/>
      <c r="G42" s="838"/>
      <c r="H42" s="838"/>
      <c r="I42" s="838"/>
      <c r="J42" s="838"/>
      <c r="K42" s="838"/>
      <c r="L42" s="838"/>
      <c r="M42" s="838"/>
      <c r="N42" s="838"/>
      <c r="O42" s="838"/>
      <c r="P42" s="838"/>
      <c r="Q42" s="838"/>
      <c r="R42" s="838"/>
      <c r="S42" s="838"/>
      <c r="T42" s="838"/>
      <c r="U42" s="838"/>
      <c r="V42" s="838"/>
      <c r="W42" s="838"/>
      <c r="X42" s="838" t="s">
        <v>188</v>
      </c>
      <c r="Y42" s="838"/>
      <c r="Z42" s="838"/>
      <c r="AA42" s="838"/>
      <c r="AB42" s="838"/>
      <c r="AC42" s="838"/>
      <c r="AD42" s="838"/>
      <c r="AE42" s="838"/>
      <c r="AF42" s="838"/>
      <c r="AG42" s="838"/>
      <c r="AH42" s="838"/>
      <c r="AI42" s="838"/>
      <c r="AJ42" s="838"/>
      <c r="AK42" s="838"/>
      <c r="AL42" s="838"/>
      <c r="AM42" s="838"/>
      <c r="AN42" s="838"/>
      <c r="AO42" s="838"/>
      <c r="AP42" s="838"/>
      <c r="AQ42" s="838"/>
      <c r="AR42" s="838"/>
      <c r="AS42" s="838"/>
      <c r="AT42" s="838"/>
      <c r="AU42" s="838"/>
      <c r="AV42" s="838"/>
      <c r="AW42" s="838"/>
      <c r="AX42" s="68"/>
      <c r="AY42" s="21"/>
    </row>
    <row r="43" spans="1:61" s="59" customFormat="1" ht="15" customHeight="1">
      <c r="A43" s="21"/>
      <c r="B43" s="21"/>
      <c r="C43" s="58"/>
      <c r="D43" s="804" t="s">
        <v>372</v>
      </c>
      <c r="E43" s="804"/>
      <c r="F43" s="804"/>
      <c r="G43" s="804"/>
      <c r="H43" s="804"/>
      <c r="I43" s="804"/>
      <c r="J43" s="804"/>
      <c r="K43" s="804"/>
      <c r="L43" s="804"/>
      <c r="M43" s="804"/>
      <c r="N43" s="804"/>
      <c r="O43" s="804"/>
      <c r="P43" s="804"/>
      <c r="Q43" s="804"/>
      <c r="R43" s="804"/>
      <c r="S43" s="804"/>
      <c r="T43" s="804"/>
      <c r="U43" s="804"/>
      <c r="V43" s="804"/>
      <c r="W43" s="804"/>
      <c r="X43" s="804"/>
      <c r="Y43" s="804"/>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68"/>
      <c r="AY43" s="21"/>
    </row>
    <row r="44" spans="1:61" s="59" customFormat="1" ht="15">
      <c r="A44" s="21"/>
      <c r="B44" s="21"/>
      <c r="C44" s="58"/>
      <c r="D44" s="804"/>
      <c r="E44" s="804"/>
      <c r="F44" s="804"/>
      <c r="G44" s="804"/>
      <c r="H44" s="804"/>
      <c r="I44" s="804"/>
      <c r="J44" s="804"/>
      <c r="K44" s="804"/>
      <c r="L44" s="804"/>
      <c r="M44" s="804"/>
      <c r="N44" s="804"/>
      <c r="O44" s="804"/>
      <c r="P44" s="804"/>
      <c r="Q44" s="804"/>
      <c r="R44" s="804"/>
      <c r="S44" s="804"/>
      <c r="T44" s="804"/>
      <c r="U44" s="804"/>
      <c r="V44" s="804"/>
      <c r="W44" s="804"/>
      <c r="X44" s="804"/>
      <c r="Y44" s="804"/>
      <c r="Z44" s="804"/>
      <c r="AA44" s="804"/>
      <c r="AB44" s="804"/>
      <c r="AC44" s="804"/>
      <c r="AD44" s="804"/>
      <c r="AE44" s="804"/>
      <c r="AF44" s="804"/>
      <c r="AG44" s="804"/>
      <c r="AH44" s="804"/>
      <c r="AI44" s="804"/>
      <c r="AJ44" s="804"/>
      <c r="AK44" s="804"/>
      <c r="AL44" s="804"/>
      <c r="AM44" s="804"/>
      <c r="AN44" s="804"/>
      <c r="AO44" s="804"/>
      <c r="AP44" s="804"/>
      <c r="AQ44" s="804"/>
      <c r="AR44" s="804"/>
      <c r="AS44" s="804"/>
      <c r="AT44" s="804"/>
      <c r="AU44" s="804"/>
      <c r="AV44" s="804"/>
      <c r="AW44" s="804"/>
      <c r="AX44" s="68"/>
      <c r="AY44" s="21"/>
    </row>
    <row r="45" spans="1:61" s="59" customFormat="1" ht="15">
      <c r="A45" s="21"/>
      <c r="B45" s="21"/>
      <c r="C45" s="58"/>
      <c r="D45" s="804"/>
      <c r="E45" s="804"/>
      <c r="F45" s="804"/>
      <c r="G45" s="804"/>
      <c r="H45" s="804"/>
      <c r="I45" s="804"/>
      <c r="J45" s="804"/>
      <c r="K45" s="804"/>
      <c r="L45" s="804"/>
      <c r="M45" s="804"/>
      <c r="N45" s="804"/>
      <c r="O45" s="804"/>
      <c r="P45" s="804"/>
      <c r="Q45" s="804"/>
      <c r="R45" s="804"/>
      <c r="S45" s="804"/>
      <c r="T45" s="804"/>
      <c r="U45" s="804"/>
      <c r="V45" s="804"/>
      <c r="W45" s="804"/>
      <c r="X45" s="804"/>
      <c r="Y45" s="804"/>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68"/>
      <c r="AY45" s="21"/>
    </row>
    <row r="46" spans="1:61" s="59" customFormat="1" ht="15.75" thickBot="1">
      <c r="A46" s="21"/>
      <c r="B46" s="21"/>
      <c r="C46" s="98"/>
      <c r="D46" s="99"/>
      <c r="E46" s="99"/>
      <c r="F46" s="99"/>
      <c r="G46" s="99"/>
      <c r="H46" s="99"/>
      <c r="I46" s="99"/>
      <c r="J46" s="99"/>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100"/>
      <c r="AY46" s="21"/>
    </row>
    <row r="47" spans="1:61" ht="15" customHeight="1">
      <c r="M47" s="987" t="s">
        <v>2517</v>
      </c>
      <c r="N47" s="987"/>
      <c r="O47" s="987"/>
      <c r="P47" s="987"/>
      <c r="Q47" s="987"/>
      <c r="R47" s="987"/>
      <c r="S47" s="987"/>
      <c r="T47" s="987"/>
      <c r="U47" s="987"/>
      <c r="V47" s="987"/>
      <c r="W47" s="987"/>
      <c r="X47" s="987"/>
      <c r="Y47" s="987"/>
      <c r="Z47" s="987"/>
      <c r="AA47" s="987"/>
      <c r="AB47" s="987"/>
      <c r="AC47" s="987"/>
      <c r="AD47" s="987"/>
      <c r="AE47" s="987"/>
      <c r="AF47" s="987"/>
      <c r="AG47" s="411"/>
      <c r="AH47" s="411"/>
      <c r="AI47" s="411"/>
      <c r="AJ47" s="411"/>
      <c r="AK47" s="411"/>
      <c r="AL47" s="411"/>
      <c r="AM47" s="411"/>
      <c r="AN47" s="411"/>
      <c r="AO47" s="155"/>
      <c r="AP47" s="411"/>
      <c r="AS47" s="773" t="s">
        <v>2514</v>
      </c>
      <c r="AT47" s="773"/>
      <c r="AU47" s="773"/>
      <c r="AV47" s="773"/>
      <c r="AW47" s="773"/>
      <c r="AX47" s="411"/>
      <c r="AY47" s="411"/>
      <c r="AZ47" s="411"/>
      <c r="BA47" s="411"/>
      <c r="BB47" s="155"/>
      <c r="BC47" s="411"/>
      <c r="BD47" s="411"/>
      <c r="BE47" s="411"/>
      <c r="BF47" s="411"/>
    </row>
    <row r="48" spans="1:61" ht="15">
      <c r="A48" s="15"/>
      <c r="B48" s="15"/>
      <c r="C48" s="15"/>
      <c r="D48" s="15"/>
      <c r="E48" s="15"/>
      <c r="F48" s="15"/>
      <c r="G48" s="15"/>
      <c r="H48" s="15"/>
      <c r="I48" s="15"/>
      <c r="J48" s="15"/>
      <c r="K48" s="15"/>
      <c r="L48" s="15"/>
      <c r="M48" s="15"/>
      <c r="N48" s="15"/>
      <c r="O48" s="15"/>
      <c r="P48" s="15"/>
      <c r="Q48" s="15"/>
      <c r="R48" s="15"/>
      <c r="S48" s="15"/>
      <c r="T48" s="15"/>
      <c r="U48" s="15"/>
      <c r="V48" s="15"/>
      <c r="W48" s="15"/>
      <c r="X48" s="15"/>
      <c r="Z48" s="15"/>
      <c r="AA48" s="15"/>
      <c r="AB48" s="15"/>
      <c r="AC48" s="15"/>
      <c r="AD48" s="15"/>
      <c r="AE48" s="15"/>
      <c r="AF48" s="15"/>
      <c r="AG48" s="15"/>
      <c r="AH48" s="15"/>
      <c r="AI48" s="15"/>
      <c r="AJ48" s="15"/>
      <c r="AK48" s="15"/>
      <c r="AL48" s="15"/>
      <c r="AM48" s="15"/>
      <c r="AN48" s="15"/>
      <c r="AO48" s="15"/>
      <c r="AP48" s="15"/>
      <c r="AQ48" s="15"/>
      <c r="AR48" s="15"/>
      <c r="AS48" s="15"/>
      <c r="AT48" s="15"/>
      <c r="AU48" s="1"/>
      <c r="AV48" s="15"/>
      <c r="AW48" s="15"/>
      <c r="AX48" s="15"/>
      <c r="AY48" s="15"/>
    </row>
    <row r="49" spans="1:51" ht="17.25">
      <c r="A49" s="15"/>
      <c r="B49" s="15"/>
      <c r="C49" s="15"/>
      <c r="D49" s="15"/>
      <c r="E49" s="15"/>
      <c r="F49" s="15"/>
      <c r="G49" s="15"/>
      <c r="H49" s="15"/>
      <c r="I49" s="15"/>
      <c r="J49" s="15"/>
      <c r="K49" s="15"/>
      <c r="L49" s="15"/>
      <c r="M49" s="15"/>
      <c r="N49" s="15"/>
      <c r="O49" s="15"/>
      <c r="P49" s="410"/>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row>
    <row r="50" spans="1:51" ht="1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row>
    <row r="51" spans="1:51" ht="1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row>
    <row r="52" spans="1:51" ht="1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row>
    <row r="53" spans="1:51" ht="1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row>
    <row r="54" spans="1:51" ht="1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row>
    <row r="55" spans="1:51" ht="1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row>
    <row r="56" spans="1:51" ht="1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row>
    <row r="57" spans="1:51" ht="1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row>
    <row r="58" spans="1:51" ht="1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row>
    <row r="59" spans="1:51" ht="1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row>
    <row r="60" spans="1:51" ht="1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row>
    <row r="61" spans="1:51" ht="1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row>
    <row r="62" spans="1:51" ht="1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row>
    <row r="63" spans="1:51" ht="1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row>
  </sheetData>
  <sheetProtection selectLockedCells="1"/>
  <sortState xmlns:xlrd2="http://schemas.microsoft.com/office/spreadsheetml/2017/richdata2" ref="BH17:BH26">
    <sortCondition ref="BH17:BH26"/>
  </sortState>
  <dataConsolidate link="1"/>
  <mergeCells count="120">
    <mergeCell ref="M47:AF47"/>
    <mergeCell ref="AH6:AO6"/>
    <mergeCell ref="AP6:AW6"/>
    <mergeCell ref="AP7:AQ7"/>
    <mergeCell ref="AR7:AW7"/>
    <mergeCell ref="T16:U16"/>
    <mergeCell ref="AQ16:AU16"/>
    <mergeCell ref="Y4:AW5"/>
    <mergeCell ref="H22:P22"/>
    <mergeCell ref="Q20:T21"/>
    <mergeCell ref="U20:AG21"/>
    <mergeCell ref="D19:AW19"/>
    <mergeCell ref="AA18:AW18"/>
    <mergeCell ref="G6:J6"/>
    <mergeCell ref="G7:J7"/>
    <mergeCell ref="L6:P6"/>
    <mergeCell ref="L7:P7"/>
    <mergeCell ref="R6:U6"/>
    <mergeCell ref="R7:U7"/>
    <mergeCell ref="J17:T17"/>
    <mergeCell ref="D20:G21"/>
    <mergeCell ref="AH7:AJ7"/>
    <mergeCell ref="H20:L20"/>
    <mergeCell ref="AG17:AP17"/>
    <mergeCell ref="D18:G18"/>
    <mergeCell ref="X16:AF16"/>
    <mergeCell ref="H24:I24"/>
    <mergeCell ref="D29:G29"/>
    <mergeCell ref="M21:P21"/>
    <mergeCell ref="H21:L21"/>
    <mergeCell ref="D30:G30"/>
    <mergeCell ref="D22:G22"/>
    <mergeCell ref="D23:J23"/>
    <mergeCell ref="D24:G24"/>
    <mergeCell ref="J24:O24"/>
    <mergeCell ref="P24:U24"/>
    <mergeCell ref="Q22:S22"/>
    <mergeCell ref="D25:AW25"/>
    <mergeCell ref="D28:AW28"/>
    <mergeCell ref="AQ26:AW27"/>
    <mergeCell ref="AD26:AL27"/>
    <mergeCell ref="H26:L27"/>
    <mergeCell ref="M26:O27"/>
    <mergeCell ref="V18:Z18"/>
    <mergeCell ref="AM26:AP27"/>
    <mergeCell ref="AA24:AW24"/>
    <mergeCell ref="AN22:AR22"/>
    <mergeCell ref="AS22:AW22"/>
    <mergeCell ref="H18:I18"/>
    <mergeCell ref="X26:AC27"/>
    <mergeCell ref="D42:W42"/>
    <mergeCell ref="Q31:R31"/>
    <mergeCell ref="S31:V31"/>
    <mergeCell ref="H31:I31"/>
    <mergeCell ref="Y31:AW31"/>
    <mergeCell ref="D32:AW32"/>
    <mergeCell ref="AG29:AG30"/>
    <mergeCell ref="AC29:AF30"/>
    <mergeCell ref="AA29:AB30"/>
    <mergeCell ref="X29:Z30"/>
    <mergeCell ref="D41:W41"/>
    <mergeCell ref="G36:AW36"/>
    <mergeCell ref="G34:AW34"/>
    <mergeCell ref="AT29:AW30"/>
    <mergeCell ref="AQ29:AS30"/>
    <mergeCell ref="AH29:AL30"/>
    <mergeCell ref="AM29:AP30"/>
    <mergeCell ref="D31:G31"/>
    <mergeCell ref="P29:R30"/>
    <mergeCell ref="S29:W30"/>
    <mergeCell ref="H29:L30"/>
    <mergeCell ref="M29:O30"/>
    <mergeCell ref="D2:AR2"/>
    <mergeCell ref="M20:P20"/>
    <mergeCell ref="D15:AW15"/>
    <mergeCell ref="D10:AW10"/>
    <mergeCell ref="D11:AW11"/>
    <mergeCell ref="AK7:AO7"/>
    <mergeCell ref="AJ13:AK13"/>
    <mergeCell ref="AU13:AV13"/>
    <mergeCell ref="AG13:AI13"/>
    <mergeCell ref="AO13:AQ13"/>
    <mergeCell ref="AB13:AE13"/>
    <mergeCell ref="Y6:AE6"/>
    <mergeCell ref="Y7:AE7"/>
    <mergeCell ref="AN20:AW20"/>
    <mergeCell ref="AH20:AM20"/>
    <mergeCell ref="D13:E13"/>
    <mergeCell ref="D16:I16"/>
    <mergeCell ref="J16:S16"/>
    <mergeCell ref="T13:X13"/>
    <mergeCell ref="V16:W16"/>
    <mergeCell ref="AV16:AW16"/>
    <mergeCell ref="AG16:AP16"/>
    <mergeCell ref="U17:AF17"/>
    <mergeCell ref="AQ17:AW17"/>
    <mergeCell ref="AS47:AW47"/>
    <mergeCell ref="AN21:AW21"/>
    <mergeCell ref="AH21:AM21"/>
    <mergeCell ref="V24:Z24"/>
    <mergeCell ref="U22:AA22"/>
    <mergeCell ref="AB22:AM22"/>
    <mergeCell ref="J18:O18"/>
    <mergeCell ref="P18:U18"/>
    <mergeCell ref="K23:U23"/>
    <mergeCell ref="V23:AG23"/>
    <mergeCell ref="AH23:AQ23"/>
    <mergeCell ref="AR23:AW23"/>
    <mergeCell ref="D43:AW45"/>
    <mergeCell ref="P26:P27"/>
    <mergeCell ref="Q26:R27"/>
    <mergeCell ref="S26:U27"/>
    <mergeCell ref="V26:W27"/>
    <mergeCell ref="D26:F27"/>
    <mergeCell ref="G26:G27"/>
    <mergeCell ref="G38:AW38"/>
    <mergeCell ref="D39:AW39"/>
    <mergeCell ref="D40:AW40"/>
    <mergeCell ref="X41:AW41"/>
    <mergeCell ref="X42:AW42"/>
  </mergeCells>
  <dataValidations xWindow="819" yWindow="292" count="41">
    <dataValidation type="list" allowBlank="1" showInputMessage="1" showErrorMessage="1" promptTitle="Dato Obligatorio" prompt="Debe seleccionar el código del tipo de documento de identificación según corresponda de acuerdo con las siguientes opciones.Si requiere confirmación por favor diríjase a la hoja de instructivo formulario Afiliación." sqref="V16:W16" xr:uid="{00000000-0002-0000-0200-000000000000}">
      <formula1>$BH$17:$BH$25</formula1>
    </dataValidation>
    <dataValidation type="list" allowBlank="1" showInputMessage="1" showErrorMessage="1" promptTitle="Dato Obligatorio" prompt="Debe seleccionar el tipo de zona donde esta ubicada la sede principal de la empresa." sqref="T22" xr:uid="{00000000-0002-0000-0200-000001000000}">
      <formula1>$BH$28:$BH$29</formula1>
    </dataValidation>
    <dataValidation operator="lessThan" allowBlank="1" showInputMessage="1" showErrorMessage="1" errorTitle="ESPACIO EN BLANCO" error="DILIGENCIAR FECHA" prompt="Fecha en la que la ARL recibe el formulario de afiliación y/o traslado del empleador al Sistema General de Riesgos - SGRL." sqref="G7:J7" xr:uid="{00000000-0002-0000-0200-000002000000}"/>
    <dataValidation allowBlank="1" showInputMessage="1" showErrorMessage="1" prompt="Afiliación primera vez corresponde a día calendario siguiente de la radicacion ante Colmena Seguros._x000a_Afiliación traslado corresponde al primer día del mes subsiguiente de la radicacion de la carta de traslado ante la anterior ARL" sqref="L7:P7" xr:uid="{00000000-0002-0000-0200-000003000000}"/>
    <dataValidation allowBlank="1" showInputMessage="1" showErrorMessage="1" promptTitle="campo exclusivo Colmena Seguros" prompt="número que se asigna en forma consecutiva a cada tramite" sqref="Y7:AE7" xr:uid="{00000000-0002-0000-0200-000004000000}"/>
    <dataValidation allowBlank="1" showInputMessage="1" showErrorMessage="1" promptTitle="campo exclusivo Colmena Seguros" prompt="Código de la sucursal" sqref="AK7:AO7" xr:uid="{00000000-0002-0000-0200-000005000000}"/>
    <dataValidation allowBlank="1" showInputMessage="1" showErrorMessage="1" promptTitle="campo excliusivo Colmena Seguros" prompt="Ciudad y Departamento de la afiliación" sqref="AP6:AW6" xr:uid="{00000000-0002-0000-0200-000006000000}"/>
    <dataValidation allowBlank="1" showInputMessage="1" showErrorMessage="1" promptTitle="campo exclusivo Colmena Seguros" prompt="Nombre de la sucursal" sqref="AR7:AW7" xr:uid="{00000000-0002-0000-0200-000007000000}"/>
    <dataValidation allowBlank="1" showInputMessage="1" showErrorMessage="1" prompt="Aplica cuando se registra una afiliación por primera vez al Sistema General de Riesgos Laborales - SGRL, en condición de empleador." sqref="I13" xr:uid="{00000000-0002-0000-0200-000008000000}"/>
    <dataValidation allowBlank="1" showInputMessage="1" showErrorMessage="1" prompt="Aplica cuando se registra una solicitud de cambio de ARL por parte del empleador, en cumplimiento de las reglas definidas en las normas que rigen para este tramite." sqref="N13" xr:uid="{00000000-0002-0000-0200-000009000000}"/>
    <dataValidation allowBlank="1" showInputMessage="1" showErrorMessage="1" prompt="Aplica cuando se registra la terminación de la afiliación del empleador con la ARL." sqref="R13" xr:uid="{00000000-0002-0000-0200-00000A000000}"/>
    <dataValidation allowBlank="1" showInputMessage="1" showErrorMessage="1" promptTitle="Dato Obligatorio" prompt="Escriba el nombre completo de la razón social de su empresa o el nombre completo del empleador según corresponda." sqref="J16:S16" xr:uid="{00000000-0002-0000-0200-00000B000000}"/>
    <dataValidation allowBlank="1" showInputMessage="1" showErrorMessage="1" promptTitle="Dato obligatorio" prompt="Número de identificación tributaria de la persona jurídica o el número con el cual se identifica como persona natural y debe registrarlo exactamente como figura ene le documento de identificación." sqref="AG16:AP16" xr:uid="{00000000-0002-0000-0200-00000C000000}"/>
    <dataValidation allowBlank="1" showInputMessage="1" showErrorMessage="1" prompt="Número consecutivo complementario al número de documento de identificación del empleador cuando las entidades descentralizadas hacen uso de un mismo NIT. Cuando no se cuente con NIT descentralizado se deberá colocar el valor cero (0)." sqref="AV16:AW16" xr:uid="{00000000-0002-0000-0200-00000D000000}"/>
    <dataValidation allowBlank="1" showInputMessage="1" showErrorMessage="1" promptTitle="Dato Obligatorio" prompt="Primer Apellido: debe ser registrado en la casilla correspondiente, en forma idéntica a como aparecen en el documento de identificación." sqref="J17 K23" xr:uid="{00000000-0002-0000-0200-00000E000000}"/>
    <dataValidation allowBlank="1" showInputMessage="1" showErrorMessage="1" promptTitle="Dato Obligatorio" prompt="Primer Nombre: Debe ser registrado en la casilla correspondiente, en forma idéntica a como aparecen en el documento de identificación." sqref="AG17 AH23" xr:uid="{00000000-0002-0000-0200-00000F000000}"/>
    <dataValidation allowBlank="1" showInputMessage="1" showErrorMessage="1" promptTitle="Dato Obligatorio" prompt="Es el número con el cual se identifica como persona única y debe registrarlo exactamente como figura en el documento de identificación." sqref="P18 P24" xr:uid="{00000000-0002-0000-0200-000010000000}"/>
    <dataValidation allowBlank="1" showInputMessage="1" showErrorMessage="1" prompt="Debe escribir la cuenta de correo institucional, inclusive los caracteres especiales (_,&quot;)" sqref="AA18 AA24" xr:uid="{00000000-0002-0000-0200-000011000000}"/>
    <dataValidation allowBlank="1" showInputMessage="1" showErrorMessage="1" promptTitle="Dato Obligatorio" prompt="Debe indicar el nombre de la sede principal de la empresa." sqref="M21" xr:uid="{00000000-0002-0000-0200-000012000000}"/>
    <dataValidation allowBlank="1" showInputMessage="1" showErrorMessage="1" promptTitle="Dato Obligatorio" prompt="Debe indicar la dirección de ubicación de la sede principal de la empresa." sqref="U20" xr:uid="{00000000-0002-0000-0200-000013000000}"/>
    <dataValidation allowBlank="1" showInputMessage="1" showErrorMessage="1" promptTitle="Dato Obligatorio" prompt="Debe indicar el número de teléfono fijo o celular de la sede principal de la empresa." sqref="AN20" xr:uid="{00000000-0002-0000-0200-000014000000}"/>
    <dataValidation allowBlank="1" showInputMessage="1" showErrorMessage="1" promptTitle="Dato Obligatorio" prompt="Debe indicar el correo electrónico de la sede principal de la empresa." sqref="AN21" xr:uid="{00000000-0002-0000-0200-000015000000}"/>
    <dataValidation allowBlank="1" showInputMessage="1" showErrorMessage="1" promptTitle="Dato Obligatorio" prompt="Debe indicar el municipio/distrito de ubicación de la sede principal de la empresa." sqref="H22" xr:uid="{00000000-0002-0000-0200-000016000000}"/>
    <dataValidation allowBlank="1" showInputMessage="1" showErrorMessage="1" promptTitle="Dato Obligatorio" prompt="Debe indicar el localidad/comuna de ubicación de la sede principal de la empresa." sqref="AB22:AM22" xr:uid="{00000000-0002-0000-0200-000017000000}"/>
    <dataValidation allowBlank="1" showInputMessage="1" showErrorMessage="1" promptTitle="Dato Obligatorio" prompt="Debe indicar el departamento de ubicación de la sede principal de la empresa." sqref="AS22" xr:uid="{00000000-0002-0000-0200-000018000000}"/>
    <dataValidation allowBlank="1" showInputMessage="1" showErrorMessage="1" promptTitle="Dato Obligatorio para Afiliación" prompt="Corresponde al número de sedes con que cuenta el empleador que se afilia ante Colmena Seguros" sqref="Q26:R27" xr:uid="{00000000-0002-0000-0200-000019000000}"/>
    <dataValidation allowBlank="1" showInputMessage="1" showErrorMessage="1" promptTitle="Dato Obligatorio para Afiliación" prompt="Corresponde al número de centros de trabajo con que cuenta el empleador que se afilia ante Colmena Seguros" sqref="V26:W27" xr:uid="{00000000-0002-0000-0200-00001A000000}"/>
    <dataValidation allowBlank="1" showInputMessage="1" showErrorMessage="1" promptTitle="Dato Obligatorio para Traslado" prompt="Corresponde al número de sedes con que cuenta el empleador que se afilia ante Colmena Seguros" sqref="AA29:AB30" xr:uid="{00000000-0002-0000-0200-00001B000000}"/>
    <dataValidation allowBlank="1" showInputMessage="1" showErrorMessage="1" promptTitle="Dato obligatorio para Traslado" prompt="Corresponde al número de centros de trabajo con que cuenta el empleador que se afilia ante Colmena Seguros" sqref="AG29:AG30" xr:uid="{00000000-0002-0000-0200-00001C000000}"/>
    <dataValidation allowBlank="1" showInputMessage="1" showErrorMessage="1" promptTitle="Dato Obligatorio para Traslado" prompt="Corresponde al número total de trabajadores dependientes y estudiantes (no incluir independientes) con que cuenta el empleador que se afilia ante Colmena Seguros" sqref="AM29:AP30" xr:uid="{00000000-0002-0000-0200-00001D000000}"/>
    <dataValidation allowBlank="1" showInputMessage="1" showErrorMessage="1" promptTitle="Dato Obligatorio para Traslado" prompt="Valor total de la nomina correspondiente a trabajadores dependientes y estudiantes (no incluir independientes) del empleador al momento de afiliarse ante Colmena Seguros" sqref="AT29:AW30" xr:uid="{00000000-0002-0000-0200-00001E000000}"/>
    <dataValidation allowBlank="1" showInputMessage="1" showErrorMessage="1" promptTitle="Dato Obligatorio para Traslado" prompt="Debe seleccionar uno de los tipos de estado de cuenta del empleador." sqref="J31 O31 Q31:R31 X31" xr:uid="{00000000-0002-0000-0200-00001F000000}"/>
    <dataValidation allowBlank="1" showInputMessage="1" showErrorMessage="1" promptTitle="Dato Obligatorio" prompt="Identifique y marque con una equis (X) si está de acuerdo a la siguiente autorización." sqref="E34 E38 E36" xr:uid="{00000000-0002-0000-0200-000020000000}"/>
    <dataValidation allowBlank="1" showInputMessage="1" showErrorMessage="1" prompt="Adjunte la imagen de la firma diligital del representante legal de la empresa." sqref="D41:W41" xr:uid="{00000000-0002-0000-0200-000021000000}"/>
    <dataValidation type="list" allowBlank="1" showInputMessage="1" showErrorMessage="1" promptTitle="Dato Obligatorio" prompt="Debe seleccionar el código del tipo de documento de identificación según corresponda de acuerdo con las siguientes opciones.Si requiere confirmación por favor diríjase a la hoja de instructivo formulario Afiliación." sqref="H18 H24" xr:uid="{00000000-0002-0000-0200-000022000000}">
      <formula1>$BH$17:$BH$26</formula1>
    </dataValidation>
    <dataValidation allowBlank="1" showInputMessage="1" showErrorMessage="1" prompt="Segundo Nombre: Debe ser registrado en la casilla correspondiente, en forma idéntica a como aparecen en el documento de identificación.." sqref="AQ17:AW17 AR23 AX23" xr:uid="{00000000-0002-0000-0200-000023000000}"/>
    <dataValidation allowBlank="1" showInputMessage="1" showErrorMessage="1" promptTitle="Dato Obligatorio" prompt="Debe indicar el código de la sede principal de la empresa, longitud maxima de 6 digitos_x000a_" sqref="H21:L21" xr:uid="{00000000-0002-0000-0200-000024000000}"/>
    <dataValidation allowBlank="1" showInputMessage="1" showErrorMessage="1" promptTitle="Dato Obligatorio para Afiliación" prompt="Corresponde al número total de trabajadores dependientes y estudiantes (no incluir independientes) con que cuenta el empleador que se afilia ante Colmena Seguros" sqref="AD26:AL27" xr:uid="{00000000-0002-0000-0200-000025000000}"/>
    <dataValidation allowBlank="1" showInputMessage="1" showErrorMessage="1" promptTitle="Dato Obligatorio para Afiliación" prompt="Debe indicar la clase de riesgo según se encuentre catalogada la empresa." sqref="M26:O27" xr:uid="{00000000-0002-0000-0200-000026000000}"/>
    <dataValidation allowBlank="1" showInputMessage="1" showErrorMessage="1" prompt="Segundo Apellido: debe ser registrado en la casilla correspondiente, en forma idéntica a como aparecen en el documento de identificación." sqref="U17:AF17 V23:AG23" xr:uid="{00000000-0002-0000-0200-000027000000}"/>
    <dataValidation allowBlank="1" showInputMessage="1" showErrorMessage="1" promptTitle="Dato Obligatorio para Afiliación" prompt="Valor total de la nomina correspondiente a trabajadores dependientes y estudiantes (no incluir independientes) del empleador al momento de afiliarse ante Colmena Seguros" sqref="AQ26:AW27" xr:uid="{00000000-0002-0000-0200-000028000000}"/>
  </dataValidations>
  <hyperlinks>
    <hyperlink ref="AA18" r:id="rId1" xr:uid="{00000000-0004-0000-0200-000000000000}"/>
    <hyperlink ref="AA24" r:id="rId2" xr:uid="{00000000-0004-0000-0200-000001000000}"/>
    <hyperlink ref="AN21" r:id="rId3" xr:uid="{00000000-0004-0000-0200-000002000000}"/>
  </hyperlinks>
  <pageMargins left="0.17" right="0.17" top="0.74803149606299213" bottom="0.74803149606299213" header="0.31496062992125984" footer="0.31496062992125984"/>
  <pageSetup paperSize="5" scale="59" orientation="landscape" r:id="rId4"/>
  <drawing r:id="rId5"/>
  <extLst>
    <ext xmlns:x14="http://schemas.microsoft.com/office/spreadsheetml/2009/9/main" uri="{CCE6A557-97BC-4b89-ADB6-D9C93CAAB3DF}">
      <x14:dataValidations xmlns:xm="http://schemas.microsoft.com/office/excel/2006/main" xWindow="819" yWindow="292" count="7">
        <x14:dataValidation type="list" allowBlank="1" showInputMessage="1" showErrorMessage="1" prompt="seleccione según corresponda si es persona natural o persona jurídica." xr:uid="{00000000-0002-0000-0200-000029000000}">
          <x14:formula1>
            <xm:f>'Instructivo Formulario Afili.'!$D$65:$D$66</xm:f>
          </x14:formula1>
          <xm:sqref>AU13:AV13</xm:sqref>
        </x14:dataValidation>
        <x14:dataValidation type="list" allowBlank="1" showInputMessage="1" showErrorMessage="1" prompt="Seleccione el código según corresponda el tipo de aportante de la _x000a_empresa. Si requiere confirmación por favor diríjase a la hoja de instructivo formulario Afiliación." xr:uid="{00000000-0002-0000-0200-00002A000000}">
          <x14:formula1>
            <xm:f>'Instructivo Formulario Afili.'!$C$55:$C$61</xm:f>
          </x14:formula1>
          <xm:sqref>AM13</xm:sqref>
        </x14:dataValidation>
        <x14:dataValidation type="list" allowBlank="1" showInputMessage="1" showErrorMessage="1" prompt="Seleccione el código según corresponda la naturaleza jurídica de la empresa. Si requiere confirmación por favor diríjase a la hoja de instructivo formulario Afiliación." xr:uid="{00000000-0002-0000-0200-00002B000000}">
          <x14:formula1>
            <xm:f>'Instructivo Formulario Afili.'!$C$43:$C$47</xm:f>
          </x14:formula1>
          <xm:sqref>Z13</xm:sqref>
        </x14:dataValidation>
        <x14:dataValidation type="list" allowBlank="1" showInputMessage="1" showErrorMessage="1" promptTitle="Dato Obligatorio para Traslado" prompt="Debe seleccionar la ARL de la cual se traslada el empleador." xr:uid="{00000000-0002-0000-0200-00002C000000}">
          <x14:formula1>
            <xm:f>'Instructivo Formulario Afili.'!$J$201:$J$210</xm:f>
          </x14:formula1>
          <xm:sqref>D30:G30</xm:sqref>
        </x14:dataValidation>
        <x14:dataValidation type="list" allowBlank="1" showInputMessage="1" showErrorMessage="1" promptTitle="Dato Obligatorio para Taslado" prompt="Debe indicar la clase de riesgo según se encuentre catalogada la empresa." xr:uid="{00000000-0002-0000-0200-00002D000000}">
          <x14:formula1>
            <xm:f>'Instructivo Formulario Afili.'!$D$179:$D$183</xm:f>
          </x14:formula1>
          <xm:sqref>M29:O30</xm:sqref>
        </x14:dataValidation>
        <x14:dataValidation type="list" allowBlank="1" showInputMessage="1" showErrorMessage="1" promptTitle="Dato Obligatorio para Traslado" prompt="Para consultar el listado de Actividades Económicas, dar Click en el botón." xr:uid="{00000000-0002-0000-0200-00002E000000}">
          <x14:formula1>
            <xm:f>'Listado Actividades Economicas'!B$5:B$1108</xm:f>
          </x14:formula1>
          <xm:sqref>S29:W30</xm:sqref>
        </x14:dataValidation>
        <x14:dataValidation type="list" allowBlank="1" showInputMessage="1" showErrorMessage="1" promptTitle="Dato Obligatorio para Afiliación" prompt="Para consultar el listado de Actividades Económicas, dar Click en el botón." xr:uid="{00000000-0002-0000-0200-00002F000000}">
          <x14:formula1>
            <xm:f>'Listado Actividades Economicas'!B$5:B$1108</xm:f>
          </x14:formula1>
          <xm:sqref>G26:G27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dimension ref="A1:Q259"/>
  <sheetViews>
    <sheetView showGridLines="0" topLeftCell="A16" zoomScale="85" zoomScaleNormal="85" zoomScalePageLayoutView="156" workbookViewId="0">
      <selection activeCell="M49" sqref="M49"/>
    </sheetView>
  </sheetViews>
  <sheetFormatPr baseColWidth="10" defaultColWidth="10.85546875" defaultRowHeight="15"/>
  <cols>
    <col min="1" max="1" width="4.7109375" style="15" customWidth="1"/>
    <col min="2" max="2" width="10.5703125" style="15" customWidth="1"/>
    <col min="3" max="6" width="10.85546875" style="15"/>
    <col min="7" max="7" width="20" style="15" customWidth="1"/>
    <col min="8" max="8" width="15.42578125" style="15" customWidth="1"/>
    <col min="9" max="11" width="10.85546875" style="15"/>
    <col min="12" max="12" width="3.140625" style="101" bestFit="1" customWidth="1"/>
    <col min="13" max="13" width="64" style="101" bestFit="1" customWidth="1"/>
    <col min="14" max="15" width="10.85546875" style="101"/>
    <col min="16" max="16384" width="10.85546875" style="15"/>
  </cols>
  <sheetData>
    <row r="1" spans="1:10" ht="33.950000000000003" customHeight="1">
      <c r="A1" s="998" t="s">
        <v>278</v>
      </c>
      <c r="B1" s="998"/>
      <c r="C1" s="998"/>
      <c r="D1" s="998"/>
      <c r="E1" s="998"/>
      <c r="F1" s="998"/>
      <c r="G1" s="998"/>
      <c r="H1" s="998"/>
      <c r="I1" s="1"/>
      <c r="J1" s="1"/>
    </row>
    <row r="2" spans="1:10">
      <c r="A2" s="768" t="s">
        <v>195</v>
      </c>
      <c r="B2" s="768"/>
      <c r="C2" s="768"/>
      <c r="D2" s="768"/>
      <c r="E2" s="768"/>
      <c r="F2" s="768"/>
      <c r="G2" s="768"/>
      <c r="H2" s="768"/>
      <c r="I2" s="768"/>
      <c r="J2" s="768"/>
    </row>
    <row r="3" spans="1:10" ht="9.75" customHeight="1"/>
    <row r="4" spans="1:10" ht="44.25" customHeight="1">
      <c r="A4" s="1039" t="s">
        <v>280</v>
      </c>
      <c r="B4" s="1039"/>
      <c r="C4" s="1039"/>
      <c r="D4" s="1039"/>
      <c r="E4" s="1039"/>
      <c r="F4" s="1039"/>
      <c r="G4" s="1039"/>
      <c r="H4" s="1039"/>
      <c r="I4" s="1039"/>
      <c r="J4" s="1039"/>
    </row>
    <row r="5" spans="1:10" ht="10.5" customHeight="1"/>
    <row r="6" spans="1:10">
      <c r="A6" s="1" t="s">
        <v>275</v>
      </c>
    </row>
    <row r="7" spans="1:10" ht="10.5" customHeight="1">
      <c r="A7" s="1"/>
    </row>
    <row r="8" spans="1:10">
      <c r="A8" s="1" t="s">
        <v>118</v>
      </c>
    </row>
    <row r="9" spans="1:10">
      <c r="A9" s="1"/>
    </row>
    <row r="10" spans="1:10">
      <c r="A10" s="15" t="s">
        <v>281</v>
      </c>
    </row>
    <row r="11" spans="1:10" ht="11.25" customHeight="1">
      <c r="A11" s="1"/>
    </row>
    <row r="12" spans="1:10">
      <c r="A12" s="1" t="s">
        <v>282</v>
      </c>
    </row>
    <row r="13" spans="1:10" ht="9.75" customHeight="1">
      <c r="A13" s="1"/>
    </row>
    <row r="14" spans="1:10">
      <c r="A14" s="1" t="s">
        <v>279</v>
      </c>
    </row>
    <row r="15" spans="1:10">
      <c r="A15" s="1"/>
    </row>
    <row r="16" spans="1:10">
      <c r="A16" s="1"/>
    </row>
    <row r="17" spans="1:10">
      <c r="A17" s="1040" t="s">
        <v>5</v>
      </c>
      <c r="B17" s="1040"/>
      <c r="C17" s="1040"/>
      <c r="D17" s="1040"/>
      <c r="E17" s="1040"/>
      <c r="F17" s="1040"/>
      <c r="G17" s="1040"/>
      <c r="H17" s="1040"/>
      <c r="I17" s="1040"/>
      <c r="J17" s="1040"/>
    </row>
    <row r="18" spans="1:10">
      <c r="A18" s="1"/>
    </row>
    <row r="19" spans="1:10" ht="69" customHeight="1">
      <c r="A19" s="1041" t="s">
        <v>283</v>
      </c>
      <c r="B19" s="1041"/>
      <c r="C19" s="1041"/>
      <c r="D19" s="1041"/>
      <c r="E19" s="1041"/>
      <c r="F19" s="1041"/>
      <c r="G19" s="1041"/>
      <c r="H19" s="1041"/>
      <c r="I19" s="1041"/>
      <c r="J19" s="1041"/>
    </row>
    <row r="20" spans="1:10">
      <c r="A20" s="1"/>
      <c r="B20" s="1" t="s">
        <v>6</v>
      </c>
    </row>
    <row r="21" spans="1:10" ht="12.75" customHeight="1">
      <c r="A21" s="1"/>
      <c r="B21" s="1"/>
    </row>
    <row r="22" spans="1:10" ht="31.5" customHeight="1">
      <c r="A22" s="1"/>
      <c r="B22" s="17" t="s">
        <v>119</v>
      </c>
      <c r="C22" s="1038" t="s">
        <v>284</v>
      </c>
      <c r="D22" s="1038"/>
      <c r="E22" s="1038"/>
      <c r="F22" s="1038"/>
      <c r="G22" s="1038"/>
      <c r="H22" s="1038"/>
      <c r="I22" s="1038"/>
      <c r="J22" s="1038"/>
    </row>
    <row r="23" spans="1:10" ht="33" customHeight="1">
      <c r="A23" s="1"/>
      <c r="B23" s="17" t="s">
        <v>120</v>
      </c>
      <c r="C23" s="1038" t="s">
        <v>285</v>
      </c>
      <c r="D23" s="1038"/>
      <c r="E23" s="1038"/>
      <c r="F23" s="1038"/>
      <c r="G23" s="1038"/>
      <c r="H23" s="1038"/>
      <c r="I23" s="1038"/>
      <c r="J23" s="1038"/>
    </row>
    <row r="24" spans="1:10" ht="26.25" customHeight="1">
      <c r="A24" s="1"/>
      <c r="B24" s="17" t="s">
        <v>121</v>
      </c>
      <c r="C24" s="1038" t="s">
        <v>286</v>
      </c>
      <c r="D24" s="1038"/>
      <c r="E24" s="1038"/>
      <c r="F24" s="1038"/>
      <c r="G24" s="1038"/>
      <c r="H24" s="1038"/>
      <c r="I24" s="1038"/>
      <c r="J24" s="1038"/>
    </row>
    <row r="25" spans="1:10" ht="12.75" customHeight="1">
      <c r="A25" s="1"/>
    </row>
    <row r="26" spans="1:10">
      <c r="A26" s="768" t="s">
        <v>158</v>
      </c>
      <c r="B26" s="768"/>
      <c r="C26" s="768"/>
      <c r="D26" s="768"/>
      <c r="E26" s="768"/>
      <c r="F26" s="768"/>
      <c r="G26" s="768"/>
      <c r="H26" s="768"/>
      <c r="I26" s="768"/>
      <c r="J26" s="768"/>
    </row>
    <row r="27" spans="1:10">
      <c r="A27" s="1"/>
    </row>
    <row r="28" spans="1:10">
      <c r="A28" s="1"/>
      <c r="C28" s="40" t="s">
        <v>11</v>
      </c>
      <c r="D28" s="1033" t="s">
        <v>287</v>
      </c>
      <c r="E28" s="1033"/>
      <c r="F28" s="1033"/>
      <c r="G28" s="1033"/>
      <c r="H28" s="1033"/>
    </row>
    <row r="29" spans="1:10">
      <c r="A29" s="1"/>
      <c r="C29" s="16">
        <v>1</v>
      </c>
      <c r="D29" s="1030" t="s">
        <v>210</v>
      </c>
      <c r="E29" s="1031"/>
      <c r="F29" s="1031"/>
      <c r="G29" s="1031"/>
      <c r="H29" s="1032"/>
    </row>
    <row r="30" spans="1:10">
      <c r="C30" s="16">
        <v>2</v>
      </c>
      <c r="D30" s="1030" t="s">
        <v>211</v>
      </c>
      <c r="E30" s="1031"/>
      <c r="F30" s="1031"/>
      <c r="G30" s="1031"/>
      <c r="H30" s="1032"/>
    </row>
    <row r="31" spans="1:10">
      <c r="C31" s="16">
        <v>3</v>
      </c>
      <c r="D31" s="1030" t="s">
        <v>212</v>
      </c>
      <c r="E31" s="1031"/>
      <c r="F31" s="1031"/>
      <c r="G31" s="1031"/>
      <c r="H31" s="1032"/>
    </row>
    <row r="32" spans="1:10">
      <c r="C32" s="16">
        <v>4</v>
      </c>
      <c r="D32" s="1030" t="s">
        <v>213</v>
      </c>
      <c r="E32" s="1031"/>
      <c r="F32" s="1031"/>
      <c r="G32" s="1031"/>
      <c r="H32" s="1032"/>
    </row>
    <row r="33" spans="1:17">
      <c r="C33" s="16">
        <v>5</v>
      </c>
      <c r="D33" s="1030" t="s">
        <v>214</v>
      </c>
      <c r="E33" s="1031"/>
      <c r="F33" s="1031"/>
      <c r="G33" s="1031"/>
      <c r="H33" s="1032"/>
    </row>
    <row r="34" spans="1:17">
      <c r="C34" s="16">
        <v>6</v>
      </c>
      <c r="D34" s="1030" t="s">
        <v>215</v>
      </c>
      <c r="E34" s="1031"/>
      <c r="F34" s="1031"/>
      <c r="G34" s="1031"/>
      <c r="H34" s="1032"/>
    </row>
    <row r="35" spans="1:17">
      <c r="C35" s="16">
        <v>7</v>
      </c>
      <c r="D35" s="1030" t="s">
        <v>216</v>
      </c>
      <c r="E35" s="1031"/>
      <c r="F35" s="1031"/>
      <c r="G35" s="1031"/>
      <c r="H35" s="1032"/>
    </row>
    <row r="36" spans="1:17">
      <c r="C36" s="16">
        <v>8</v>
      </c>
      <c r="D36" s="1030" t="s">
        <v>217</v>
      </c>
      <c r="E36" s="1031"/>
      <c r="F36" s="1031"/>
      <c r="G36" s="1031"/>
      <c r="H36" s="1032"/>
    </row>
    <row r="38" spans="1:17" ht="41.25" customHeight="1">
      <c r="B38" s="1042" t="s">
        <v>288</v>
      </c>
      <c r="C38" s="1042"/>
      <c r="D38" s="1042"/>
      <c r="E38" s="1042"/>
      <c r="F38" s="1042"/>
      <c r="G38" s="1042"/>
      <c r="H38" s="1042"/>
      <c r="I38" s="1042"/>
      <c r="J38" s="1042"/>
    </row>
    <row r="40" spans="1:17">
      <c r="A40" s="768" t="s">
        <v>289</v>
      </c>
      <c r="B40" s="768"/>
      <c r="C40" s="768"/>
      <c r="D40" s="768"/>
      <c r="E40" s="768"/>
      <c r="F40" s="768"/>
      <c r="G40" s="768"/>
      <c r="H40" s="768"/>
      <c r="I40" s="768"/>
      <c r="J40" s="768"/>
    </row>
    <row r="42" spans="1:17">
      <c r="C42" s="40" t="s">
        <v>11</v>
      </c>
      <c r="D42" s="1033" t="s">
        <v>159</v>
      </c>
      <c r="E42" s="1033"/>
      <c r="F42" s="1033"/>
      <c r="G42" s="1033"/>
      <c r="H42" s="1033"/>
      <c r="L42" s="101">
        <v>0</v>
      </c>
      <c r="M42" s="1027" t="s">
        <v>176</v>
      </c>
      <c r="N42" s="1027"/>
      <c r="O42" s="1027"/>
      <c r="P42" s="1027"/>
      <c r="Q42" s="1027"/>
    </row>
    <row r="43" spans="1:17">
      <c r="C43" s="16">
        <v>1</v>
      </c>
      <c r="D43" s="1030" t="s">
        <v>290</v>
      </c>
      <c r="E43" s="1031"/>
      <c r="F43" s="1031"/>
      <c r="G43" s="1031"/>
      <c r="H43" s="1032"/>
      <c r="L43" s="102">
        <v>1</v>
      </c>
      <c r="M43" s="101" t="s">
        <v>122</v>
      </c>
    </row>
    <row r="44" spans="1:17">
      <c r="C44" s="16">
        <v>2</v>
      </c>
      <c r="D44" s="1030" t="s">
        <v>218</v>
      </c>
      <c r="E44" s="1031"/>
      <c r="F44" s="1031"/>
      <c r="G44" s="1031"/>
      <c r="H44" s="1032"/>
      <c r="L44" s="102">
        <v>2</v>
      </c>
      <c r="M44" s="101" t="s">
        <v>123</v>
      </c>
    </row>
    <row r="45" spans="1:17">
      <c r="C45" s="16">
        <v>3</v>
      </c>
      <c r="D45" s="1030" t="s">
        <v>219</v>
      </c>
      <c r="E45" s="1031"/>
      <c r="F45" s="1031"/>
      <c r="G45" s="1031"/>
      <c r="H45" s="1032"/>
      <c r="L45" s="102">
        <v>3</v>
      </c>
      <c r="M45" s="101" t="s">
        <v>124</v>
      </c>
    </row>
    <row r="46" spans="1:17">
      <c r="C46" s="16">
        <v>4</v>
      </c>
      <c r="D46" s="1030" t="s">
        <v>220</v>
      </c>
      <c r="E46" s="1031"/>
      <c r="F46" s="1031"/>
      <c r="G46" s="1031"/>
      <c r="H46" s="1032"/>
      <c r="L46" s="102">
        <v>4</v>
      </c>
      <c r="M46" s="101" t="s">
        <v>125</v>
      </c>
    </row>
    <row r="47" spans="1:17">
      <c r="C47" s="16">
        <v>5</v>
      </c>
      <c r="D47" s="1030" t="s">
        <v>291</v>
      </c>
      <c r="E47" s="1031"/>
      <c r="F47" s="1031"/>
      <c r="G47" s="1031"/>
      <c r="H47" s="1032"/>
      <c r="L47" s="102">
        <v>5</v>
      </c>
      <c r="M47" s="101" t="s">
        <v>160</v>
      </c>
    </row>
    <row r="50" spans="1:17" ht="35.25" customHeight="1">
      <c r="B50" s="1034" t="s">
        <v>292</v>
      </c>
      <c r="C50" s="1034"/>
      <c r="D50" s="1034"/>
      <c r="E50" s="1034"/>
      <c r="F50" s="1034"/>
      <c r="G50" s="1034"/>
      <c r="H50" s="1034"/>
      <c r="I50" s="1034"/>
    </row>
    <row r="52" spans="1:17">
      <c r="A52" s="768" t="s">
        <v>293</v>
      </c>
      <c r="B52" s="768"/>
      <c r="C52" s="768"/>
      <c r="D52" s="768"/>
      <c r="E52" s="768"/>
      <c r="F52" s="768"/>
      <c r="G52" s="768"/>
      <c r="H52" s="768"/>
      <c r="I52" s="768"/>
      <c r="J52" s="768"/>
    </row>
    <row r="53" spans="1:17">
      <c r="P53" s="101"/>
      <c r="Q53" s="101"/>
    </row>
    <row r="54" spans="1:17">
      <c r="C54" s="40" t="s">
        <v>11</v>
      </c>
      <c r="D54" s="1033" t="s">
        <v>293</v>
      </c>
      <c r="E54" s="1033"/>
      <c r="F54" s="1033"/>
      <c r="G54" s="1033"/>
      <c r="H54" s="1033"/>
      <c r="L54" s="103" t="s">
        <v>175</v>
      </c>
      <c r="M54" s="1027" t="s">
        <v>176</v>
      </c>
      <c r="N54" s="1027"/>
      <c r="O54" s="1027"/>
      <c r="P54" s="1027"/>
      <c r="Q54" s="1027"/>
    </row>
    <row r="55" spans="1:17">
      <c r="C55" s="18" t="s">
        <v>126</v>
      </c>
      <c r="D55" s="1030" t="s">
        <v>209</v>
      </c>
      <c r="E55" s="1031"/>
      <c r="F55" s="1031"/>
      <c r="G55" s="1031"/>
      <c r="H55" s="1032"/>
      <c r="L55" s="103" t="s">
        <v>126</v>
      </c>
      <c r="M55" s="1028" t="s">
        <v>127</v>
      </c>
      <c r="N55" s="1028"/>
      <c r="O55" s="1028"/>
      <c r="P55" s="1028"/>
      <c r="Q55" s="1028"/>
    </row>
    <row r="56" spans="1:17">
      <c r="C56" s="18" t="s">
        <v>128</v>
      </c>
      <c r="D56" s="1030" t="s">
        <v>294</v>
      </c>
      <c r="E56" s="1031"/>
      <c r="F56" s="1031"/>
      <c r="G56" s="1031"/>
      <c r="H56" s="1032"/>
      <c r="L56" s="103" t="s">
        <v>128</v>
      </c>
      <c r="M56" s="1028" t="s">
        <v>173</v>
      </c>
      <c r="N56" s="1028"/>
      <c r="O56" s="1028"/>
      <c r="P56" s="1028"/>
      <c r="Q56" s="1028"/>
    </row>
    <row r="57" spans="1:17">
      <c r="C57" s="18" t="s">
        <v>106</v>
      </c>
      <c r="D57" s="1030" t="s">
        <v>295</v>
      </c>
      <c r="E57" s="1031"/>
      <c r="F57" s="1031"/>
      <c r="G57" s="1031"/>
      <c r="H57" s="1032"/>
      <c r="L57" s="103" t="s">
        <v>106</v>
      </c>
      <c r="M57" s="1028" t="s">
        <v>129</v>
      </c>
      <c r="N57" s="1028"/>
      <c r="O57" s="1028"/>
      <c r="P57" s="1028"/>
      <c r="Q57" s="1028"/>
    </row>
    <row r="58" spans="1:17" ht="33" customHeight="1">
      <c r="C58" s="20" t="s">
        <v>108</v>
      </c>
      <c r="D58" s="1046" t="s">
        <v>161</v>
      </c>
      <c r="E58" s="1047"/>
      <c r="F58" s="1047"/>
      <c r="G58" s="1047"/>
      <c r="H58" s="1048"/>
      <c r="L58" s="29" t="s">
        <v>108</v>
      </c>
      <c r="M58" s="1029" t="s">
        <v>174</v>
      </c>
      <c r="N58" s="1029"/>
      <c r="O58" s="1029"/>
      <c r="P58" s="1029"/>
      <c r="Q58" s="1029"/>
    </row>
    <row r="59" spans="1:17" ht="33" customHeight="1">
      <c r="C59" s="18" t="s">
        <v>2500</v>
      </c>
      <c r="D59" s="1035" t="s">
        <v>2501</v>
      </c>
      <c r="E59" s="1036"/>
      <c r="F59" s="1036"/>
      <c r="G59" s="1036"/>
      <c r="H59" s="1037"/>
      <c r="L59" s="29" t="s">
        <v>2500</v>
      </c>
      <c r="M59" s="402" t="str">
        <f>+D59</f>
        <v>Pagador de aportes de los concejales municipales o distritales</v>
      </c>
      <c r="N59" s="402"/>
      <c r="O59" s="402"/>
      <c r="P59" s="402"/>
      <c r="Q59" s="402"/>
    </row>
    <row r="60" spans="1:17" ht="33" customHeight="1">
      <c r="C60" s="18" t="s">
        <v>130</v>
      </c>
      <c r="D60" s="1030" t="s">
        <v>296</v>
      </c>
      <c r="E60" s="1031"/>
      <c r="F60" s="1031"/>
      <c r="G60" s="1031"/>
      <c r="H60" s="1032"/>
      <c r="L60" s="29" t="s">
        <v>130</v>
      </c>
      <c r="M60" s="402" t="str">
        <f>+D60</f>
        <v>Pagador de aportes de contrato sindical.</v>
      </c>
      <c r="N60" s="402"/>
      <c r="O60" s="402"/>
      <c r="P60" s="402"/>
      <c r="Q60" s="402"/>
    </row>
    <row r="61" spans="1:17">
      <c r="C61" s="18" t="s">
        <v>2503</v>
      </c>
      <c r="D61" s="1030" t="s">
        <v>2502</v>
      </c>
      <c r="E61" s="1031"/>
      <c r="F61" s="1031"/>
      <c r="G61" s="1031"/>
      <c r="H61" s="1032"/>
      <c r="L61" s="103" t="s">
        <v>2503</v>
      </c>
      <c r="M61" s="1028" t="str">
        <f>+D61</f>
        <v>Pagador Subsistema Nacional de Voluntarios en Primera Respuesta.</v>
      </c>
      <c r="N61" s="1028"/>
      <c r="O61" s="1028"/>
      <c r="P61" s="1028"/>
      <c r="Q61" s="1028"/>
    </row>
    <row r="63" spans="1:17" ht="15.75" thickBot="1">
      <c r="C63" s="15" t="s">
        <v>297</v>
      </c>
    </row>
    <row r="64" spans="1:17" ht="15.75" thickBot="1">
      <c r="D64" s="1049" t="s">
        <v>172</v>
      </c>
      <c r="E64" s="1050"/>
      <c r="F64" s="1"/>
      <c r="G64" s="1"/>
      <c r="H64" s="1"/>
    </row>
    <row r="65" spans="1:10">
      <c r="D65" s="25" t="s">
        <v>12</v>
      </c>
      <c r="E65" s="26"/>
    </row>
    <row r="66" spans="1:10">
      <c r="D66" s="27" t="s">
        <v>298</v>
      </c>
      <c r="E66" s="28"/>
    </row>
    <row r="68" spans="1:10">
      <c r="A68" s="1040" t="s">
        <v>13</v>
      </c>
      <c r="B68" s="1040"/>
      <c r="C68" s="1040"/>
      <c r="D68" s="1040"/>
      <c r="E68" s="1040"/>
      <c r="F68" s="1040"/>
      <c r="G68" s="1040"/>
      <c r="H68" s="1040"/>
      <c r="I68" s="1040"/>
      <c r="J68" s="1040"/>
    </row>
    <row r="70" spans="1:10" ht="35.25" customHeight="1">
      <c r="B70" s="1034" t="s">
        <v>299</v>
      </c>
      <c r="C70" s="1034"/>
      <c r="D70" s="1034"/>
      <c r="E70" s="1034"/>
      <c r="F70" s="1034"/>
      <c r="G70" s="1034"/>
      <c r="H70" s="1034"/>
      <c r="I70" s="1034"/>
    </row>
    <row r="72" spans="1:10" ht="32.25" customHeight="1">
      <c r="B72" s="1034" t="s">
        <v>300</v>
      </c>
      <c r="C72" s="1034"/>
      <c r="D72" s="1034"/>
      <c r="E72" s="1034"/>
      <c r="F72" s="1034"/>
      <c r="G72" s="1034"/>
      <c r="H72" s="1034"/>
      <c r="I72" s="1034"/>
    </row>
    <row r="74" spans="1:10">
      <c r="A74" s="768" t="s">
        <v>301</v>
      </c>
      <c r="B74" s="768"/>
      <c r="C74" s="768"/>
      <c r="D74" s="768"/>
      <c r="E74" s="768"/>
      <c r="F74" s="768"/>
      <c r="G74" s="768"/>
      <c r="H74" s="768"/>
      <c r="I74" s="768"/>
      <c r="J74" s="768"/>
    </row>
    <row r="76" spans="1:10">
      <c r="C76" s="40" t="s">
        <v>11</v>
      </c>
      <c r="D76" s="1033" t="s">
        <v>301</v>
      </c>
      <c r="E76" s="1033"/>
      <c r="F76" s="1033"/>
      <c r="G76" s="1033"/>
      <c r="H76" s="1033"/>
    </row>
    <row r="77" spans="1:10">
      <c r="C77" s="18" t="s">
        <v>131</v>
      </c>
      <c r="D77" s="1030" t="s">
        <v>302</v>
      </c>
      <c r="E77" s="1031"/>
      <c r="F77" s="1031"/>
      <c r="G77" s="1031"/>
      <c r="H77" s="1032"/>
    </row>
    <row r="78" spans="1:10" ht="41.25" customHeight="1">
      <c r="C78" s="19" t="s">
        <v>61</v>
      </c>
      <c r="D78" s="1043" t="s">
        <v>303</v>
      </c>
      <c r="E78" s="1044"/>
      <c r="F78" s="1044"/>
      <c r="G78" s="1044"/>
      <c r="H78" s="1045"/>
    </row>
    <row r="79" spans="1:10" ht="79.5" customHeight="1">
      <c r="C79" s="19" t="s">
        <v>63</v>
      </c>
      <c r="D79" s="1043" t="s">
        <v>304</v>
      </c>
      <c r="E79" s="1044"/>
      <c r="F79" s="1044"/>
      <c r="G79" s="1044"/>
      <c r="H79" s="1045"/>
    </row>
    <row r="80" spans="1:10" ht="64.5" customHeight="1">
      <c r="C80" s="19" t="s">
        <v>65</v>
      </c>
      <c r="D80" s="1043" t="s">
        <v>305</v>
      </c>
      <c r="E80" s="1044"/>
      <c r="F80" s="1044"/>
      <c r="G80" s="1044"/>
      <c r="H80" s="1045"/>
    </row>
    <row r="81" spans="2:15" ht="56.25" customHeight="1">
      <c r="C81" s="20" t="s">
        <v>67</v>
      </c>
      <c r="D81" s="1043" t="s">
        <v>306</v>
      </c>
      <c r="E81" s="1044"/>
      <c r="F81" s="1044"/>
      <c r="G81" s="1044"/>
      <c r="H81" s="1045"/>
    </row>
    <row r="82" spans="2:15" ht="80.25" customHeight="1">
      <c r="C82" s="19" t="s">
        <v>69</v>
      </c>
      <c r="D82" s="1043" t="s">
        <v>307</v>
      </c>
      <c r="E82" s="1044"/>
      <c r="F82" s="1044"/>
      <c r="G82" s="1044"/>
      <c r="H82" s="1045"/>
    </row>
    <row r="83" spans="2:15" ht="51.75" customHeight="1">
      <c r="C83" s="323" t="s">
        <v>70</v>
      </c>
      <c r="D83" s="1051" t="s">
        <v>308</v>
      </c>
      <c r="E83" s="1052"/>
      <c r="F83" s="1052"/>
      <c r="G83" s="1052"/>
      <c r="H83" s="1053"/>
    </row>
    <row r="84" spans="2:15" ht="51.75" customHeight="1">
      <c r="C84" s="323" t="s">
        <v>72</v>
      </c>
      <c r="D84" s="1043" t="s">
        <v>606</v>
      </c>
      <c r="E84" s="1044"/>
      <c r="F84" s="1044"/>
      <c r="G84" s="1044"/>
      <c r="H84" s="1045"/>
    </row>
    <row r="85" spans="2:15" ht="51.75" customHeight="1">
      <c r="C85" s="19" t="s">
        <v>603</v>
      </c>
      <c r="D85" s="1043" t="s">
        <v>604</v>
      </c>
      <c r="E85" s="1044"/>
      <c r="F85" s="1044"/>
      <c r="G85" s="1044"/>
      <c r="H85" s="1045"/>
    </row>
    <row r="86" spans="2:15" ht="51.75" customHeight="1">
      <c r="C86" s="19" t="s">
        <v>71</v>
      </c>
      <c r="D86" s="1043" t="s">
        <v>605</v>
      </c>
      <c r="E86" s="1044"/>
      <c r="F86" s="1044"/>
      <c r="G86" s="1044"/>
      <c r="H86" s="1045"/>
    </row>
    <row r="88" spans="2:15" ht="45.75" customHeight="1">
      <c r="B88" s="1034" t="s">
        <v>309</v>
      </c>
      <c r="C88" s="1034"/>
      <c r="D88" s="1034"/>
      <c r="E88" s="1034"/>
      <c r="F88" s="1034"/>
      <c r="G88" s="1034"/>
      <c r="H88" s="1034"/>
      <c r="I88" s="1034"/>
    </row>
    <row r="90" spans="2:15" s="14" customFormat="1" ht="55.5" customHeight="1">
      <c r="B90" s="1039" t="s">
        <v>310</v>
      </c>
      <c r="C90" s="1039"/>
      <c r="D90" s="1039"/>
      <c r="E90" s="1039"/>
      <c r="F90" s="1039"/>
      <c r="G90" s="1039"/>
      <c r="H90" s="1039"/>
      <c r="I90" s="1039"/>
      <c r="L90" s="104"/>
      <c r="M90" s="104"/>
      <c r="N90" s="104"/>
      <c r="O90" s="104"/>
    </row>
    <row r="93" spans="2:15" ht="33.75" customHeight="1">
      <c r="B93" s="1034" t="s">
        <v>311</v>
      </c>
      <c r="C93" s="1034"/>
      <c r="D93" s="1034"/>
      <c r="E93" s="1034"/>
      <c r="F93" s="1034"/>
      <c r="G93" s="1034"/>
      <c r="H93" s="1034"/>
      <c r="I93" s="1034"/>
    </row>
    <row r="95" spans="2:15">
      <c r="C95" s="38" t="s">
        <v>133</v>
      </c>
      <c r="D95" s="15" t="s">
        <v>205</v>
      </c>
    </row>
    <row r="96" spans="2:15">
      <c r="C96" s="38" t="s">
        <v>133</v>
      </c>
      <c r="D96" s="15" t="s">
        <v>206</v>
      </c>
    </row>
    <row r="97" spans="2:11">
      <c r="C97" s="38" t="s">
        <v>133</v>
      </c>
      <c r="D97" s="15" t="s">
        <v>207</v>
      </c>
    </row>
    <row r="98" spans="2:11">
      <c r="C98" s="38" t="s">
        <v>133</v>
      </c>
      <c r="D98" s="15" t="s">
        <v>208</v>
      </c>
    </row>
    <row r="101" spans="2:11" ht="33.75" customHeight="1">
      <c r="B101" s="1034" t="s">
        <v>312</v>
      </c>
      <c r="C101" s="1034"/>
      <c r="D101" s="1034"/>
      <c r="E101" s="1034"/>
      <c r="F101" s="1034"/>
      <c r="G101" s="1034"/>
      <c r="H101" s="1034"/>
      <c r="I101" s="1034"/>
    </row>
    <row r="103" spans="2:11">
      <c r="B103" s="768" t="s">
        <v>313</v>
      </c>
      <c r="C103" s="768"/>
      <c r="D103" s="768"/>
      <c r="E103" s="768"/>
      <c r="F103" s="768"/>
      <c r="G103" s="768"/>
      <c r="H103" s="768"/>
      <c r="I103" s="768"/>
      <c r="J103" s="768"/>
      <c r="K103" s="768"/>
    </row>
    <row r="105" spans="2:11">
      <c r="D105" s="40" t="s">
        <v>11</v>
      </c>
      <c r="E105" s="1033" t="s">
        <v>314</v>
      </c>
      <c r="F105" s="1033"/>
      <c r="G105" s="1033"/>
      <c r="H105" s="1033"/>
      <c r="I105" s="1033"/>
    </row>
    <row r="106" spans="2:11">
      <c r="D106" s="18" t="s">
        <v>131</v>
      </c>
      <c r="E106" s="1030" t="s">
        <v>302</v>
      </c>
      <c r="F106" s="1031"/>
      <c r="G106" s="1031"/>
      <c r="H106" s="1031"/>
      <c r="I106" s="1032"/>
    </row>
    <row r="107" spans="2:11" ht="45" customHeight="1">
      <c r="D107" s="19" t="s">
        <v>61</v>
      </c>
      <c r="E107" s="1043" t="s">
        <v>303</v>
      </c>
      <c r="F107" s="1044"/>
      <c r="G107" s="1044"/>
      <c r="H107" s="1044"/>
      <c r="I107" s="1045"/>
    </row>
    <row r="108" spans="2:11" ht="74.25" customHeight="1">
      <c r="D108" s="19" t="s">
        <v>63</v>
      </c>
      <c r="E108" s="1043" t="s">
        <v>304</v>
      </c>
      <c r="F108" s="1044"/>
      <c r="G108" s="1044"/>
      <c r="H108" s="1044"/>
      <c r="I108" s="1045"/>
    </row>
    <row r="109" spans="2:11" ht="60.75" customHeight="1">
      <c r="D109" s="19" t="s">
        <v>65</v>
      </c>
      <c r="E109" s="1043" t="s">
        <v>305</v>
      </c>
      <c r="F109" s="1044"/>
      <c r="G109" s="1044"/>
      <c r="H109" s="1044"/>
      <c r="I109" s="1045"/>
    </row>
    <row r="110" spans="2:11" ht="55.5" customHeight="1">
      <c r="D110" s="20" t="s">
        <v>67</v>
      </c>
      <c r="E110" s="1043" t="s">
        <v>306</v>
      </c>
      <c r="F110" s="1044"/>
      <c r="G110" s="1044"/>
      <c r="H110" s="1044"/>
      <c r="I110" s="1045"/>
    </row>
    <row r="111" spans="2:11" ht="77.25" customHeight="1">
      <c r="D111" s="19" t="s">
        <v>69</v>
      </c>
      <c r="E111" s="1043" t="s">
        <v>307</v>
      </c>
      <c r="F111" s="1044"/>
      <c r="G111" s="1044"/>
      <c r="H111" s="1044"/>
      <c r="I111" s="1045"/>
    </row>
    <row r="112" spans="2:11" ht="52.5" customHeight="1">
      <c r="D112" s="19" t="s">
        <v>70</v>
      </c>
      <c r="E112" s="1043" t="s">
        <v>308</v>
      </c>
      <c r="F112" s="1044"/>
      <c r="G112" s="1044"/>
      <c r="H112" s="1044"/>
      <c r="I112" s="1045"/>
    </row>
    <row r="113" spans="1:15" ht="52.5" customHeight="1">
      <c r="D113" s="323" t="s">
        <v>72</v>
      </c>
      <c r="E113" s="1043" t="s">
        <v>606</v>
      </c>
      <c r="F113" s="1044"/>
      <c r="G113" s="1044"/>
      <c r="H113" s="1044"/>
      <c r="I113" s="1045"/>
    </row>
    <row r="114" spans="1:15" ht="52.5" customHeight="1">
      <c r="D114" s="19" t="s">
        <v>603</v>
      </c>
      <c r="E114" s="1043" t="s">
        <v>604</v>
      </c>
      <c r="F114" s="1044"/>
      <c r="G114" s="1044"/>
      <c r="H114" s="1044"/>
      <c r="I114" s="1045"/>
    </row>
    <row r="115" spans="1:15" ht="52.5" customHeight="1">
      <c r="D115" s="19" t="s">
        <v>71</v>
      </c>
      <c r="E115" s="1043" t="s">
        <v>605</v>
      </c>
      <c r="F115" s="1044"/>
      <c r="G115" s="1044"/>
      <c r="H115" s="1044"/>
      <c r="I115" s="1045"/>
    </row>
    <row r="118" spans="1:15" ht="33.75" customHeight="1">
      <c r="B118" s="1034" t="s">
        <v>315</v>
      </c>
      <c r="C118" s="1034"/>
      <c r="D118" s="1034"/>
      <c r="E118" s="1034"/>
      <c r="F118" s="1034"/>
      <c r="G118" s="1034"/>
      <c r="H118" s="1034"/>
      <c r="I118" s="1034"/>
    </row>
    <row r="120" spans="1:15" s="21" customFormat="1" ht="33.75" customHeight="1">
      <c r="B120" s="1042" t="s">
        <v>316</v>
      </c>
      <c r="C120" s="1042"/>
      <c r="D120" s="1042"/>
      <c r="E120" s="1042"/>
      <c r="F120" s="1042"/>
      <c r="G120" s="1042"/>
      <c r="H120" s="1042"/>
      <c r="I120" s="1042"/>
      <c r="L120" s="105"/>
      <c r="M120" s="105"/>
      <c r="N120" s="105"/>
      <c r="O120" s="105"/>
    </row>
    <row r="123" spans="1:15">
      <c r="A123" s="1040" t="s">
        <v>19</v>
      </c>
      <c r="B123" s="1040"/>
      <c r="C123" s="1040"/>
      <c r="D123" s="1040"/>
      <c r="E123" s="1040"/>
      <c r="F123" s="1040"/>
      <c r="G123" s="1040"/>
      <c r="H123" s="1040"/>
      <c r="I123" s="1040"/>
      <c r="J123" s="1040"/>
    </row>
    <row r="126" spans="1:15" ht="33.75" customHeight="1">
      <c r="B126" s="1042" t="s">
        <v>317</v>
      </c>
      <c r="C126" s="1042"/>
      <c r="D126" s="1042"/>
      <c r="E126" s="1042"/>
      <c r="F126" s="1042"/>
      <c r="G126" s="1042"/>
      <c r="H126" s="1042"/>
      <c r="I126" s="1042"/>
    </row>
    <row r="127" spans="1:15">
      <c r="C127" s="38" t="s">
        <v>132</v>
      </c>
      <c r="D127" s="15" t="s">
        <v>196</v>
      </c>
    </row>
    <row r="128" spans="1:15">
      <c r="C128" s="38" t="s">
        <v>132</v>
      </c>
      <c r="D128" s="15" t="s">
        <v>197</v>
      </c>
    </row>
    <row r="129" spans="2:9">
      <c r="C129" s="38" t="s">
        <v>132</v>
      </c>
      <c r="D129" s="15" t="s">
        <v>198</v>
      </c>
    </row>
    <row r="130" spans="2:9">
      <c r="C130" s="38" t="s">
        <v>132</v>
      </c>
      <c r="D130" s="15" t="s">
        <v>199</v>
      </c>
    </row>
    <row r="131" spans="2:9">
      <c r="C131" s="38" t="s">
        <v>132</v>
      </c>
      <c r="D131" s="15" t="s">
        <v>200</v>
      </c>
    </row>
    <row r="132" spans="2:9">
      <c r="C132" s="38" t="s">
        <v>132</v>
      </c>
      <c r="D132" s="15" t="s">
        <v>201</v>
      </c>
    </row>
    <row r="133" spans="2:9">
      <c r="C133" s="38" t="s">
        <v>132</v>
      </c>
      <c r="D133" s="15" t="s">
        <v>202</v>
      </c>
    </row>
    <row r="134" spans="2:9">
      <c r="C134" s="38" t="s">
        <v>132</v>
      </c>
      <c r="D134" s="15" t="s">
        <v>203</v>
      </c>
    </row>
    <row r="135" spans="2:9">
      <c r="C135" s="38" t="s">
        <v>132</v>
      </c>
      <c r="D135" s="15" t="s">
        <v>204</v>
      </c>
    </row>
    <row r="137" spans="2:9">
      <c r="B137" s="15" t="s">
        <v>318</v>
      </c>
    </row>
    <row r="139" spans="2:9" ht="33.75" customHeight="1">
      <c r="B139" s="1034" t="s">
        <v>162</v>
      </c>
      <c r="C139" s="1034"/>
      <c r="D139" s="1034"/>
      <c r="E139" s="1034"/>
      <c r="F139" s="1034"/>
      <c r="G139" s="1034"/>
      <c r="H139" s="1034"/>
      <c r="I139" s="1034"/>
    </row>
    <row r="141" spans="2:9">
      <c r="C141" s="38" t="s">
        <v>133</v>
      </c>
      <c r="D141" s="15" t="s">
        <v>205</v>
      </c>
    </row>
    <row r="142" spans="2:9">
      <c r="C142" s="38" t="s">
        <v>133</v>
      </c>
      <c r="D142" s="15" t="s">
        <v>206</v>
      </c>
    </row>
    <row r="143" spans="2:9">
      <c r="C143" s="38" t="s">
        <v>133</v>
      </c>
      <c r="D143" s="15" t="s">
        <v>207</v>
      </c>
    </row>
    <row r="144" spans="2:9">
      <c r="C144" s="38" t="s">
        <v>133</v>
      </c>
      <c r="D144" s="15" t="s">
        <v>208</v>
      </c>
    </row>
    <row r="147" spans="2:11" ht="33.75" customHeight="1">
      <c r="B147" s="1034" t="s">
        <v>319</v>
      </c>
      <c r="C147" s="1034"/>
      <c r="D147" s="1034"/>
      <c r="E147" s="1034"/>
      <c r="F147" s="1034"/>
      <c r="G147" s="1034"/>
      <c r="H147" s="1034"/>
      <c r="I147" s="1034"/>
    </row>
    <row r="149" spans="2:11">
      <c r="B149" s="768" t="s">
        <v>163</v>
      </c>
      <c r="C149" s="768"/>
      <c r="D149" s="768"/>
      <c r="E149" s="768"/>
      <c r="F149" s="768"/>
      <c r="G149" s="768"/>
      <c r="H149" s="768"/>
      <c r="I149" s="768"/>
      <c r="J149" s="768"/>
      <c r="K149" s="768"/>
    </row>
    <row r="151" spans="2:11">
      <c r="D151" s="40" t="s">
        <v>11</v>
      </c>
      <c r="E151" s="1033" t="s">
        <v>163</v>
      </c>
      <c r="F151" s="1033"/>
      <c r="G151" s="1033"/>
      <c r="H151" s="1033"/>
      <c r="I151" s="1033"/>
    </row>
    <row r="152" spans="2:11">
      <c r="D152" s="18" t="s">
        <v>131</v>
      </c>
      <c r="E152" s="1030" t="s">
        <v>302</v>
      </c>
      <c r="F152" s="1031"/>
      <c r="G152" s="1031"/>
      <c r="H152" s="1031"/>
      <c r="I152" s="1032"/>
    </row>
    <row r="153" spans="2:11" ht="45" customHeight="1">
      <c r="D153" s="19" t="s">
        <v>61</v>
      </c>
      <c r="E153" s="1043" t="s">
        <v>303</v>
      </c>
      <c r="F153" s="1044"/>
      <c r="G153" s="1044"/>
      <c r="H153" s="1044"/>
      <c r="I153" s="1045"/>
    </row>
    <row r="154" spans="2:11" ht="74.25" customHeight="1">
      <c r="D154" s="19" t="s">
        <v>63</v>
      </c>
      <c r="E154" s="1043" t="s">
        <v>304</v>
      </c>
      <c r="F154" s="1044"/>
      <c r="G154" s="1044"/>
      <c r="H154" s="1044"/>
      <c r="I154" s="1045"/>
    </row>
    <row r="155" spans="2:11" ht="60.75" customHeight="1">
      <c r="D155" s="19" t="s">
        <v>65</v>
      </c>
      <c r="E155" s="1043" t="s">
        <v>305</v>
      </c>
      <c r="F155" s="1044"/>
      <c r="G155" s="1044"/>
      <c r="H155" s="1044"/>
      <c r="I155" s="1045"/>
    </row>
    <row r="156" spans="2:11" ht="55.5" customHeight="1">
      <c r="D156" s="20" t="s">
        <v>67</v>
      </c>
      <c r="E156" s="1043" t="s">
        <v>306</v>
      </c>
      <c r="F156" s="1044"/>
      <c r="G156" s="1044"/>
      <c r="H156" s="1044"/>
      <c r="I156" s="1045"/>
    </row>
    <row r="157" spans="2:11" ht="77.25" customHeight="1">
      <c r="D157" s="19" t="s">
        <v>69</v>
      </c>
      <c r="E157" s="1043" t="s">
        <v>307</v>
      </c>
      <c r="F157" s="1044"/>
      <c r="G157" s="1044"/>
      <c r="H157" s="1044"/>
      <c r="I157" s="1045"/>
    </row>
    <row r="158" spans="2:11" ht="52.5" customHeight="1">
      <c r="D158" s="19" t="s">
        <v>70</v>
      </c>
      <c r="E158" s="1043" t="s">
        <v>308</v>
      </c>
      <c r="F158" s="1044"/>
      <c r="G158" s="1044"/>
      <c r="H158" s="1044"/>
      <c r="I158" s="1045"/>
    </row>
    <row r="159" spans="2:11" ht="52.5" customHeight="1">
      <c r="D159" s="323" t="s">
        <v>72</v>
      </c>
      <c r="E159" s="1043" t="s">
        <v>606</v>
      </c>
      <c r="F159" s="1044"/>
      <c r="G159" s="1044"/>
      <c r="H159" s="1044"/>
      <c r="I159" s="1045"/>
    </row>
    <row r="160" spans="2:11" ht="52.5" customHeight="1">
      <c r="D160" s="19" t="s">
        <v>603</v>
      </c>
      <c r="E160" s="1043" t="s">
        <v>604</v>
      </c>
      <c r="F160" s="1044"/>
      <c r="G160" s="1044"/>
      <c r="H160" s="1044"/>
      <c r="I160" s="1045"/>
    </row>
    <row r="161" spans="1:15" ht="52.5" customHeight="1">
      <c r="D161" s="19" t="s">
        <v>71</v>
      </c>
      <c r="E161" s="1043" t="s">
        <v>605</v>
      </c>
      <c r="F161" s="1044"/>
      <c r="G161" s="1044"/>
      <c r="H161" s="1044"/>
      <c r="I161" s="1045"/>
    </row>
    <row r="164" spans="1:15" ht="33.75" customHeight="1">
      <c r="B164" s="1034" t="s">
        <v>320</v>
      </c>
      <c r="C164" s="1034"/>
      <c r="D164" s="1034"/>
      <c r="E164" s="1034"/>
      <c r="F164" s="1034"/>
      <c r="G164" s="1034"/>
      <c r="H164" s="1034"/>
      <c r="I164" s="1034"/>
    </row>
    <row r="166" spans="1:15" s="21" customFormat="1" ht="33.75" customHeight="1">
      <c r="B166" s="1042" t="s">
        <v>321</v>
      </c>
      <c r="C166" s="1042"/>
      <c r="D166" s="1042"/>
      <c r="E166" s="1042"/>
      <c r="F166" s="1042"/>
      <c r="G166" s="1042"/>
      <c r="H166" s="1042"/>
      <c r="I166" s="1042"/>
      <c r="L166" s="105"/>
      <c r="M166" s="105"/>
      <c r="N166" s="105"/>
      <c r="O166" s="105"/>
    </row>
    <row r="169" spans="1:15">
      <c r="A169" s="1040" t="s">
        <v>187</v>
      </c>
      <c r="B169" s="1040"/>
      <c r="C169" s="1040"/>
      <c r="D169" s="1040"/>
      <c r="E169" s="1040"/>
      <c r="F169" s="1040"/>
      <c r="G169" s="1040"/>
      <c r="H169" s="1040"/>
      <c r="I169" s="1040"/>
      <c r="J169" s="1040"/>
    </row>
    <row r="170" spans="1:15">
      <c r="A170" s="768" t="s">
        <v>322</v>
      </c>
      <c r="B170" s="768"/>
      <c r="C170" s="768"/>
      <c r="D170" s="768"/>
      <c r="E170" s="768"/>
      <c r="F170" s="768"/>
      <c r="G170" s="768"/>
      <c r="H170" s="768"/>
      <c r="I170" s="768"/>
      <c r="J170" s="768"/>
    </row>
    <row r="172" spans="1:15" s="21" customFormat="1" ht="42" customHeight="1">
      <c r="B172" s="1042" t="s">
        <v>323</v>
      </c>
      <c r="C172" s="1042"/>
      <c r="D172" s="1042"/>
      <c r="E172" s="1042"/>
      <c r="F172" s="1042"/>
      <c r="G172" s="1042"/>
      <c r="H172" s="1042"/>
      <c r="I172" s="1042"/>
      <c r="L172" s="105"/>
      <c r="M172" s="105"/>
      <c r="N172" s="105"/>
      <c r="O172" s="105"/>
    </row>
    <row r="174" spans="1:15" s="21" customFormat="1" ht="42" customHeight="1">
      <c r="B174" s="1042" t="s">
        <v>324</v>
      </c>
      <c r="C174" s="1042"/>
      <c r="D174" s="1042"/>
      <c r="E174" s="1042"/>
      <c r="F174" s="1042"/>
      <c r="G174" s="1042"/>
      <c r="H174" s="1042"/>
      <c r="I174" s="1042"/>
      <c r="L174" s="105"/>
      <c r="M174" s="105"/>
      <c r="N174" s="105"/>
      <c r="O174" s="105"/>
    </row>
    <row r="176" spans="1:15">
      <c r="E176" s="1" t="s">
        <v>135</v>
      </c>
    </row>
    <row r="178" spans="2:15">
      <c r="D178" s="40" t="s">
        <v>164</v>
      </c>
      <c r="E178" s="1033" t="s">
        <v>135</v>
      </c>
      <c r="F178" s="1033"/>
    </row>
    <row r="179" spans="2:15">
      <c r="D179" s="16" t="s">
        <v>26</v>
      </c>
      <c r="E179" s="1054" t="s">
        <v>136</v>
      </c>
      <c r="F179" s="1054"/>
    </row>
    <row r="180" spans="2:15">
      <c r="D180" s="16" t="s">
        <v>27</v>
      </c>
      <c r="E180" s="1054" t="s">
        <v>137</v>
      </c>
      <c r="F180" s="1054"/>
    </row>
    <row r="181" spans="2:15">
      <c r="D181" s="16" t="s">
        <v>28</v>
      </c>
      <c r="E181" s="1054" t="s">
        <v>138</v>
      </c>
      <c r="F181" s="1054"/>
    </row>
    <row r="182" spans="2:15">
      <c r="D182" s="16" t="s">
        <v>29</v>
      </c>
      <c r="E182" s="1054" t="s">
        <v>139</v>
      </c>
      <c r="F182" s="1054"/>
    </row>
    <row r="183" spans="2:15">
      <c r="D183" s="16" t="s">
        <v>30</v>
      </c>
      <c r="E183" s="1054" t="s">
        <v>140</v>
      </c>
      <c r="F183" s="1054"/>
    </row>
    <row r="185" spans="2:15" s="21" customFormat="1" ht="42" customHeight="1">
      <c r="B185" s="1042" t="s">
        <v>325</v>
      </c>
      <c r="C185" s="1042"/>
      <c r="D185" s="1042"/>
      <c r="E185" s="1042"/>
      <c r="F185" s="1042"/>
      <c r="G185" s="1042"/>
      <c r="H185" s="1042"/>
      <c r="I185" s="1042"/>
      <c r="L185" s="105"/>
      <c r="M185" s="105"/>
      <c r="N185" s="105"/>
      <c r="O185" s="105"/>
    </row>
    <row r="187" spans="2:15" s="21" customFormat="1" ht="42" customHeight="1">
      <c r="B187" s="1042" t="s">
        <v>326</v>
      </c>
      <c r="C187" s="1042"/>
      <c r="D187" s="1042"/>
      <c r="E187" s="1042"/>
      <c r="F187" s="1042"/>
      <c r="G187" s="1042"/>
      <c r="H187" s="1042"/>
      <c r="I187" s="1042"/>
      <c r="L187" s="105"/>
      <c r="M187" s="105"/>
      <c r="N187" s="105"/>
      <c r="O187" s="105"/>
    </row>
    <row r="189" spans="2:15" s="21" customFormat="1" ht="42" customHeight="1">
      <c r="B189" s="1042" t="s">
        <v>327</v>
      </c>
      <c r="C189" s="1042"/>
      <c r="D189" s="1042"/>
      <c r="E189" s="1042"/>
      <c r="F189" s="1042"/>
      <c r="G189" s="1042"/>
      <c r="H189" s="1042"/>
      <c r="I189" s="1042"/>
      <c r="L189" s="105"/>
      <c r="M189" s="105"/>
      <c r="N189" s="105"/>
      <c r="O189" s="105"/>
    </row>
    <row r="191" spans="2:15" s="21" customFormat="1" ht="42" customHeight="1">
      <c r="B191" s="1042" t="s">
        <v>328</v>
      </c>
      <c r="C191" s="1042"/>
      <c r="D191" s="1042"/>
      <c r="E191" s="1042"/>
      <c r="F191" s="1042"/>
      <c r="G191" s="1042"/>
      <c r="H191" s="1042"/>
      <c r="I191" s="1042"/>
      <c r="L191" s="105"/>
      <c r="M191" s="105"/>
      <c r="N191" s="105"/>
      <c r="O191" s="105"/>
    </row>
    <row r="194" spans="2:15">
      <c r="B194" s="768" t="s">
        <v>141</v>
      </c>
      <c r="C194" s="768"/>
      <c r="D194" s="768"/>
      <c r="E194" s="768"/>
      <c r="F194" s="768"/>
      <c r="G194" s="768"/>
      <c r="H194" s="768"/>
      <c r="I194" s="768"/>
      <c r="J194" s="1"/>
      <c r="K194" s="1"/>
    </row>
    <row r="196" spans="2:15" s="21" customFormat="1" ht="42" customHeight="1">
      <c r="B196" s="1042" t="s">
        <v>329</v>
      </c>
      <c r="C196" s="1042"/>
      <c r="D196" s="1042"/>
      <c r="E196" s="1042"/>
      <c r="F196" s="1042"/>
      <c r="G196" s="1042"/>
      <c r="H196" s="1042"/>
      <c r="I196" s="1042"/>
      <c r="L196" s="105"/>
      <c r="M196" s="105"/>
      <c r="N196" s="105"/>
      <c r="O196" s="105"/>
    </row>
    <row r="197" spans="2:15">
      <c r="B197" s="768" t="s">
        <v>165</v>
      </c>
      <c r="C197" s="768"/>
      <c r="D197" s="768"/>
      <c r="E197" s="768"/>
      <c r="F197" s="768"/>
      <c r="G197" s="768"/>
      <c r="H197" s="768"/>
      <c r="I197" s="768"/>
      <c r="J197" s="768"/>
      <c r="K197" s="768"/>
    </row>
    <row r="200" spans="2:15">
      <c r="C200" s="40" t="s">
        <v>166</v>
      </c>
      <c r="D200" s="1033" t="s">
        <v>330</v>
      </c>
      <c r="E200" s="1033"/>
      <c r="F200" s="1033"/>
      <c r="G200" s="1033"/>
      <c r="H200" s="1033"/>
    </row>
    <row r="201" spans="2:15">
      <c r="C201" s="22" t="s">
        <v>142</v>
      </c>
      <c r="D201" s="1030" t="s">
        <v>331</v>
      </c>
      <c r="E201" s="1031"/>
      <c r="F201" s="1031"/>
      <c r="G201" s="1031"/>
      <c r="H201" s="1032"/>
      <c r="J201" s="101" t="str">
        <f>+C201&amp;" "&amp;D201</f>
        <v>14-04 Seguros de Vida Colpatria S.A.</v>
      </c>
      <c r="K201" s="101"/>
    </row>
    <row r="202" spans="2:15">
      <c r="C202" s="22" t="s">
        <v>143</v>
      </c>
      <c r="D202" s="1030" t="s">
        <v>332</v>
      </c>
      <c r="E202" s="1031"/>
      <c r="F202" s="1031"/>
      <c r="G202" s="1031"/>
      <c r="H202" s="1032"/>
      <c r="J202" s="101" t="str">
        <f t="shared" ref="J202:J210" si="0">+C202&amp;" "&amp;D202</f>
        <v>14-07 Cía. De Seguros Bolívar S.A.</v>
      </c>
      <c r="K202" s="101"/>
    </row>
    <row r="203" spans="2:15">
      <c r="C203" s="22" t="s">
        <v>144</v>
      </c>
      <c r="D203" s="1030" t="s">
        <v>152</v>
      </c>
      <c r="E203" s="1031"/>
      <c r="F203" s="1031"/>
      <c r="G203" s="1031"/>
      <c r="H203" s="1032"/>
      <c r="J203" s="101" t="str">
        <f t="shared" si="0"/>
        <v>14-08 Compañía De Seguros De Vida Aurora</v>
      </c>
      <c r="K203" s="101"/>
    </row>
    <row r="204" spans="2:15">
      <c r="C204" s="22" t="s">
        <v>145</v>
      </c>
      <c r="D204" s="1030" t="s">
        <v>333</v>
      </c>
      <c r="E204" s="1031"/>
      <c r="F204" s="1031"/>
      <c r="G204" s="1031"/>
      <c r="H204" s="1032"/>
      <c r="J204" s="101" t="str">
        <f t="shared" si="0"/>
        <v>14-17 Seguros De Vida Alfa S.A.</v>
      </c>
      <c r="K204" s="101"/>
    </row>
    <row r="205" spans="2:15">
      <c r="C205" s="22" t="s">
        <v>146</v>
      </c>
      <c r="D205" s="1030" t="s">
        <v>153</v>
      </c>
      <c r="E205" s="1031"/>
      <c r="F205" s="1031"/>
      <c r="G205" s="1031"/>
      <c r="H205" s="1032"/>
      <c r="J205" s="101" t="str">
        <f t="shared" si="0"/>
        <v>14-18 Liberty Seguros De Vida</v>
      </c>
      <c r="K205" s="101"/>
    </row>
    <row r="206" spans="2:15">
      <c r="C206" s="22" t="s">
        <v>147</v>
      </c>
      <c r="D206" s="1030" t="s">
        <v>154</v>
      </c>
      <c r="E206" s="1031"/>
      <c r="F206" s="1031"/>
      <c r="G206" s="1031"/>
      <c r="H206" s="1032"/>
      <c r="J206" s="101" t="str">
        <f t="shared" si="0"/>
        <v>14-23 Positiva Compañía De Seguros de Vida</v>
      </c>
      <c r="K206" s="101"/>
    </row>
    <row r="207" spans="2:15">
      <c r="C207" s="22" t="s">
        <v>148</v>
      </c>
      <c r="D207" s="1030" t="s">
        <v>334</v>
      </c>
      <c r="E207" s="1031"/>
      <c r="F207" s="1031"/>
      <c r="G207" s="1031"/>
      <c r="H207" s="1032"/>
      <c r="J207" s="101" t="str">
        <f t="shared" si="0"/>
        <v>14-25 Riesgos Profesionales Colmena S.A. Compañía De Seguros De Vida</v>
      </c>
      <c r="K207" s="101"/>
    </row>
    <row r="208" spans="2:15">
      <c r="C208" s="22" t="s">
        <v>149</v>
      </c>
      <c r="D208" s="1030" t="s">
        <v>155</v>
      </c>
      <c r="E208" s="1031"/>
      <c r="F208" s="1031"/>
      <c r="G208" s="1031"/>
      <c r="H208" s="1032"/>
      <c r="J208" s="101" t="str">
        <f t="shared" si="0"/>
        <v>14-11 Compañía Suramericana Administradora De Riesgos Profesionales y Seguros Vida</v>
      </c>
      <c r="K208" s="101"/>
    </row>
    <row r="209" spans="2:15">
      <c r="C209" s="22" t="s">
        <v>150</v>
      </c>
      <c r="D209" s="1030" t="s">
        <v>156</v>
      </c>
      <c r="E209" s="1031"/>
      <c r="F209" s="1031"/>
      <c r="G209" s="1031"/>
      <c r="H209" s="1032"/>
      <c r="J209" s="101" t="str">
        <f t="shared" si="0"/>
        <v>14-29 La Equidad Seguros De Vida Organismo Cooperativo - La Equidad Vida</v>
      </c>
      <c r="K209" s="101"/>
    </row>
    <row r="210" spans="2:15">
      <c r="C210" s="22" t="s">
        <v>151</v>
      </c>
      <c r="D210" s="1030" t="s">
        <v>335</v>
      </c>
      <c r="E210" s="1031"/>
      <c r="F210" s="1031"/>
      <c r="G210" s="1031"/>
      <c r="H210" s="1032"/>
      <c r="J210" s="101" t="str">
        <f t="shared" si="0"/>
        <v>14-30 Mapfre Colombia Vida Seguros  S.A.</v>
      </c>
      <c r="K210" s="101"/>
    </row>
    <row r="211" spans="2:15">
      <c r="J211" s="101"/>
      <c r="K211" s="101"/>
    </row>
    <row r="212" spans="2:15" s="21" customFormat="1" ht="42" customHeight="1">
      <c r="B212" s="1042" t="s">
        <v>336</v>
      </c>
      <c r="C212" s="1042"/>
      <c r="D212" s="1042"/>
      <c r="E212" s="1042"/>
      <c r="F212" s="1042"/>
      <c r="G212" s="1042"/>
      <c r="H212" s="1042"/>
      <c r="I212" s="1042"/>
      <c r="J212" s="105"/>
      <c r="K212" s="105"/>
      <c r="L212" s="105"/>
      <c r="M212" s="105"/>
      <c r="N212" s="105"/>
      <c r="O212" s="105"/>
    </row>
    <row r="214" spans="2:15">
      <c r="E214" s="1" t="s">
        <v>135</v>
      </c>
    </row>
    <row r="216" spans="2:15">
      <c r="D216" s="40" t="s">
        <v>164</v>
      </c>
      <c r="E216" s="1033" t="s">
        <v>135</v>
      </c>
      <c r="F216" s="1033"/>
    </row>
    <row r="217" spans="2:15">
      <c r="D217" s="16" t="s">
        <v>26</v>
      </c>
      <c r="E217" s="1054" t="s">
        <v>136</v>
      </c>
      <c r="F217" s="1054"/>
    </row>
    <row r="218" spans="2:15">
      <c r="D218" s="16" t="s">
        <v>27</v>
      </c>
      <c r="E218" s="1054" t="s">
        <v>137</v>
      </c>
      <c r="F218" s="1054"/>
    </row>
    <row r="219" spans="2:15">
      <c r="D219" s="16" t="s">
        <v>28</v>
      </c>
      <c r="E219" s="1054" t="s">
        <v>138</v>
      </c>
      <c r="F219" s="1054"/>
    </row>
    <row r="220" spans="2:15">
      <c r="D220" s="16" t="s">
        <v>29</v>
      </c>
      <c r="E220" s="1054" t="s">
        <v>139</v>
      </c>
      <c r="F220" s="1054"/>
    </row>
    <row r="221" spans="2:15">
      <c r="D221" s="16" t="s">
        <v>30</v>
      </c>
      <c r="E221" s="1054" t="s">
        <v>140</v>
      </c>
      <c r="F221" s="1054"/>
    </row>
    <row r="223" spans="2:15" s="21" customFormat="1" ht="42" customHeight="1">
      <c r="B223" s="1042" t="s">
        <v>337</v>
      </c>
      <c r="C223" s="1042"/>
      <c r="D223" s="1042"/>
      <c r="E223" s="1042"/>
      <c r="F223" s="1042"/>
      <c r="G223" s="1042"/>
      <c r="H223" s="1042"/>
      <c r="I223" s="1042"/>
      <c r="L223" s="105"/>
      <c r="M223" s="105"/>
      <c r="N223" s="105"/>
      <c r="O223" s="105"/>
    </row>
    <row r="224" spans="2:15" s="21" customFormat="1" ht="18.75" customHeight="1">
      <c r="B224" s="39"/>
      <c r="C224" s="39"/>
      <c r="D224" s="39"/>
      <c r="E224" s="39"/>
      <c r="F224" s="39"/>
      <c r="G224" s="39"/>
      <c r="H224" s="39"/>
      <c r="I224" s="39"/>
      <c r="L224" s="105"/>
      <c r="M224" s="105"/>
      <c r="N224" s="105"/>
      <c r="O224" s="105"/>
    </row>
    <row r="225" spans="2:15" s="21" customFormat="1" ht="42" customHeight="1">
      <c r="B225" s="1042" t="s">
        <v>338</v>
      </c>
      <c r="C225" s="1042"/>
      <c r="D225" s="1042"/>
      <c r="E225" s="1042"/>
      <c r="F225" s="1042"/>
      <c r="G225" s="1042"/>
      <c r="H225" s="1042"/>
      <c r="I225" s="1042"/>
      <c r="L225" s="105"/>
      <c r="M225" s="105"/>
      <c r="N225" s="105"/>
      <c r="O225" s="105"/>
    </row>
    <row r="226" spans="2:15" s="21" customFormat="1" ht="42" customHeight="1">
      <c r="B226" s="1042" t="s">
        <v>339</v>
      </c>
      <c r="C226" s="1042"/>
      <c r="D226" s="1042"/>
      <c r="E226" s="1042"/>
      <c r="F226" s="1042"/>
      <c r="G226" s="1042"/>
      <c r="H226" s="1042"/>
      <c r="I226" s="1042"/>
      <c r="L226" s="105"/>
      <c r="M226" s="105"/>
      <c r="N226" s="105"/>
      <c r="O226" s="105"/>
    </row>
    <row r="227" spans="2:15" s="21" customFormat="1" ht="42" customHeight="1">
      <c r="B227" s="1042" t="s">
        <v>340</v>
      </c>
      <c r="C227" s="1042"/>
      <c r="D227" s="1042"/>
      <c r="E227" s="1042"/>
      <c r="F227" s="1042"/>
      <c r="G227" s="1042"/>
      <c r="H227" s="1042"/>
      <c r="I227" s="1042"/>
      <c r="L227" s="105"/>
      <c r="M227" s="105"/>
      <c r="N227" s="105"/>
      <c r="O227" s="105"/>
    </row>
    <row r="228" spans="2:15" s="21" customFormat="1" ht="42" customHeight="1">
      <c r="B228" s="1042" t="s">
        <v>341</v>
      </c>
      <c r="C228" s="1042"/>
      <c r="D228" s="1042"/>
      <c r="E228" s="1042"/>
      <c r="F228" s="1042"/>
      <c r="G228" s="1042"/>
      <c r="H228" s="1042"/>
      <c r="I228" s="1042"/>
      <c r="L228" s="105"/>
      <c r="M228" s="105"/>
      <c r="N228" s="105"/>
      <c r="O228" s="105"/>
    </row>
    <row r="229" spans="2:15" s="21" customFormat="1" ht="18.75" customHeight="1">
      <c r="B229" s="39"/>
      <c r="C229" s="39"/>
      <c r="D229" s="39"/>
      <c r="E229" s="39"/>
      <c r="F229" s="39"/>
      <c r="G229" s="39"/>
      <c r="H229" s="39"/>
      <c r="I229" s="39"/>
      <c r="L229" s="105"/>
      <c r="M229" s="105"/>
      <c r="N229" s="105"/>
      <c r="O229" s="105"/>
    </row>
    <row r="230" spans="2:15" s="21" customFormat="1" ht="42" customHeight="1">
      <c r="B230" s="1042" t="s">
        <v>342</v>
      </c>
      <c r="C230" s="1042"/>
      <c r="D230" s="1042"/>
      <c r="E230" s="1042"/>
      <c r="F230" s="1042"/>
      <c r="G230" s="1042"/>
      <c r="H230" s="1042"/>
      <c r="I230" s="1042"/>
      <c r="L230" s="105"/>
      <c r="M230" s="105"/>
      <c r="N230" s="105"/>
      <c r="O230" s="105"/>
    </row>
    <row r="232" spans="2:15">
      <c r="B232" s="768" t="s">
        <v>343</v>
      </c>
      <c r="C232" s="768"/>
      <c r="D232" s="768"/>
      <c r="E232" s="768"/>
      <c r="F232" s="768"/>
      <c r="G232" s="768"/>
      <c r="H232" s="768"/>
      <c r="I232" s="768"/>
      <c r="J232" s="768"/>
      <c r="K232" s="768"/>
    </row>
    <row r="233" spans="2:15" ht="15.75" thickBot="1"/>
    <row r="234" spans="2:15" ht="15.75" thickBot="1">
      <c r="C234" s="1057" t="s">
        <v>343</v>
      </c>
      <c r="D234" s="1058"/>
      <c r="E234" s="1058"/>
      <c r="F234" s="1058"/>
      <c r="G234" s="1058"/>
      <c r="H234" s="1059"/>
      <c r="I234" s="1"/>
      <c r="J234" s="1"/>
      <c r="K234" s="1"/>
      <c r="L234" s="106"/>
    </row>
    <row r="235" spans="2:15">
      <c r="C235" s="1055" t="s">
        <v>31</v>
      </c>
      <c r="D235" s="1055"/>
      <c r="E235" s="1055"/>
      <c r="F235" s="1055"/>
      <c r="G235" s="1055"/>
      <c r="H235" s="1055"/>
    </row>
    <row r="236" spans="2:15">
      <c r="C236" s="1054" t="s">
        <v>32</v>
      </c>
      <c r="D236" s="1054"/>
      <c r="E236" s="1054"/>
      <c r="F236" s="1054"/>
      <c r="G236" s="1054"/>
      <c r="H236" s="1054"/>
    </row>
    <row r="237" spans="2:15">
      <c r="C237" s="1054" t="s">
        <v>157</v>
      </c>
      <c r="D237" s="1054"/>
      <c r="E237" s="1054"/>
      <c r="F237" s="1054"/>
      <c r="G237" s="1054"/>
      <c r="H237" s="1054"/>
    </row>
    <row r="238" spans="2:15">
      <c r="C238" s="1054" t="s">
        <v>344</v>
      </c>
      <c r="D238" s="1054"/>
      <c r="E238" s="1054"/>
      <c r="F238" s="1054"/>
      <c r="G238" s="1054"/>
      <c r="H238" s="1054"/>
    </row>
    <row r="239" spans="2:15">
      <c r="C239" s="1056"/>
      <c r="D239" s="1056"/>
      <c r="E239" s="1056"/>
      <c r="F239" s="1056"/>
      <c r="G239" s="1056"/>
      <c r="H239" s="1056"/>
    </row>
    <row r="241" spans="1:15">
      <c r="A241" s="1040" t="s">
        <v>345</v>
      </c>
      <c r="B241" s="1040"/>
      <c r="C241" s="1040"/>
      <c r="D241" s="1040"/>
      <c r="E241" s="1040"/>
      <c r="F241" s="1040"/>
      <c r="G241" s="1040"/>
      <c r="H241" s="1040"/>
      <c r="I241" s="1040"/>
      <c r="J241" s="1040"/>
    </row>
    <row r="243" spans="1:15">
      <c r="B243" s="15" t="s">
        <v>346</v>
      </c>
    </row>
    <row r="245" spans="1:15" s="21" customFormat="1" ht="42" customHeight="1">
      <c r="B245" s="1042" t="s">
        <v>347</v>
      </c>
      <c r="C245" s="1042"/>
      <c r="D245" s="1042"/>
      <c r="E245" s="1042"/>
      <c r="F245" s="1042"/>
      <c r="G245" s="1042"/>
      <c r="H245" s="1042"/>
      <c r="I245" s="1042"/>
      <c r="L245" s="105"/>
      <c r="M245" s="105"/>
      <c r="N245" s="105"/>
      <c r="O245" s="105"/>
    </row>
    <row r="247" spans="1:15" s="21" customFormat="1" ht="42" customHeight="1">
      <c r="B247" s="1042" t="s">
        <v>348</v>
      </c>
      <c r="C247" s="1042"/>
      <c r="D247" s="1042"/>
      <c r="E247" s="1042"/>
      <c r="F247" s="1042"/>
      <c r="G247" s="1042"/>
      <c r="H247" s="1042"/>
      <c r="I247" s="1042"/>
      <c r="L247" s="105"/>
      <c r="M247" s="105"/>
      <c r="N247" s="105"/>
      <c r="O247" s="105"/>
    </row>
    <row r="249" spans="1:15" s="21" customFormat="1" ht="42" customHeight="1">
      <c r="B249" s="1042" t="s">
        <v>349</v>
      </c>
      <c r="C249" s="1042"/>
      <c r="D249" s="1042"/>
      <c r="E249" s="1042"/>
      <c r="F249" s="1042"/>
      <c r="G249" s="1042"/>
      <c r="H249" s="1042"/>
      <c r="I249" s="1042"/>
      <c r="L249" s="105"/>
      <c r="M249" s="105"/>
      <c r="N249" s="105"/>
      <c r="O249" s="105"/>
    </row>
    <row r="251" spans="1:15">
      <c r="A251" s="1040" t="s">
        <v>35</v>
      </c>
      <c r="B251" s="1040"/>
      <c r="C251" s="1040"/>
      <c r="D251" s="1040"/>
      <c r="E251" s="1040"/>
      <c r="F251" s="1040"/>
      <c r="G251" s="1040"/>
      <c r="H251" s="1040"/>
      <c r="I251" s="1040"/>
      <c r="J251" s="1040"/>
    </row>
    <row r="253" spans="1:15" s="21" customFormat="1" ht="42" customHeight="1">
      <c r="B253" s="1041" t="s">
        <v>350</v>
      </c>
      <c r="C253" s="1041"/>
      <c r="D253" s="1041"/>
      <c r="E253" s="1041"/>
      <c r="F253" s="1041"/>
      <c r="G253" s="1041"/>
      <c r="H253" s="1041"/>
      <c r="I253" s="1041"/>
      <c r="L253" s="105"/>
      <c r="M253" s="105"/>
      <c r="N253" s="105"/>
      <c r="O253" s="105"/>
    </row>
    <row r="255" spans="1:15">
      <c r="B255" s="15" t="s">
        <v>351</v>
      </c>
    </row>
    <row r="257" spans="2:15" s="21" customFormat="1" ht="42" customHeight="1">
      <c r="B257" s="1041" t="s">
        <v>352</v>
      </c>
      <c r="C257" s="1041"/>
      <c r="D257" s="1041"/>
      <c r="E257" s="1041"/>
      <c r="F257" s="1041"/>
      <c r="G257" s="1041"/>
      <c r="H257" s="1041"/>
      <c r="I257" s="1041"/>
      <c r="L257" s="105"/>
      <c r="M257" s="105"/>
      <c r="N257" s="105"/>
      <c r="O257" s="105"/>
    </row>
    <row r="259" spans="2:15" s="21" customFormat="1" ht="42" customHeight="1">
      <c r="B259" s="1041" t="s">
        <v>353</v>
      </c>
      <c r="C259" s="1041"/>
      <c r="D259" s="1041"/>
      <c r="E259" s="1041"/>
      <c r="F259" s="1041"/>
      <c r="G259" s="1041"/>
      <c r="H259" s="1041"/>
      <c r="I259" s="1041"/>
      <c r="L259" s="105"/>
      <c r="M259" s="105"/>
      <c r="N259" s="105"/>
      <c r="O259" s="105"/>
    </row>
  </sheetData>
  <sheetProtection selectLockedCells="1" selectUnlockedCells="1"/>
  <mergeCells count="151">
    <mergeCell ref="A170:J170"/>
    <mergeCell ref="B194:I194"/>
    <mergeCell ref="B223:I223"/>
    <mergeCell ref="B225:I225"/>
    <mergeCell ref="B226:I226"/>
    <mergeCell ref="B227:I227"/>
    <mergeCell ref="B228:I228"/>
    <mergeCell ref="B259:I259"/>
    <mergeCell ref="B245:I245"/>
    <mergeCell ref="B247:I247"/>
    <mergeCell ref="B249:I249"/>
    <mergeCell ref="A251:J251"/>
    <mergeCell ref="B253:I253"/>
    <mergeCell ref="B257:I257"/>
    <mergeCell ref="C235:H235"/>
    <mergeCell ref="C236:H236"/>
    <mergeCell ref="C237:H237"/>
    <mergeCell ref="C238:H238"/>
    <mergeCell ref="C239:H239"/>
    <mergeCell ref="A241:J241"/>
    <mergeCell ref="B230:I230"/>
    <mergeCell ref="B232:K232"/>
    <mergeCell ref="C234:H234"/>
    <mergeCell ref="D207:H207"/>
    <mergeCell ref="E221:F221"/>
    <mergeCell ref="D201:H201"/>
    <mergeCell ref="D202:H202"/>
    <mergeCell ref="D203:H203"/>
    <mergeCell ref="D204:H204"/>
    <mergeCell ref="D205:H205"/>
    <mergeCell ref="D206:H206"/>
    <mergeCell ref="B191:I191"/>
    <mergeCell ref="B196:I196"/>
    <mergeCell ref="B197:K197"/>
    <mergeCell ref="D200:H200"/>
    <mergeCell ref="D208:H208"/>
    <mergeCell ref="D209:H209"/>
    <mergeCell ref="D210:H210"/>
    <mergeCell ref="B212:I212"/>
    <mergeCell ref="E216:F216"/>
    <mergeCell ref="E217:F217"/>
    <mergeCell ref="E218:F218"/>
    <mergeCell ref="E219:F219"/>
    <mergeCell ref="E220:F220"/>
    <mergeCell ref="E182:F182"/>
    <mergeCell ref="E183:F183"/>
    <mergeCell ref="B185:I185"/>
    <mergeCell ref="B187:I187"/>
    <mergeCell ref="B189:I189"/>
    <mergeCell ref="B172:I172"/>
    <mergeCell ref="B174:I174"/>
    <mergeCell ref="E178:F178"/>
    <mergeCell ref="E179:F179"/>
    <mergeCell ref="E180:F180"/>
    <mergeCell ref="E181:F181"/>
    <mergeCell ref="B164:I164"/>
    <mergeCell ref="B166:I166"/>
    <mergeCell ref="A169:J169"/>
    <mergeCell ref="E151:I151"/>
    <mergeCell ref="E152:I152"/>
    <mergeCell ref="E153:I153"/>
    <mergeCell ref="E154:I154"/>
    <mergeCell ref="E155:I155"/>
    <mergeCell ref="E156:I156"/>
    <mergeCell ref="E157:I157"/>
    <mergeCell ref="E158:I158"/>
    <mergeCell ref="E159:I159"/>
    <mergeCell ref="E160:I160"/>
    <mergeCell ref="E161:I161"/>
    <mergeCell ref="B120:I120"/>
    <mergeCell ref="A123:J123"/>
    <mergeCell ref="B126:I126"/>
    <mergeCell ref="B139:I139"/>
    <mergeCell ref="B147:I147"/>
    <mergeCell ref="B149:K149"/>
    <mergeCell ref="E108:I108"/>
    <mergeCell ref="E109:I109"/>
    <mergeCell ref="E110:I110"/>
    <mergeCell ref="E111:I111"/>
    <mergeCell ref="E112:I112"/>
    <mergeCell ref="B118:I118"/>
    <mergeCell ref="E113:I113"/>
    <mergeCell ref="E114:I114"/>
    <mergeCell ref="E115:I115"/>
    <mergeCell ref="B93:I93"/>
    <mergeCell ref="B101:I101"/>
    <mergeCell ref="B103:K103"/>
    <mergeCell ref="E105:I105"/>
    <mergeCell ref="E106:I106"/>
    <mergeCell ref="E107:I107"/>
    <mergeCell ref="D80:H80"/>
    <mergeCell ref="D81:H81"/>
    <mergeCell ref="D82:H82"/>
    <mergeCell ref="D83:H83"/>
    <mergeCell ref="B88:I88"/>
    <mergeCell ref="B90:I90"/>
    <mergeCell ref="D85:H85"/>
    <mergeCell ref="D86:H86"/>
    <mergeCell ref="D84:H84"/>
    <mergeCell ref="B72:I72"/>
    <mergeCell ref="A74:J74"/>
    <mergeCell ref="D76:H76"/>
    <mergeCell ref="D77:H77"/>
    <mergeCell ref="D78:H78"/>
    <mergeCell ref="D79:H79"/>
    <mergeCell ref="D56:H56"/>
    <mergeCell ref="D57:H57"/>
    <mergeCell ref="D58:H58"/>
    <mergeCell ref="D61:H61"/>
    <mergeCell ref="A68:J68"/>
    <mergeCell ref="B70:I70"/>
    <mergeCell ref="D64:E64"/>
    <mergeCell ref="C22:J22"/>
    <mergeCell ref="C23:J23"/>
    <mergeCell ref="C24:J24"/>
    <mergeCell ref="A1:H1"/>
    <mergeCell ref="D46:H46"/>
    <mergeCell ref="D47:H47"/>
    <mergeCell ref="D35:H35"/>
    <mergeCell ref="D36:H36"/>
    <mergeCell ref="A2:J2"/>
    <mergeCell ref="A4:J4"/>
    <mergeCell ref="A17:J17"/>
    <mergeCell ref="A19:J19"/>
    <mergeCell ref="A26:J26"/>
    <mergeCell ref="D29:H29"/>
    <mergeCell ref="D30:H30"/>
    <mergeCell ref="D31:H31"/>
    <mergeCell ref="D32:H32"/>
    <mergeCell ref="B38:J38"/>
    <mergeCell ref="A40:J40"/>
    <mergeCell ref="D42:H42"/>
    <mergeCell ref="D43:H43"/>
    <mergeCell ref="D44:H44"/>
    <mergeCell ref="D45:H45"/>
    <mergeCell ref="M54:Q54"/>
    <mergeCell ref="M55:Q55"/>
    <mergeCell ref="M56:Q56"/>
    <mergeCell ref="M57:Q57"/>
    <mergeCell ref="M58:Q58"/>
    <mergeCell ref="M61:Q61"/>
    <mergeCell ref="D33:H33"/>
    <mergeCell ref="D34:H34"/>
    <mergeCell ref="D28:H28"/>
    <mergeCell ref="B50:I50"/>
    <mergeCell ref="A52:J52"/>
    <mergeCell ref="D54:H54"/>
    <mergeCell ref="D55:H55"/>
    <mergeCell ref="M42:Q42"/>
    <mergeCell ref="D59:H59"/>
    <mergeCell ref="D60:H6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dimension ref="B2:GL288"/>
  <sheetViews>
    <sheetView showGridLines="0" topLeftCell="A247" zoomScale="80" zoomScaleNormal="80" zoomScaleSheetLayoutView="70" zoomScalePageLayoutView="183" workbookViewId="0">
      <selection activeCell="R258" sqref="R258:R263"/>
    </sheetView>
  </sheetViews>
  <sheetFormatPr baseColWidth="10" defaultColWidth="10.85546875" defaultRowHeight="12.75"/>
  <cols>
    <col min="1" max="1" width="10.85546875" style="44"/>
    <col min="2" max="2" width="2.140625" style="44" customWidth="1"/>
    <col min="3" max="3" width="3.7109375" style="44" customWidth="1"/>
    <col min="4" max="4" width="34.5703125" style="44" bestFit="1" customWidth="1"/>
    <col min="5" max="5" width="20.85546875" style="44" bestFit="1" customWidth="1"/>
    <col min="6" max="6" width="16.42578125" style="44" bestFit="1" customWidth="1"/>
    <col min="7" max="7" width="21.140625" style="44" bestFit="1" customWidth="1"/>
    <col min="8" max="8" width="13.140625" style="44" bestFit="1" customWidth="1"/>
    <col min="9" max="9" width="13" style="44" bestFit="1" customWidth="1"/>
    <col min="10" max="10" width="11.42578125" style="44" customWidth="1"/>
    <col min="11" max="11" width="13.140625" style="44" bestFit="1" customWidth="1"/>
    <col min="12" max="12" width="17.42578125" style="44" customWidth="1"/>
    <col min="13" max="13" width="14.7109375" style="109" bestFit="1" customWidth="1"/>
    <col min="14" max="14" width="11.7109375" style="44" customWidth="1"/>
    <col min="15" max="15" width="11.28515625" style="44" customWidth="1"/>
    <col min="16" max="16" width="11.7109375" style="44" customWidth="1"/>
    <col min="17" max="17" width="16.85546875" style="44" customWidth="1"/>
    <col min="18" max="18" width="25.42578125" style="44" customWidth="1"/>
    <col min="19" max="19" width="40.42578125" style="44" customWidth="1"/>
    <col min="20" max="20" width="17.5703125" style="44" customWidth="1"/>
    <col min="21" max="21" width="14.28515625" style="44" customWidth="1"/>
    <col min="22" max="22" width="25.42578125" style="44" customWidth="1"/>
    <col min="23" max="23" width="16" style="44" customWidth="1"/>
    <col min="24" max="24" width="18" style="44" customWidth="1"/>
    <col min="25" max="25" width="44.42578125" style="44" customWidth="1"/>
    <col min="26" max="26" width="16" style="44" bestFit="1" customWidth="1"/>
    <col min="27" max="27" width="14.7109375" style="44" bestFit="1" customWidth="1"/>
    <col min="28" max="28" width="16.42578125" style="44" bestFit="1" customWidth="1"/>
    <col min="29" max="29" width="21.140625" style="44" bestFit="1" customWidth="1"/>
    <col min="30" max="30" width="11.7109375" style="109" customWidth="1"/>
    <col min="31" max="31" width="12" style="109" customWidth="1"/>
    <col min="32" max="32" width="21.85546875" style="44" customWidth="1"/>
    <col min="33" max="33" width="28.140625" style="44" bestFit="1" customWidth="1"/>
    <col min="34" max="34" width="17.42578125" style="44" customWidth="1"/>
    <col min="35" max="35" width="21.28515625" style="44" customWidth="1"/>
    <col min="36" max="36" width="28.42578125" style="44" bestFit="1" customWidth="1"/>
    <col min="37" max="37" width="20.42578125" style="44" customWidth="1"/>
    <col min="38" max="38" width="28.7109375" style="44" customWidth="1"/>
    <col min="39" max="39" width="18.140625" style="44" customWidth="1"/>
    <col min="40" max="40" width="18.85546875" style="44" bestFit="1" customWidth="1"/>
    <col min="41" max="41" width="18.140625" style="44" customWidth="1"/>
    <col min="42" max="48" width="3" style="44" customWidth="1"/>
    <col min="49" max="57" width="2" style="44" bestFit="1" customWidth="1"/>
    <col min="58" max="72" width="3" style="44" bestFit="1" customWidth="1"/>
    <col min="73" max="185" width="10.85546875" style="44"/>
    <col min="186" max="186" width="10.85546875" style="44" customWidth="1"/>
    <col min="187" max="187" width="14.140625" style="44" bestFit="1" customWidth="1"/>
    <col min="188" max="192" width="10.85546875" style="44"/>
    <col min="193" max="193" width="10.42578125" style="44" bestFit="1" customWidth="1"/>
    <col min="194" max="194" width="99.140625" style="44" bestFit="1" customWidth="1"/>
    <col min="195" max="16384" width="10.85546875" style="44"/>
  </cols>
  <sheetData>
    <row r="2" spans="3:194" ht="20.25" customHeight="1">
      <c r="C2" s="1082" t="s">
        <v>170</v>
      </c>
      <c r="D2" s="1083"/>
      <c r="E2" s="1083"/>
      <c r="F2" s="1083"/>
      <c r="G2" s="1083"/>
      <c r="H2" s="1083"/>
      <c r="I2" s="1083"/>
      <c r="J2" s="1083"/>
      <c r="K2" s="1083"/>
      <c r="L2" s="1083"/>
      <c r="M2" s="1083"/>
      <c r="N2" s="1083"/>
      <c r="O2" s="1083"/>
      <c r="P2" s="1083"/>
      <c r="Q2" s="1083"/>
      <c r="R2" s="1083"/>
      <c r="S2" s="1083"/>
      <c r="T2" s="1083"/>
      <c r="U2" s="1083"/>
    </row>
    <row r="3" spans="3:194" ht="15.75" thickBot="1">
      <c r="C3" s="1" t="s">
        <v>2491</v>
      </c>
      <c r="GE3" s="300"/>
      <c r="GF3" s="300"/>
      <c r="GG3" s="300"/>
      <c r="GH3" s="300"/>
      <c r="GI3" s="300"/>
      <c r="GJ3" s="300"/>
      <c r="GK3" s="300"/>
      <c r="GL3" s="300"/>
    </row>
    <row r="4" spans="3:194">
      <c r="C4" s="45"/>
      <c r="D4" s="46"/>
      <c r="E4" s="46"/>
      <c r="F4" s="46"/>
      <c r="G4" s="46"/>
      <c r="H4" s="46"/>
      <c r="I4" s="46"/>
      <c r="J4" s="46"/>
      <c r="K4" s="46"/>
      <c r="L4" s="46"/>
      <c r="M4" s="110"/>
      <c r="N4" s="46"/>
      <c r="O4" s="46"/>
      <c r="P4" s="46"/>
      <c r="Q4" s="46"/>
      <c r="R4" s="46"/>
      <c r="S4" s="46"/>
      <c r="T4" s="46"/>
      <c r="U4" s="46"/>
      <c r="V4" s="46"/>
      <c r="W4" s="46"/>
      <c r="X4" s="46"/>
      <c r="Y4" s="46"/>
      <c r="Z4" s="46"/>
      <c r="AA4" s="46"/>
      <c r="AB4" s="46"/>
      <c r="AC4" s="46"/>
      <c r="AD4" s="110"/>
      <c r="AE4" s="110"/>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111"/>
      <c r="GE4" s="300" t="s">
        <v>37</v>
      </c>
      <c r="GF4" s="300"/>
      <c r="GG4" s="300"/>
      <c r="GH4" s="300"/>
      <c r="GI4" s="300"/>
      <c r="GJ4" s="300"/>
      <c r="GK4" s="30" t="s">
        <v>117</v>
      </c>
      <c r="GL4" s="300"/>
    </row>
    <row r="5" spans="3:194" ht="5.25" customHeight="1">
      <c r="C5" s="52"/>
      <c r="M5" s="44"/>
      <c r="AD5" s="44"/>
      <c r="AE5" s="44"/>
      <c r="BU5" s="112"/>
      <c r="GE5" s="300" t="s">
        <v>38</v>
      </c>
      <c r="GF5" s="300"/>
      <c r="GG5" s="300"/>
      <c r="GH5" s="300"/>
      <c r="GI5" s="300"/>
      <c r="GJ5" s="300"/>
      <c r="GK5" s="30" t="s">
        <v>39</v>
      </c>
      <c r="GL5" s="300"/>
    </row>
    <row r="6" spans="3:194" s="114" customFormat="1" ht="27.75" customHeight="1">
      <c r="C6" s="113"/>
      <c r="G6" s="115" t="s">
        <v>237</v>
      </c>
      <c r="I6" s="115" t="s">
        <v>0</v>
      </c>
      <c r="K6" s="115" t="s">
        <v>1</v>
      </c>
      <c r="P6" s="116"/>
      <c r="BU6" s="117"/>
      <c r="GE6" s="302"/>
      <c r="GF6" s="302"/>
      <c r="GG6" s="302"/>
      <c r="GH6" s="302"/>
      <c r="GI6" s="302"/>
      <c r="GJ6" s="302"/>
      <c r="GK6" s="315" t="s">
        <v>40</v>
      </c>
      <c r="GL6" s="302"/>
    </row>
    <row r="7" spans="3:194" s="114" customFormat="1" ht="15">
      <c r="C7" s="113"/>
      <c r="G7" s="108">
        <f>'Formulario de Afiliación'!Y7</f>
        <v>1203189</v>
      </c>
      <c r="I7" s="766">
        <v>45406</v>
      </c>
      <c r="K7" s="118">
        <v>45413</v>
      </c>
      <c r="P7" s="116"/>
      <c r="BU7" s="117"/>
      <c r="GE7" s="302"/>
      <c r="GF7" s="302"/>
      <c r="GG7" s="302"/>
      <c r="GH7" s="302"/>
      <c r="GI7" s="302"/>
      <c r="GJ7" s="302"/>
      <c r="GK7" s="302"/>
      <c r="GL7" s="302"/>
    </row>
    <row r="8" spans="3:194" s="114" customFormat="1">
      <c r="C8" s="113"/>
      <c r="M8" s="119"/>
      <c r="AD8" s="119"/>
      <c r="AE8" s="119"/>
      <c r="BU8" s="117"/>
      <c r="GE8" s="302" t="s">
        <v>26</v>
      </c>
      <c r="GF8" s="302"/>
      <c r="GG8" s="302"/>
      <c r="GH8" s="302"/>
      <c r="GI8" s="302"/>
      <c r="GJ8" s="302"/>
      <c r="GK8" s="315" t="s">
        <v>41</v>
      </c>
      <c r="GL8" s="302"/>
    </row>
    <row r="9" spans="3:194" s="114" customFormat="1">
      <c r="C9" s="113"/>
      <c r="D9" s="120" t="s">
        <v>373</v>
      </c>
      <c r="E9" s="120"/>
      <c r="F9" s="121"/>
      <c r="G9" s="121"/>
      <c r="M9" s="119"/>
      <c r="O9" s="122"/>
      <c r="AD9" s="119"/>
      <c r="AE9" s="119"/>
      <c r="BU9" s="117"/>
      <c r="GE9" s="302" t="s">
        <v>27</v>
      </c>
      <c r="GF9" s="302"/>
      <c r="GG9" s="302"/>
      <c r="GH9" s="302"/>
      <c r="GI9" s="302"/>
      <c r="GJ9" s="302"/>
      <c r="GK9" s="315" t="s">
        <v>2494</v>
      </c>
      <c r="GL9" s="302"/>
    </row>
    <row r="10" spans="3:194" s="114" customFormat="1">
      <c r="C10" s="113"/>
      <c r="D10" s="120"/>
      <c r="E10" s="120"/>
      <c r="F10" s="121"/>
      <c r="G10" s="121"/>
      <c r="M10" s="119"/>
      <c r="O10" s="122"/>
      <c r="AD10" s="119"/>
      <c r="AE10" s="119"/>
      <c r="BU10" s="117"/>
      <c r="GE10" s="302" t="s">
        <v>28</v>
      </c>
      <c r="GF10" s="302"/>
      <c r="GG10" s="302"/>
      <c r="GH10" s="302"/>
      <c r="GI10" s="302"/>
      <c r="GJ10" s="302"/>
      <c r="GK10" s="315" t="s">
        <v>2495</v>
      </c>
      <c r="GL10" s="302"/>
    </row>
    <row r="11" spans="3:194" s="120" customFormat="1" ht="15.75" customHeight="1">
      <c r="C11" s="123"/>
      <c r="D11" s="1094" t="s">
        <v>374</v>
      </c>
      <c r="E11" s="1095"/>
      <c r="F11" s="1095"/>
      <c r="G11" s="1095"/>
      <c r="H11" s="1095"/>
      <c r="I11" s="1095"/>
      <c r="J11" s="1096"/>
      <c r="K11" s="116"/>
      <c r="L11" s="1097" t="s">
        <v>375</v>
      </c>
      <c r="M11" s="1098"/>
      <c r="N11" s="1098"/>
      <c r="O11" s="1098"/>
      <c r="P11" s="1098"/>
      <c r="Q11" s="1099"/>
      <c r="AD11" s="116"/>
      <c r="AE11" s="116"/>
      <c r="BU11" s="124"/>
      <c r="GE11" s="303" t="s">
        <v>29</v>
      </c>
      <c r="GF11" s="303"/>
      <c r="GG11" s="303"/>
      <c r="GH11" s="303"/>
      <c r="GI11" s="303"/>
      <c r="GJ11" s="303"/>
      <c r="GK11" s="315" t="s">
        <v>42</v>
      </c>
      <c r="GL11" s="303"/>
    </row>
    <row r="12" spans="3:194" s="114" customFormat="1">
      <c r="C12" s="113"/>
      <c r="D12" s="1100" t="s">
        <v>376</v>
      </c>
      <c r="E12" s="1101"/>
      <c r="F12" s="294">
        <f>+'Formulario de Afiliación'!H21</f>
        <v>1</v>
      </c>
      <c r="G12" s="295" t="s">
        <v>229</v>
      </c>
      <c r="H12" s="1102" t="str">
        <f>+'Formulario de Afiliación'!M21</f>
        <v>PRINCIPAL</v>
      </c>
      <c r="I12" s="1102"/>
      <c r="J12" s="1103"/>
      <c r="K12" s="119"/>
      <c r="L12" s="126" t="s">
        <v>377</v>
      </c>
      <c r="M12" s="127" t="s">
        <v>2542</v>
      </c>
      <c r="N12" s="1090" t="s">
        <v>378</v>
      </c>
      <c r="O12" s="1090"/>
      <c r="P12" s="1090"/>
      <c r="Q12" s="128" t="s">
        <v>2530</v>
      </c>
      <c r="AD12" s="119"/>
      <c r="AE12" s="119"/>
      <c r="BU12" s="117"/>
      <c r="GE12" s="302" t="s">
        <v>30</v>
      </c>
      <c r="GF12" s="302"/>
      <c r="GG12" s="302"/>
      <c r="GH12" s="302"/>
      <c r="GI12" s="302"/>
      <c r="GJ12" s="302"/>
      <c r="GK12" s="315"/>
      <c r="GL12" s="317" t="s">
        <v>43</v>
      </c>
    </row>
    <row r="13" spans="3:194" s="114" customFormat="1">
      <c r="C13" s="113"/>
      <c r="D13" s="1084" t="s">
        <v>379</v>
      </c>
      <c r="E13" s="1085"/>
      <c r="F13" s="1086" t="s">
        <v>2529</v>
      </c>
      <c r="G13" s="1087"/>
      <c r="H13" s="291" t="s">
        <v>45</v>
      </c>
      <c r="I13" s="1088">
        <f>+'Formulario de Afiliación'!AS22</f>
        <v>0</v>
      </c>
      <c r="J13" s="1089"/>
      <c r="K13" s="292"/>
      <c r="L13" s="126" t="s">
        <v>380</v>
      </c>
      <c r="M13" s="127" t="s">
        <v>2531</v>
      </c>
      <c r="N13" s="1090" t="s">
        <v>381</v>
      </c>
      <c r="O13" s="1090"/>
      <c r="P13" s="1090"/>
      <c r="Q13" s="128" t="s">
        <v>2532</v>
      </c>
      <c r="AD13" s="119"/>
      <c r="AE13" s="119"/>
      <c r="BU13" s="117"/>
      <c r="GE13" s="302"/>
      <c r="GF13" s="302"/>
      <c r="GG13" s="302"/>
      <c r="GH13" s="302"/>
      <c r="GI13" s="302"/>
      <c r="GJ13" s="302"/>
      <c r="GK13" s="303"/>
      <c r="GL13" s="317" t="s">
        <v>46</v>
      </c>
    </row>
    <row r="14" spans="3:194" s="114" customFormat="1" ht="15" customHeight="1">
      <c r="C14" s="113"/>
      <c r="D14" s="1091" t="s">
        <v>382</v>
      </c>
      <c r="E14" s="1092"/>
      <c r="F14" s="1086" t="s">
        <v>2541</v>
      </c>
      <c r="G14" s="1093"/>
      <c r="H14" s="1118" t="s">
        <v>383</v>
      </c>
      <c r="I14" s="1104" t="str">
        <f>+'Formulario de Afiliación'!T22</f>
        <v>URBANA</v>
      </c>
      <c r="J14" s="1105"/>
      <c r="L14" s="126" t="s">
        <v>236</v>
      </c>
      <c r="M14" s="130" t="str">
        <f>+'Formulario de Afiliación'!H24</f>
        <v>CC</v>
      </c>
      <c r="N14" s="1090" t="s">
        <v>384</v>
      </c>
      <c r="O14" s="1090"/>
      <c r="P14" s="1090"/>
      <c r="Q14" s="238">
        <v>50894884</v>
      </c>
      <c r="AD14" s="119"/>
      <c r="AE14" s="119"/>
      <c r="BU14" s="117"/>
      <c r="GE14" s="302" t="s">
        <v>23</v>
      </c>
      <c r="GF14" s="302"/>
      <c r="GG14" s="302"/>
      <c r="GH14" s="302"/>
      <c r="GI14" s="302"/>
      <c r="GJ14" s="302"/>
      <c r="GK14" s="316">
        <v>1</v>
      </c>
      <c r="GL14" s="317" t="s">
        <v>47</v>
      </c>
    </row>
    <row r="15" spans="3:194" s="114" customFormat="1" ht="12" customHeight="1">
      <c r="C15" s="113"/>
      <c r="D15" s="1091" t="s">
        <v>385</v>
      </c>
      <c r="E15" s="1092"/>
      <c r="F15" s="1109">
        <v>6045432000</v>
      </c>
      <c r="G15" s="1089"/>
      <c r="H15" s="1119"/>
      <c r="I15" s="1106"/>
      <c r="J15" s="1107"/>
      <c r="K15" s="293"/>
      <c r="L15" s="126" t="s">
        <v>386</v>
      </c>
      <c r="M15" s="1110" t="s">
        <v>3720</v>
      </c>
      <c r="N15" s="1111"/>
      <c r="O15" s="1111"/>
      <c r="P15" s="1111"/>
      <c r="Q15" s="1111"/>
      <c r="AD15" s="119"/>
      <c r="AE15" s="119"/>
      <c r="BU15" s="117"/>
      <c r="GE15" s="302" t="s">
        <v>22</v>
      </c>
      <c r="GF15" s="302"/>
      <c r="GG15" s="302"/>
      <c r="GH15" s="302"/>
      <c r="GI15" s="302"/>
      <c r="GJ15" s="302"/>
      <c r="GK15" s="316">
        <v>2</v>
      </c>
      <c r="GL15" s="317" t="s">
        <v>48</v>
      </c>
    </row>
    <row r="16" spans="3:194" s="114" customFormat="1" ht="15">
      <c r="C16" s="113"/>
      <c r="D16" s="1112" t="s">
        <v>387</v>
      </c>
      <c r="E16" s="1113"/>
      <c r="F16" s="1114" t="s">
        <v>3720</v>
      </c>
      <c r="G16" s="1115"/>
      <c r="H16" s="1115"/>
      <c r="I16" s="1115"/>
      <c r="J16" s="1116"/>
      <c r="K16" s="119"/>
      <c r="M16" s="119"/>
      <c r="P16" s="119"/>
      <c r="AD16" s="119"/>
      <c r="AE16" s="119"/>
      <c r="BU16" s="117"/>
      <c r="GE16" s="302"/>
      <c r="GF16" s="302"/>
      <c r="GG16" s="302"/>
      <c r="GH16" s="302"/>
      <c r="GI16" s="302"/>
      <c r="GJ16" s="302"/>
      <c r="GK16" s="316">
        <v>18</v>
      </c>
      <c r="GL16" s="317" t="s">
        <v>49</v>
      </c>
    </row>
    <row r="17" spans="3:194" s="114" customFormat="1">
      <c r="C17" s="113"/>
      <c r="M17" s="119"/>
      <c r="AD17" s="119"/>
      <c r="AE17" s="119"/>
      <c r="BU17" s="117"/>
      <c r="GE17" s="302" t="s">
        <v>51</v>
      </c>
      <c r="GF17" s="302"/>
      <c r="GG17" s="302"/>
      <c r="GH17" s="302"/>
      <c r="GI17" s="302"/>
      <c r="GJ17" s="302"/>
      <c r="GK17" s="316">
        <v>22</v>
      </c>
      <c r="GL17" s="317" t="s">
        <v>50</v>
      </c>
    </row>
    <row r="18" spans="3:194">
      <c r="C18" s="52"/>
      <c r="D18" s="1117" t="s">
        <v>388</v>
      </c>
      <c r="E18" s="1117"/>
      <c r="F18" s="1117"/>
      <c r="G18" s="1117"/>
      <c r="BU18" s="112"/>
      <c r="GE18" s="300" t="s">
        <v>53</v>
      </c>
      <c r="GF18" s="300"/>
      <c r="GG18" s="300"/>
      <c r="GH18" s="300"/>
      <c r="GI18" s="300"/>
      <c r="GJ18" s="300"/>
      <c r="GK18" s="316">
        <v>30</v>
      </c>
      <c r="GL18" s="319" t="s">
        <v>52</v>
      </c>
    </row>
    <row r="19" spans="3:194">
      <c r="C19" s="52"/>
      <c r="D19" s="131"/>
      <c r="E19" s="131"/>
      <c r="F19" s="131"/>
      <c r="G19" s="131"/>
      <c r="BU19" s="112"/>
      <c r="GE19" s="300" t="s">
        <v>2492</v>
      </c>
      <c r="GF19" s="300"/>
      <c r="GG19" s="300"/>
      <c r="GH19" s="300"/>
      <c r="GI19" s="300"/>
      <c r="GJ19" s="300"/>
      <c r="GK19" s="316">
        <v>31</v>
      </c>
      <c r="GL19" s="319"/>
    </row>
    <row r="20" spans="3:194">
      <c r="C20" s="52"/>
      <c r="D20" s="1070" t="s">
        <v>389</v>
      </c>
      <c r="E20" s="1070"/>
      <c r="F20" s="1070"/>
      <c r="G20" s="1070"/>
      <c r="H20" s="1070"/>
      <c r="I20" s="1070"/>
      <c r="J20" s="1070"/>
      <c r="K20" s="1070"/>
      <c r="L20" s="1070"/>
      <c r="M20" s="1070"/>
      <c r="N20" s="1070"/>
      <c r="O20" s="1070"/>
      <c r="P20" s="1070"/>
      <c r="Q20" s="1070"/>
      <c r="R20" s="1070"/>
      <c r="S20" s="1070"/>
      <c r="T20" s="1070"/>
      <c r="U20" s="1070"/>
      <c r="V20" s="1070"/>
      <c r="W20" s="1070"/>
      <c r="X20" s="1070"/>
      <c r="Y20" s="1070"/>
      <c r="Z20" s="1070"/>
      <c r="AA20" s="1070"/>
      <c r="AB20" s="1070"/>
      <c r="AC20" s="1070"/>
      <c r="AD20" s="1070"/>
      <c r="AE20" s="1070"/>
      <c r="AF20" s="1070"/>
      <c r="AG20" s="1070"/>
      <c r="AH20" s="1070"/>
      <c r="AI20" s="1070"/>
      <c r="AJ20" s="1070"/>
      <c r="AK20" s="1070"/>
      <c r="BU20" s="112"/>
      <c r="GE20" s="300"/>
      <c r="GF20" s="300"/>
      <c r="GG20" s="300"/>
      <c r="GH20" s="300"/>
      <c r="GI20" s="300"/>
      <c r="GJ20" s="300"/>
      <c r="GK20" s="318">
        <v>32</v>
      </c>
      <c r="GL20" s="319"/>
    </row>
    <row r="21" spans="3:194">
      <c r="C21" s="52"/>
      <c r="D21" s="1073" t="s">
        <v>189</v>
      </c>
      <c r="E21" s="1073"/>
      <c r="F21" s="1073"/>
      <c r="G21" s="1073"/>
      <c r="H21" s="1073"/>
      <c r="I21" s="1073"/>
      <c r="J21" s="1073"/>
      <c r="K21" s="1073"/>
      <c r="L21" s="1073"/>
      <c r="M21" s="1073"/>
      <c r="N21" s="1073"/>
      <c r="O21" s="1073"/>
      <c r="P21" s="1073"/>
      <c r="Q21" s="1073"/>
      <c r="R21" s="1073"/>
      <c r="S21" s="1073"/>
      <c r="T21" s="1073"/>
      <c r="U21" s="1073"/>
      <c r="V21" s="1073"/>
      <c r="W21" s="1073"/>
      <c r="X21" s="1073"/>
      <c r="Y21" s="1073"/>
      <c r="Z21" s="1073"/>
      <c r="AA21" s="1073"/>
      <c r="AB21" s="1073"/>
      <c r="AC21" s="1073"/>
      <c r="AD21" s="1073"/>
      <c r="AE21" s="1073"/>
      <c r="AF21" s="1073"/>
      <c r="AG21" s="1073"/>
      <c r="AH21" s="1073"/>
      <c r="AI21" s="1073"/>
      <c r="AJ21" s="1073"/>
      <c r="AK21" s="1073"/>
      <c r="AL21" s="249"/>
      <c r="BU21" s="112"/>
      <c r="GE21" s="300"/>
      <c r="GF21" s="300"/>
      <c r="GG21" s="300"/>
      <c r="GH21" s="300"/>
      <c r="GI21" s="300"/>
      <c r="GJ21" s="300"/>
      <c r="GK21" s="318"/>
      <c r="GL21" s="319" t="s">
        <v>54</v>
      </c>
    </row>
    <row r="22" spans="3:194" s="134" customFormat="1" ht="22.5" customHeight="1">
      <c r="C22" s="132"/>
      <c r="D22" s="1077" t="s">
        <v>221</v>
      </c>
      <c r="E22" s="1077" t="s">
        <v>225</v>
      </c>
      <c r="F22" s="1077" t="s">
        <v>390</v>
      </c>
      <c r="G22" s="1077"/>
      <c r="H22" s="1077"/>
      <c r="I22" s="1077" t="s">
        <v>222</v>
      </c>
      <c r="J22" s="1077"/>
      <c r="K22" s="1108"/>
      <c r="L22" s="1108"/>
      <c r="M22" s="1077" t="s">
        <v>135</v>
      </c>
      <c r="N22" s="1120" t="s">
        <v>44</v>
      </c>
      <c r="O22" s="1121"/>
      <c r="P22" s="1120" t="s">
        <v>56</v>
      </c>
      <c r="Q22" s="1121"/>
      <c r="R22" s="1077" t="s">
        <v>57</v>
      </c>
      <c r="S22" s="1077" t="s">
        <v>58</v>
      </c>
      <c r="T22" s="1077" t="s">
        <v>59</v>
      </c>
      <c r="U22" s="1120" t="s">
        <v>20</v>
      </c>
      <c r="V22" s="1124"/>
      <c r="W22" s="1121"/>
      <c r="X22" s="1126" t="s">
        <v>190</v>
      </c>
      <c r="Y22" s="1127"/>
      <c r="Z22" s="1127"/>
      <c r="AA22" s="1127"/>
      <c r="AB22" s="1127"/>
      <c r="AC22" s="1127"/>
      <c r="AD22" s="1127"/>
      <c r="AE22" s="1127"/>
      <c r="AF22" s="1127"/>
      <c r="AG22" s="1134" t="s">
        <v>247</v>
      </c>
      <c r="AH22" s="1135"/>
      <c r="AI22" s="1134" t="s">
        <v>249</v>
      </c>
      <c r="AJ22" s="1135"/>
      <c r="AK22" s="1136"/>
      <c r="AL22" s="133"/>
      <c r="AM22" s="133"/>
      <c r="AN22" s="133"/>
      <c r="BU22" s="135"/>
      <c r="GE22" s="300"/>
      <c r="GF22" s="304"/>
      <c r="GG22" s="304"/>
      <c r="GH22" s="304"/>
      <c r="GI22" s="304"/>
      <c r="GJ22" s="304"/>
      <c r="GK22" s="318"/>
      <c r="GL22" s="319" t="s">
        <v>55</v>
      </c>
    </row>
    <row r="23" spans="3:194" ht="24" customHeight="1">
      <c r="C23" s="52"/>
      <c r="D23" s="1077"/>
      <c r="E23" s="1077"/>
      <c r="F23" s="1077"/>
      <c r="G23" s="1077"/>
      <c r="H23" s="1077"/>
      <c r="I23" s="1077"/>
      <c r="J23" s="1077"/>
      <c r="K23" s="1108"/>
      <c r="L23" s="1108"/>
      <c r="M23" s="1077"/>
      <c r="N23" s="1122"/>
      <c r="O23" s="1123"/>
      <c r="P23" s="1122"/>
      <c r="Q23" s="1123"/>
      <c r="R23" s="1077"/>
      <c r="S23" s="1077"/>
      <c r="T23" s="1077"/>
      <c r="U23" s="1122"/>
      <c r="V23" s="1125"/>
      <c r="W23" s="1123"/>
      <c r="X23" s="136" t="s">
        <v>134</v>
      </c>
      <c r="Y23" s="136" t="s">
        <v>231</v>
      </c>
      <c r="Z23" s="136" t="s">
        <v>16</v>
      </c>
      <c r="AA23" s="136" t="s">
        <v>17</v>
      </c>
      <c r="AB23" s="136" t="s">
        <v>230</v>
      </c>
      <c r="AC23" s="136" t="s">
        <v>232</v>
      </c>
      <c r="AD23" s="1137" t="s">
        <v>20</v>
      </c>
      <c r="AE23" s="1138"/>
      <c r="AF23" s="1138"/>
      <c r="AG23" s="1078" t="s">
        <v>233</v>
      </c>
      <c r="AH23" s="1078"/>
      <c r="AI23" s="1078" t="s">
        <v>234</v>
      </c>
      <c r="AJ23" s="1078"/>
      <c r="AK23" s="136" t="s">
        <v>235</v>
      </c>
      <c r="AL23" s="133"/>
      <c r="AM23" s="133"/>
      <c r="AN23" s="133"/>
      <c r="BU23" s="112"/>
      <c r="GE23" s="304"/>
      <c r="GF23" s="300"/>
      <c r="GG23" s="300"/>
      <c r="GH23" s="300"/>
      <c r="GI23" s="300"/>
      <c r="GJ23" s="300"/>
      <c r="GK23" s="318">
        <v>44</v>
      </c>
      <c r="GL23" s="319" t="s">
        <v>60</v>
      </c>
    </row>
    <row r="24" spans="3:194" s="144" customFormat="1" ht="15">
      <c r="C24" s="137"/>
      <c r="D24" s="138">
        <v>1</v>
      </c>
      <c r="E24" s="139">
        <v>2</v>
      </c>
      <c r="F24" s="1129" t="s">
        <v>3718</v>
      </c>
      <c r="G24" s="1129"/>
      <c r="H24" s="1129"/>
      <c r="I24" s="1130">
        <v>1841201</v>
      </c>
      <c r="J24" s="1130"/>
      <c r="K24" s="1130" t="str">
        <f>+VLOOKUP(I24,'Listado Actividades Economicas'!$B$4:$F$1108,5,0)</f>
        <v>Actividades ejecutivas de la administración pública, incluye el desempeño de las funciones gubernamentales de carácter ejecutivo, desarrolladas por los órganos y organismos centrales, regionales y locales.</v>
      </c>
      <c r="L24" s="1130"/>
      <c r="M24" s="140">
        <v>1</v>
      </c>
      <c r="N24" s="1131" t="s">
        <v>2529</v>
      </c>
      <c r="O24" s="1080"/>
      <c r="P24" s="1131" t="s">
        <v>2524</v>
      </c>
      <c r="Q24" s="1080"/>
      <c r="R24" s="139" t="s">
        <v>22</v>
      </c>
      <c r="S24" s="139" t="s">
        <v>2541</v>
      </c>
      <c r="T24" s="139">
        <v>6045432000</v>
      </c>
      <c r="U24" s="1132" t="s">
        <v>3720</v>
      </c>
      <c r="V24" s="1079"/>
      <c r="W24" s="1080"/>
      <c r="X24" s="139" t="s">
        <v>2627</v>
      </c>
      <c r="Y24" s="139" t="s">
        <v>2563</v>
      </c>
      <c r="Z24" s="139" t="s">
        <v>3971</v>
      </c>
      <c r="AA24" s="139" t="s">
        <v>2721</v>
      </c>
      <c r="AB24" s="139" t="s">
        <v>61</v>
      </c>
      <c r="AC24" s="245">
        <v>1036395376</v>
      </c>
      <c r="AD24" s="1132" t="s">
        <v>3720</v>
      </c>
      <c r="AE24" s="1079"/>
      <c r="AF24" s="1079"/>
      <c r="AG24" s="1128" t="s">
        <v>37</v>
      </c>
      <c r="AH24" s="1128"/>
      <c r="AI24" s="1129">
        <v>143</v>
      </c>
      <c r="AJ24" s="1129"/>
      <c r="AK24" s="141">
        <v>559026227</v>
      </c>
      <c r="AL24" s="142"/>
      <c r="AM24" s="142"/>
      <c r="AN24" s="142"/>
      <c r="AO24" s="143"/>
      <c r="AP24" s="143"/>
      <c r="BU24" s="145"/>
      <c r="GE24" s="300" t="s">
        <v>61</v>
      </c>
      <c r="GF24" s="301"/>
      <c r="GG24" s="301"/>
      <c r="GH24" s="301"/>
      <c r="GI24" s="301"/>
      <c r="GJ24" s="301"/>
      <c r="GK24" s="318">
        <v>45</v>
      </c>
      <c r="GL24" s="321" t="s">
        <v>62</v>
      </c>
    </row>
    <row r="25" spans="3:194" s="144" customFormat="1" ht="15">
      <c r="C25" s="137"/>
      <c r="D25" s="138">
        <v>2</v>
      </c>
      <c r="E25" s="139">
        <v>3</v>
      </c>
      <c r="F25" s="1129" t="s">
        <v>2533</v>
      </c>
      <c r="G25" s="1129"/>
      <c r="H25" s="1129"/>
      <c r="I25" s="1130">
        <v>2855201</v>
      </c>
      <c r="J25" s="1130"/>
      <c r="K25" s="1130" t="str">
        <f>+VLOOKUP(I25,'Listado Actividades Economicas'!$B$4:$F$1108,5,0)</f>
        <v>Enseñanza deportiva y recreativa, esta clase comprende el adiestramiento en actividades  deportivas  impartido  a  grupos  o  a  personas.  Abarca  también  las actividades de campamentos de instrucción deportiva, se pernocte en ellos o no. No comprende las actividades académicas de escuelas, colegios y universidades. Se trata de enseñanza estructurada que puede impartirse en diversos entornos. Esta clase incluye:  el adiestramiento deportivo (fútbol, baloncesto, tenis, béisbol, etc.); el adiestramiento en campamentos deportivos; las clases para animadores deportivos; las clases de gimnasia: Las clases de equitación en academias o escuelas; las clases de natación; Las actividades de instructores, profesores y entrenadores deportivos; Las clases de artes marciales; las clases de juegos de cartas; las clases de yoga.</v>
      </c>
      <c r="L25" s="1130"/>
      <c r="M25" s="140">
        <v>1</v>
      </c>
      <c r="N25" s="1131" t="s">
        <v>2529</v>
      </c>
      <c r="O25" s="1080"/>
      <c r="P25" s="1131" t="s">
        <v>2524</v>
      </c>
      <c r="Q25" s="1080"/>
      <c r="R25" s="139" t="s">
        <v>22</v>
      </c>
      <c r="S25" s="139" t="s">
        <v>2541</v>
      </c>
      <c r="T25" s="139">
        <v>6045432000</v>
      </c>
      <c r="U25" s="1132" t="s">
        <v>3720</v>
      </c>
      <c r="V25" s="1079"/>
      <c r="W25" s="1080"/>
      <c r="X25" s="139" t="s">
        <v>2627</v>
      </c>
      <c r="Y25" s="139" t="s">
        <v>2563</v>
      </c>
      <c r="Z25" s="139" t="s">
        <v>3971</v>
      </c>
      <c r="AA25" s="139" t="s">
        <v>2721</v>
      </c>
      <c r="AB25" s="139" t="s">
        <v>61</v>
      </c>
      <c r="AC25" s="245">
        <v>1036395376</v>
      </c>
      <c r="AD25" s="1132" t="s">
        <v>3720</v>
      </c>
      <c r="AE25" s="1079"/>
      <c r="AF25" s="1079"/>
      <c r="AG25" s="1128" t="s">
        <v>37</v>
      </c>
      <c r="AH25" s="1128"/>
      <c r="AI25" s="1129">
        <v>5</v>
      </c>
      <c r="AJ25" s="1129"/>
      <c r="AK25" s="141">
        <v>22705658</v>
      </c>
      <c r="AL25" s="142"/>
      <c r="AM25" s="142"/>
      <c r="AN25" s="142"/>
      <c r="AO25" s="143"/>
      <c r="AP25" s="143"/>
      <c r="BU25" s="145"/>
      <c r="GE25" s="301" t="s">
        <v>67</v>
      </c>
      <c r="GF25" s="301"/>
      <c r="GG25" s="301"/>
      <c r="GH25" s="301"/>
      <c r="GI25" s="301"/>
      <c r="GJ25" s="301"/>
      <c r="GK25" s="318">
        <v>47</v>
      </c>
      <c r="GL25" s="321" t="s">
        <v>64</v>
      </c>
    </row>
    <row r="26" spans="3:194" s="144" customFormat="1" ht="15">
      <c r="C26" s="137"/>
      <c r="D26" s="138">
        <v>3</v>
      </c>
      <c r="E26" s="139">
        <v>4</v>
      </c>
      <c r="F26" s="1129" t="s">
        <v>2534</v>
      </c>
      <c r="G26" s="1129"/>
      <c r="H26" s="1129"/>
      <c r="I26" s="1130">
        <v>4522901</v>
      </c>
      <c r="J26" s="1130"/>
      <c r="K26" s="1130" t="str">
        <f>+VLOOKUP(I26,'Listado Actividades Economicas'!$B$4:$F$1108,5,0)</f>
        <v>Otras  actividades  complementarias  al  transporte,  incluye  la  organización  y coordinación de operaciones de transporte por tierra, mar o aire, servicios de agentes de tránsito, agencia de aduana, empresas de mudanzas y trasteos. La organización de envíos de grupo e individuales</v>
      </c>
      <c r="L26" s="1130"/>
      <c r="M26" s="140">
        <v>4</v>
      </c>
      <c r="N26" s="1131" t="s">
        <v>2529</v>
      </c>
      <c r="O26" s="1080"/>
      <c r="P26" s="1131" t="s">
        <v>2524</v>
      </c>
      <c r="Q26" s="1080"/>
      <c r="R26" s="139" t="s">
        <v>22</v>
      </c>
      <c r="S26" s="139" t="s">
        <v>2541</v>
      </c>
      <c r="T26" s="139">
        <v>6045432000</v>
      </c>
      <c r="U26" s="1132" t="s">
        <v>3720</v>
      </c>
      <c r="V26" s="1079"/>
      <c r="W26" s="1080"/>
      <c r="X26" s="139" t="s">
        <v>2627</v>
      </c>
      <c r="Y26" s="139" t="s">
        <v>2563</v>
      </c>
      <c r="Z26" s="139" t="s">
        <v>3971</v>
      </c>
      <c r="AA26" s="139" t="s">
        <v>2721</v>
      </c>
      <c r="AB26" s="139" t="s">
        <v>61</v>
      </c>
      <c r="AC26" s="245">
        <v>1036395376</v>
      </c>
      <c r="AD26" s="1132" t="s">
        <v>3720</v>
      </c>
      <c r="AE26" s="1079"/>
      <c r="AF26" s="1079"/>
      <c r="AG26" s="1128" t="s">
        <v>37</v>
      </c>
      <c r="AH26" s="1128"/>
      <c r="AI26" s="1129">
        <v>12</v>
      </c>
      <c r="AJ26" s="1129"/>
      <c r="AK26" s="141">
        <v>39954759</v>
      </c>
      <c r="AL26" s="142"/>
      <c r="AM26" s="142"/>
      <c r="AN26" s="142"/>
      <c r="AO26" s="143"/>
      <c r="AP26" s="143"/>
      <c r="BU26" s="145"/>
      <c r="GE26" s="301" t="s">
        <v>63</v>
      </c>
      <c r="GF26" s="301"/>
      <c r="GG26" s="301"/>
      <c r="GH26" s="301"/>
      <c r="GI26" s="301"/>
      <c r="GJ26" s="301"/>
      <c r="GK26" s="320">
        <v>51</v>
      </c>
      <c r="GL26" s="301" t="s">
        <v>66</v>
      </c>
    </row>
    <row r="27" spans="3:194" s="144" customFormat="1" ht="15">
      <c r="C27" s="137"/>
      <c r="D27" s="138">
        <v>4</v>
      </c>
      <c r="E27" s="139">
        <v>5</v>
      </c>
      <c r="F27" s="1129" t="s">
        <v>2535</v>
      </c>
      <c r="G27" s="1129"/>
      <c r="H27" s="1129"/>
      <c r="I27" s="1130">
        <v>2750001</v>
      </c>
      <c r="J27" s="1130"/>
      <c r="K27" s="1130" t="str">
        <f>+VLOOKUP(I27,'Listado Actividades Economicas'!$B$4:$F$1108,5,0)</f>
        <v>Actividades veterinarias, incluye las actividades de atención médica y control de animales en establecimientos agropecuarios y control de animales domésticos, asistentes veterinarios u otro personal auxiliar veterinario, de diagnóstico clínico- patológico  y  otros  diagnósticos  relacionados  con  animales,  veterinarias  que requieran la utilización de ambulancia para animales.</v>
      </c>
      <c r="L27" s="1130"/>
      <c r="M27" s="163">
        <v>2</v>
      </c>
      <c r="N27" s="1131" t="s">
        <v>2529</v>
      </c>
      <c r="O27" s="1080"/>
      <c r="P27" s="1131" t="s">
        <v>2524</v>
      </c>
      <c r="Q27" s="1080"/>
      <c r="R27" s="139" t="s">
        <v>22</v>
      </c>
      <c r="S27" s="139" t="s">
        <v>2541</v>
      </c>
      <c r="T27" s="139">
        <v>6045432000</v>
      </c>
      <c r="U27" s="1132" t="s">
        <v>3720</v>
      </c>
      <c r="V27" s="1079"/>
      <c r="W27" s="1080"/>
      <c r="X27" s="139" t="s">
        <v>2627</v>
      </c>
      <c r="Y27" s="139" t="s">
        <v>2563</v>
      </c>
      <c r="Z27" s="139" t="s">
        <v>3971</v>
      </c>
      <c r="AA27" s="139" t="s">
        <v>2721</v>
      </c>
      <c r="AB27" s="139" t="s">
        <v>61</v>
      </c>
      <c r="AC27" s="245">
        <v>1036395376</v>
      </c>
      <c r="AD27" s="1132" t="s">
        <v>3720</v>
      </c>
      <c r="AE27" s="1079"/>
      <c r="AF27" s="1079"/>
      <c r="AG27" s="1128" t="s">
        <v>37</v>
      </c>
      <c r="AH27" s="1128"/>
      <c r="AI27" s="1129">
        <v>2</v>
      </c>
      <c r="AJ27" s="1129"/>
      <c r="AK27" s="141">
        <v>8457777</v>
      </c>
      <c r="AL27" s="142"/>
      <c r="AM27" s="142"/>
      <c r="AN27" s="142"/>
      <c r="AO27" s="143"/>
      <c r="AP27" s="143"/>
      <c r="BU27" s="145"/>
      <c r="GE27" s="301"/>
      <c r="GF27" s="301"/>
      <c r="GG27" s="301"/>
      <c r="GH27" s="301"/>
      <c r="GI27" s="301"/>
      <c r="GJ27" s="301"/>
      <c r="GK27" s="320"/>
      <c r="GL27" s="301"/>
    </row>
    <row r="28" spans="3:194" s="144" customFormat="1" ht="15">
      <c r="C28" s="137"/>
      <c r="D28" s="138">
        <v>5</v>
      </c>
      <c r="E28" s="139">
        <v>6</v>
      </c>
      <c r="F28" s="1129" t="s">
        <v>2539</v>
      </c>
      <c r="G28" s="1129"/>
      <c r="H28" s="1129"/>
      <c r="I28" s="1130">
        <v>2016101</v>
      </c>
      <c r="J28" s="1130"/>
      <c r="K28" s="1130" t="str">
        <f>+VLOOKUP(I28,'Listado Actividades Economicas'!$B$4:$F$1108,5,0)</f>
        <v>Actividades de apoyo a la agricultura, incluye al almacenamiento y depósito de café.</v>
      </c>
      <c r="L28" s="1130"/>
      <c r="M28" s="163">
        <v>2</v>
      </c>
      <c r="N28" s="1131" t="s">
        <v>2529</v>
      </c>
      <c r="O28" s="1080"/>
      <c r="P28" s="1131" t="s">
        <v>2524</v>
      </c>
      <c r="Q28" s="1080"/>
      <c r="R28" s="139" t="s">
        <v>22</v>
      </c>
      <c r="S28" s="139" t="s">
        <v>2541</v>
      </c>
      <c r="T28" s="139">
        <v>6045432000</v>
      </c>
      <c r="U28" s="1132" t="s">
        <v>3720</v>
      </c>
      <c r="V28" s="1079"/>
      <c r="W28" s="1080"/>
      <c r="X28" s="139" t="s">
        <v>2627</v>
      </c>
      <c r="Y28" s="139" t="s">
        <v>2563</v>
      </c>
      <c r="Z28" s="139" t="s">
        <v>3971</v>
      </c>
      <c r="AA28" s="139" t="s">
        <v>2721</v>
      </c>
      <c r="AB28" s="139" t="s">
        <v>61</v>
      </c>
      <c r="AC28" s="245">
        <v>1036395376</v>
      </c>
      <c r="AD28" s="1132" t="s">
        <v>3720</v>
      </c>
      <c r="AE28" s="1079"/>
      <c r="AF28" s="1079"/>
      <c r="AG28" s="1128" t="s">
        <v>37</v>
      </c>
      <c r="AH28" s="1128"/>
      <c r="AI28" s="1129">
        <v>6</v>
      </c>
      <c r="AJ28" s="1129"/>
      <c r="AK28" s="141">
        <v>23481008</v>
      </c>
      <c r="AL28" s="142"/>
      <c r="AM28" s="142"/>
      <c r="AN28" s="142"/>
      <c r="AO28" s="143"/>
      <c r="AP28" s="143"/>
      <c r="BU28" s="145"/>
      <c r="GE28" s="301"/>
      <c r="GF28" s="301"/>
      <c r="GG28" s="301"/>
      <c r="GH28" s="301"/>
      <c r="GI28" s="301"/>
      <c r="GJ28" s="301"/>
      <c r="GK28" s="320"/>
      <c r="GL28" s="301"/>
    </row>
    <row r="29" spans="3:194" s="144" customFormat="1" ht="15">
      <c r="C29" s="137"/>
      <c r="D29" s="138">
        <v>7</v>
      </c>
      <c r="E29" s="139">
        <v>7</v>
      </c>
      <c r="F29" s="1129" t="s">
        <v>2536</v>
      </c>
      <c r="G29" s="1129"/>
      <c r="H29" s="1129"/>
      <c r="I29" s="1130">
        <v>5842302</v>
      </c>
      <c r="J29" s="1130"/>
      <c r="K29" s="1130" t="str">
        <f>+VLOOKUP(I29,'Listado Actividades Economicas'!$B$4:$F$1108,5,0)</f>
        <v>Orden público y actividades de seguridad, incluye administración y funcionamiento de servicios regulares y auxiliares de los cuerpos de bomberos en la prevención y la extinción de incendios, salvamento de personas y animales, asistencia en catástrofes civiles, inundaciones, accidentes de tráfico, suministro de víveres para utilizar en caso de desastres y emergencias nacionales, entre otros;</v>
      </c>
      <c r="L29" s="1130"/>
      <c r="M29" s="163">
        <v>5</v>
      </c>
      <c r="N29" s="1131" t="s">
        <v>2529</v>
      </c>
      <c r="O29" s="1080"/>
      <c r="P29" s="1131" t="s">
        <v>2524</v>
      </c>
      <c r="Q29" s="1080"/>
      <c r="R29" s="139" t="s">
        <v>22</v>
      </c>
      <c r="S29" s="139" t="s">
        <v>2541</v>
      </c>
      <c r="T29" s="139">
        <v>6045432000</v>
      </c>
      <c r="U29" s="1132" t="s">
        <v>3720</v>
      </c>
      <c r="V29" s="1079"/>
      <c r="W29" s="1080"/>
      <c r="X29" s="139" t="s">
        <v>2627</v>
      </c>
      <c r="Y29" s="139" t="s">
        <v>2563</v>
      </c>
      <c r="Z29" s="139" t="s">
        <v>3971</v>
      </c>
      <c r="AA29" s="139" t="s">
        <v>2721</v>
      </c>
      <c r="AB29" s="139" t="s">
        <v>61</v>
      </c>
      <c r="AC29" s="245">
        <v>1036395376</v>
      </c>
      <c r="AD29" s="1132" t="s">
        <v>3720</v>
      </c>
      <c r="AE29" s="1079"/>
      <c r="AF29" s="1079"/>
      <c r="AG29" s="1128" t="s">
        <v>37</v>
      </c>
      <c r="AH29" s="1128"/>
      <c r="AI29" s="1129">
        <v>1</v>
      </c>
      <c r="AJ29" s="1129"/>
      <c r="AK29" s="141">
        <v>3922429</v>
      </c>
      <c r="AL29" s="142"/>
      <c r="AM29" s="142"/>
      <c r="AN29" s="142"/>
      <c r="AO29" s="143"/>
      <c r="AP29" s="143"/>
      <c r="BU29" s="145"/>
      <c r="GE29" s="301"/>
      <c r="GF29" s="301"/>
      <c r="GG29" s="301"/>
      <c r="GH29" s="301"/>
      <c r="GI29" s="301"/>
      <c r="GJ29" s="301"/>
      <c r="GK29" s="320"/>
      <c r="GL29" s="301"/>
    </row>
    <row r="30" spans="3:194" s="144" customFormat="1" ht="15">
      <c r="C30" s="137"/>
      <c r="D30" s="138">
        <v>8</v>
      </c>
      <c r="E30" s="139">
        <v>8</v>
      </c>
      <c r="F30" s="1129" t="s">
        <v>2537</v>
      </c>
      <c r="G30" s="1129"/>
      <c r="H30" s="1129"/>
      <c r="I30" s="1130">
        <v>5711001</v>
      </c>
      <c r="J30" s="1130"/>
      <c r="K30" s="1130" t="str">
        <f>+VLOOKUP(I30,'Listado Actividades Economicas'!$B$4:$F$1108,5,0)</f>
        <v>Actividades  de  arquitectura  e  ingeniería  y  otras  actividades  conexas  de consultoría técnica, incluye  actividades de consultoría de arquitectura: diseño de edificios y dibujo de planos de construcción, planificación urbana y arquitectura paisajista,  diseño de ingeniería, consultoría en maquinaria, procesos y plantas industriales,  ingeniería  civil,  hidráulica  y  de  tráfico,  proyectos  de  ordenación hídrica,   proyectos de ingeniería eléctrica con presencia  en las instalaciones donde se desarrolla el proyecto (con intervención directa en obras);  elaboración y realización de proyectos de ingeniería eléctrica y electrónica ,ingeniería de minas,  ingeniería  química,  mecánica,  industrial  y  de  sistemas,  e  ingeniería especializada en sistemas de seguridad y actividades de gestión de proyectos relacionadas con la construcción.</v>
      </c>
      <c r="L30" s="1130"/>
      <c r="M30" s="163">
        <v>5</v>
      </c>
      <c r="N30" s="1131" t="s">
        <v>2529</v>
      </c>
      <c r="O30" s="1080"/>
      <c r="P30" s="1131" t="s">
        <v>2524</v>
      </c>
      <c r="Q30" s="1080"/>
      <c r="R30" s="139" t="s">
        <v>22</v>
      </c>
      <c r="S30" s="139" t="s">
        <v>2541</v>
      </c>
      <c r="T30" s="139">
        <v>6045432000</v>
      </c>
      <c r="U30" s="1132" t="s">
        <v>3720</v>
      </c>
      <c r="V30" s="1079"/>
      <c r="W30" s="1080"/>
      <c r="X30" s="139" t="s">
        <v>2627</v>
      </c>
      <c r="Y30" s="139" t="s">
        <v>2563</v>
      </c>
      <c r="Z30" s="139" t="s">
        <v>3971</v>
      </c>
      <c r="AA30" s="139" t="s">
        <v>2721</v>
      </c>
      <c r="AB30" s="139" t="s">
        <v>61</v>
      </c>
      <c r="AC30" s="245">
        <v>1036395376</v>
      </c>
      <c r="AD30" s="1132" t="s">
        <v>3720</v>
      </c>
      <c r="AE30" s="1079"/>
      <c r="AF30" s="1079"/>
      <c r="AG30" s="1128" t="s">
        <v>37</v>
      </c>
      <c r="AH30" s="1128"/>
      <c r="AI30" s="1129">
        <v>0</v>
      </c>
      <c r="AJ30" s="1129"/>
      <c r="AK30" s="141">
        <v>0</v>
      </c>
      <c r="AL30" s="142"/>
      <c r="AM30" s="142"/>
      <c r="AN30" s="142"/>
      <c r="AO30" s="143"/>
      <c r="AP30" s="143"/>
      <c r="BU30" s="145"/>
      <c r="GE30" s="301"/>
      <c r="GF30" s="301"/>
      <c r="GG30" s="301"/>
      <c r="GH30" s="301"/>
      <c r="GI30" s="301"/>
      <c r="GJ30" s="301"/>
      <c r="GK30" s="320"/>
      <c r="GL30" s="301"/>
    </row>
    <row r="31" spans="3:194" s="144" customFormat="1" ht="15">
      <c r="C31" s="137"/>
      <c r="D31" s="138">
        <v>9</v>
      </c>
      <c r="E31" s="139">
        <v>9</v>
      </c>
      <c r="F31" s="1129" t="s">
        <v>2538</v>
      </c>
      <c r="G31" s="1129"/>
      <c r="H31" s="1129"/>
      <c r="I31" s="1130">
        <v>5411101</v>
      </c>
      <c r="J31" s="1130"/>
      <c r="K31" s="1130" t="str">
        <f>+VLOOKUP(I31,'Listado Actividades Economicas'!$B$4:$F$1108,5,0)</f>
        <v>Construcción de edificios residenciales, incluye la construcción de todo tipo de edificios residenciales, casas y edificios, montaje de cubiertas metálicas, puertas, ventanas,  construcciones  prefabricadas,  reforma  o  renovación  de  estructuras residenciales existentes.</v>
      </c>
      <c r="L31" s="1130"/>
      <c r="M31" s="163">
        <v>5</v>
      </c>
      <c r="N31" s="1131" t="s">
        <v>2529</v>
      </c>
      <c r="O31" s="1080"/>
      <c r="P31" s="1131" t="s">
        <v>2524</v>
      </c>
      <c r="Q31" s="1080"/>
      <c r="R31" s="139" t="s">
        <v>22</v>
      </c>
      <c r="S31" s="139" t="s">
        <v>2541</v>
      </c>
      <c r="T31" s="139">
        <v>6045432000</v>
      </c>
      <c r="U31" s="1132" t="s">
        <v>3720</v>
      </c>
      <c r="V31" s="1079"/>
      <c r="W31" s="1080"/>
      <c r="X31" s="139" t="s">
        <v>2627</v>
      </c>
      <c r="Y31" s="139" t="s">
        <v>2563</v>
      </c>
      <c r="Z31" s="139" t="s">
        <v>3971</v>
      </c>
      <c r="AA31" s="139" t="s">
        <v>2721</v>
      </c>
      <c r="AB31" s="139" t="s">
        <v>61</v>
      </c>
      <c r="AC31" s="245">
        <v>1036395376</v>
      </c>
      <c r="AD31" s="1132" t="s">
        <v>3720</v>
      </c>
      <c r="AE31" s="1079"/>
      <c r="AF31" s="1079"/>
      <c r="AG31" s="1128" t="s">
        <v>37</v>
      </c>
      <c r="AH31" s="1128"/>
      <c r="AI31" s="1129">
        <v>47</v>
      </c>
      <c r="AJ31" s="1129"/>
      <c r="AK31" s="141">
        <v>184937017</v>
      </c>
      <c r="AL31" s="142"/>
      <c r="AM31" s="142"/>
      <c r="AN31" s="142"/>
      <c r="AO31" s="143"/>
      <c r="AP31" s="143"/>
      <c r="BU31" s="145"/>
      <c r="GE31" s="301"/>
      <c r="GF31" s="301"/>
      <c r="GG31" s="301"/>
      <c r="GH31" s="301"/>
      <c r="GI31" s="301"/>
      <c r="GJ31" s="301"/>
      <c r="GK31" s="320"/>
      <c r="GL31" s="301"/>
    </row>
    <row r="32" spans="3:194" s="144" customFormat="1" ht="15">
      <c r="C32" s="137"/>
      <c r="D32" s="138">
        <v>10</v>
      </c>
      <c r="E32" s="139">
        <v>10</v>
      </c>
      <c r="F32" s="1129" t="s">
        <v>2540</v>
      </c>
      <c r="G32" s="1129"/>
      <c r="H32" s="1129"/>
      <c r="I32" s="1130">
        <v>5842301</v>
      </c>
      <c r="J32" s="1130"/>
      <c r="K32" s="1130" t="str">
        <f>+VLOOKUP(I32,'Listado Actividades Economicas'!$B$4:$F$1108,5,0)</f>
        <v>Orden público y actividades de seguridad, incluye administración y funcionamiento de  servicios  regulares  y  auxiliares  de  las  fuerzas  de  policía  en  los  puertos, fronteras,  guardacostas,  incluyendo  la  regulación  del  tráfico,  el  registro  de extranjeros y el mantenimiento de los registros de detención apoyados por los poderes públicos y otras fuerzas especiales de policía.</v>
      </c>
      <c r="L32" s="1130"/>
      <c r="M32" s="163" t="str">
        <f>MID(I32,1,1)</f>
        <v>5</v>
      </c>
      <c r="N32" s="1131" t="s">
        <v>2529</v>
      </c>
      <c r="O32" s="1080"/>
      <c r="P32" s="1131" t="s">
        <v>2524</v>
      </c>
      <c r="Q32" s="1080"/>
      <c r="R32" s="139" t="s">
        <v>22</v>
      </c>
      <c r="S32" s="139" t="s">
        <v>2541</v>
      </c>
      <c r="T32" s="139">
        <v>6045432000</v>
      </c>
      <c r="U32" s="1132" t="s">
        <v>3720</v>
      </c>
      <c r="V32" s="1079"/>
      <c r="W32" s="1080"/>
      <c r="X32" s="139" t="s">
        <v>2627</v>
      </c>
      <c r="Y32" s="139" t="s">
        <v>2563</v>
      </c>
      <c r="Z32" s="139" t="s">
        <v>3971</v>
      </c>
      <c r="AA32" s="139" t="s">
        <v>2721</v>
      </c>
      <c r="AB32" s="139" t="s">
        <v>61</v>
      </c>
      <c r="AC32" s="245">
        <v>1036395376</v>
      </c>
      <c r="AD32" s="1132" t="s">
        <v>3720</v>
      </c>
      <c r="AE32" s="1079"/>
      <c r="AF32" s="1079"/>
      <c r="AG32" s="1128" t="s">
        <v>37</v>
      </c>
      <c r="AH32" s="1128"/>
      <c r="AI32" s="1129">
        <v>1</v>
      </c>
      <c r="AJ32" s="1129"/>
      <c r="AK32" s="141">
        <v>8766283</v>
      </c>
      <c r="AL32" s="142"/>
      <c r="AM32" s="142"/>
      <c r="AN32" s="142"/>
      <c r="AO32" s="143"/>
      <c r="AP32" s="143"/>
      <c r="BU32" s="145"/>
      <c r="GE32" s="301" t="s">
        <v>65</v>
      </c>
      <c r="GF32" s="301"/>
      <c r="GG32" s="301"/>
      <c r="GH32" s="301"/>
      <c r="GI32" s="301"/>
      <c r="GJ32" s="301"/>
      <c r="GK32" s="320">
        <v>55</v>
      </c>
      <c r="GL32" s="301" t="s">
        <v>68</v>
      </c>
    </row>
    <row r="33" spans="3:194" s="144" customFormat="1">
      <c r="C33" s="137"/>
      <c r="D33" s="148"/>
      <c r="E33" s="143"/>
      <c r="F33" s="143"/>
      <c r="G33" s="143"/>
      <c r="H33" s="143"/>
      <c r="I33" s="149"/>
      <c r="J33" s="149"/>
      <c r="K33" s="149"/>
      <c r="L33" s="149"/>
      <c r="M33" s="151"/>
      <c r="N33" s="143"/>
      <c r="O33" s="143"/>
      <c r="P33" s="143"/>
      <c r="Q33" s="143"/>
      <c r="R33" s="143"/>
      <c r="S33" s="143"/>
      <c r="T33" s="143"/>
      <c r="U33" s="143"/>
      <c r="V33" s="143"/>
      <c r="W33" s="143"/>
      <c r="X33" s="143"/>
      <c r="Y33" s="143"/>
      <c r="Z33" s="143"/>
      <c r="AA33" s="143"/>
      <c r="AB33" s="143"/>
      <c r="AC33" s="143"/>
      <c r="AD33" s="143"/>
      <c r="AE33" s="143"/>
      <c r="AF33" s="143"/>
      <c r="AG33" s="151"/>
      <c r="AH33" s="151"/>
      <c r="AI33" s="143"/>
      <c r="AJ33" s="143"/>
      <c r="AK33" s="152"/>
      <c r="AL33" s="142"/>
      <c r="AM33" s="142"/>
      <c r="AN33" s="142"/>
      <c r="AO33" s="143"/>
      <c r="AP33" s="143"/>
      <c r="BU33" s="145"/>
      <c r="GE33" s="300" t="s">
        <v>603</v>
      </c>
      <c r="GF33" s="301"/>
      <c r="GG33" s="301"/>
      <c r="GH33" s="301"/>
      <c r="GI33" s="301"/>
      <c r="GJ33" s="301"/>
      <c r="GK33" s="322">
        <v>21</v>
      </c>
      <c r="GL33" s="301"/>
    </row>
    <row r="34" spans="3:194">
      <c r="C34" s="52"/>
      <c r="D34" s="1071" t="s">
        <v>223</v>
      </c>
      <c r="E34" s="1071"/>
      <c r="F34" s="1071"/>
      <c r="G34" s="1071"/>
      <c r="H34" s="1071"/>
      <c r="I34" s="1071"/>
      <c r="J34" s="1071"/>
      <c r="K34" s="1071"/>
      <c r="L34" s="1071"/>
      <c r="M34" s="1071"/>
      <c r="N34" s="1071"/>
      <c r="O34" s="1071"/>
      <c r="P34" s="1071"/>
      <c r="Q34" s="1071"/>
      <c r="R34" s="1071"/>
      <c r="S34" s="1071"/>
      <c r="T34" s="1071"/>
      <c r="U34" s="1071"/>
      <c r="V34" s="1071"/>
      <c r="W34" s="1071"/>
      <c r="X34" s="1071"/>
      <c r="Y34" s="1071"/>
      <c r="Z34" s="1071"/>
      <c r="AA34" s="1071"/>
      <c r="AB34" s="1071"/>
      <c r="AC34" s="1071"/>
      <c r="AD34" s="1071"/>
      <c r="AE34" s="1071"/>
      <c r="AF34" s="1071"/>
      <c r="AG34" s="1071"/>
      <c r="AH34" s="1071"/>
      <c r="AI34" s="1070">
        <f>SUM(AI24:AJ33)</f>
        <v>217</v>
      </c>
      <c r="AJ34" s="1070"/>
      <c r="AK34" s="153">
        <f>SUM(AK24:AK33)</f>
        <v>851251158</v>
      </c>
      <c r="AL34" s="154"/>
      <c r="AM34" s="154"/>
      <c r="AN34" s="154"/>
      <c r="AO34" s="155"/>
      <c r="AP34" s="155"/>
      <c r="BU34" s="112"/>
      <c r="GE34" s="300" t="s">
        <v>72</v>
      </c>
      <c r="GF34" s="300"/>
      <c r="GG34" s="300"/>
      <c r="GH34" s="300"/>
      <c r="GI34" s="300"/>
      <c r="GJ34" s="300"/>
      <c r="GK34" s="301"/>
      <c r="GL34" s="300"/>
    </row>
    <row r="35" spans="3:194">
      <c r="C35" s="52"/>
      <c r="D35" s="249"/>
      <c r="E35" s="249"/>
      <c r="M35" s="149"/>
      <c r="BU35" s="112"/>
      <c r="GE35" s="301" t="s">
        <v>69</v>
      </c>
      <c r="GF35" s="300"/>
      <c r="GG35" s="300"/>
      <c r="GH35" s="300"/>
      <c r="GI35" s="300"/>
      <c r="GJ35" s="300"/>
      <c r="GK35" s="301" t="s">
        <v>587</v>
      </c>
      <c r="GL35" s="300"/>
    </row>
    <row r="36" spans="3:194">
      <c r="C36" s="52"/>
      <c r="M36" s="149"/>
      <c r="BU36" s="112"/>
      <c r="GE36" s="301" t="s">
        <v>71</v>
      </c>
      <c r="GF36" s="300"/>
      <c r="GG36" s="300"/>
      <c r="GH36" s="300"/>
      <c r="GI36" s="300"/>
      <c r="GJ36" s="300"/>
      <c r="GK36" s="300" t="s">
        <v>588</v>
      </c>
      <c r="GL36" s="300"/>
    </row>
    <row r="37" spans="3:194">
      <c r="C37" s="52"/>
      <c r="D37" s="155" t="s">
        <v>391</v>
      </c>
      <c r="M37" s="149"/>
      <c r="BU37" s="112"/>
      <c r="GE37" s="300"/>
      <c r="GF37" s="300"/>
      <c r="GG37" s="300"/>
      <c r="GH37" s="300"/>
      <c r="GI37" s="300"/>
      <c r="GJ37" s="300"/>
      <c r="GK37" s="300" t="s">
        <v>589</v>
      </c>
      <c r="GL37" s="300"/>
    </row>
    <row r="38" spans="3:194">
      <c r="C38" s="52"/>
      <c r="M38" s="149"/>
      <c r="BU38" s="112"/>
      <c r="GE38" s="300"/>
      <c r="GF38" s="300"/>
      <c r="GG38" s="300"/>
      <c r="GH38" s="300"/>
      <c r="GI38" s="300"/>
      <c r="GJ38" s="300"/>
      <c r="GK38" s="300"/>
      <c r="GL38" s="300"/>
    </row>
    <row r="39" spans="3:194">
      <c r="C39" s="52"/>
      <c r="D39" s="1151" t="s">
        <v>392</v>
      </c>
      <c r="E39" s="1152"/>
      <c r="F39" s="1152"/>
      <c r="G39" s="1152"/>
      <c r="H39" s="1152"/>
      <c r="I39" s="1152"/>
      <c r="J39" s="1152"/>
      <c r="K39" s="1152"/>
      <c r="L39" s="1152"/>
      <c r="M39" s="1152"/>
      <c r="N39" s="1152"/>
      <c r="O39" s="1152"/>
      <c r="P39" s="1152"/>
      <c r="Q39" s="1152"/>
      <c r="R39" s="1152"/>
      <c r="S39" s="1152"/>
      <c r="T39" s="1152"/>
      <c r="U39" s="1152"/>
      <c r="V39" s="1152"/>
      <c r="W39" s="1152"/>
      <c r="X39" s="1152"/>
      <c r="Y39" s="1152"/>
      <c r="Z39" s="1152"/>
      <c r="AA39" s="1152"/>
      <c r="AB39" s="1152"/>
      <c r="AC39" s="1152"/>
      <c r="AD39" s="1152"/>
      <c r="AE39" s="1152"/>
      <c r="AF39" s="1152"/>
      <c r="AG39" s="1152"/>
      <c r="AH39" s="1152"/>
      <c r="AI39" s="307"/>
      <c r="AJ39" s="1133" t="s">
        <v>276</v>
      </c>
      <c r="AK39" s="1133"/>
      <c r="AL39" s="1133"/>
      <c r="AM39" s="1133"/>
      <c r="AN39" s="1133"/>
      <c r="AO39" s="1133"/>
      <c r="AP39" s="1133"/>
      <c r="AQ39" s="1133"/>
      <c r="AR39" s="1133"/>
      <c r="AS39" s="1133"/>
      <c r="AT39" s="1133"/>
      <c r="AU39" s="1133"/>
      <c r="AV39" s="1133"/>
      <c r="AW39" s="1133"/>
      <c r="AX39" s="1133"/>
      <c r="AY39" s="1133"/>
      <c r="AZ39" s="1133"/>
      <c r="BA39" s="1133"/>
      <c r="BB39" s="1133"/>
      <c r="BC39" s="1133"/>
      <c r="BD39" s="1133"/>
      <c r="BE39" s="1133"/>
      <c r="BF39" s="1133"/>
      <c r="BG39" s="1133"/>
      <c r="BH39" s="1133"/>
      <c r="BI39" s="1133"/>
      <c r="BJ39" s="1133"/>
      <c r="BK39" s="1133"/>
      <c r="BL39" s="1133"/>
      <c r="BM39" s="1133"/>
      <c r="BN39" s="1133"/>
      <c r="BO39" s="1133"/>
      <c r="BP39" s="1133"/>
      <c r="BQ39" s="1133"/>
      <c r="BR39" s="1133"/>
      <c r="BS39" s="1133"/>
      <c r="BT39" s="1133"/>
      <c r="BU39" s="112"/>
      <c r="GE39" s="300"/>
      <c r="GF39" s="300"/>
      <c r="GG39" s="300"/>
      <c r="GH39" s="300"/>
      <c r="GI39" s="300"/>
      <c r="GJ39" s="300"/>
      <c r="GK39" s="300"/>
      <c r="GL39" s="300"/>
    </row>
    <row r="40" spans="3:194" ht="17.25">
      <c r="C40" s="52"/>
      <c r="D40" s="1072" t="s">
        <v>189</v>
      </c>
      <c r="E40" s="1073"/>
      <c r="F40" s="1073"/>
      <c r="G40" s="1073"/>
      <c r="H40" s="1073"/>
      <c r="I40" s="1073"/>
      <c r="J40" s="1073"/>
      <c r="K40" s="1073"/>
      <c r="L40" s="1073"/>
      <c r="M40" s="1073"/>
      <c r="N40" s="1073"/>
      <c r="O40" s="1073"/>
      <c r="P40" s="1073"/>
      <c r="Q40" s="1073"/>
      <c r="R40" s="1073"/>
      <c r="S40" s="1073"/>
      <c r="T40" s="1073"/>
      <c r="U40" s="1073"/>
      <c r="V40" s="1073"/>
      <c r="W40" s="1073"/>
      <c r="X40" s="1073"/>
      <c r="Y40" s="1073"/>
      <c r="Z40" s="1073"/>
      <c r="AA40" s="1073"/>
      <c r="AB40" s="1073"/>
      <c r="AC40" s="1073"/>
      <c r="AD40" s="1073"/>
      <c r="AE40" s="1073"/>
      <c r="AF40" s="1073"/>
      <c r="AG40" s="1073"/>
      <c r="AH40" s="1073"/>
      <c r="AI40" s="1073"/>
      <c r="AJ40" s="1073"/>
      <c r="AK40" s="1073"/>
      <c r="AL40" s="1073"/>
      <c r="AM40" s="1073"/>
      <c r="AN40" s="1073"/>
      <c r="AO40" s="1073"/>
      <c r="AP40" s="1073"/>
      <c r="AQ40" s="1073"/>
      <c r="AR40" s="1073"/>
      <c r="AS40" s="1073"/>
      <c r="AT40" s="1073"/>
      <c r="AU40" s="1073"/>
      <c r="AV40" s="1073"/>
      <c r="AW40" s="1073"/>
      <c r="AX40" s="1073"/>
      <c r="AY40" s="1073"/>
      <c r="AZ40" s="1073"/>
      <c r="BA40" s="1073"/>
      <c r="BB40" s="1073"/>
      <c r="BC40" s="1073"/>
      <c r="BD40" s="1073"/>
      <c r="BE40" s="1073"/>
      <c r="BF40" s="1073"/>
      <c r="BG40" s="1073"/>
      <c r="BH40" s="1073"/>
      <c r="BI40" s="1073"/>
      <c r="BJ40" s="1073"/>
      <c r="BK40" s="1073"/>
      <c r="BL40" s="1073"/>
      <c r="BM40" s="1073"/>
      <c r="BN40" s="1073"/>
      <c r="BO40" s="1073"/>
      <c r="BP40" s="1073"/>
      <c r="BQ40" s="1073"/>
      <c r="BR40" s="1073"/>
      <c r="BS40" s="1073"/>
      <c r="BT40" s="1074"/>
      <c r="BU40" s="112"/>
      <c r="GE40" s="300"/>
      <c r="GK40" s="259" t="s">
        <v>600</v>
      </c>
    </row>
    <row r="41" spans="3:194" s="59" customFormat="1" ht="29.25" customHeight="1">
      <c r="C41" s="58"/>
      <c r="D41" s="1077" t="s">
        <v>224</v>
      </c>
      <c r="E41" s="1077" t="s">
        <v>225</v>
      </c>
      <c r="F41" s="1078" t="s">
        <v>230</v>
      </c>
      <c r="G41" s="1078" t="s">
        <v>232</v>
      </c>
      <c r="H41" s="1078" t="s">
        <v>134</v>
      </c>
      <c r="I41" s="1078"/>
      <c r="J41" s="1078" t="s">
        <v>231</v>
      </c>
      <c r="K41" s="1078"/>
      <c r="L41" s="1078" t="s">
        <v>16</v>
      </c>
      <c r="M41" s="1078" t="s">
        <v>17</v>
      </c>
      <c r="N41" s="1078" t="s">
        <v>73</v>
      </c>
      <c r="O41" s="1078"/>
      <c r="P41" s="1078"/>
      <c r="Q41" s="156" t="s">
        <v>393</v>
      </c>
      <c r="R41" s="1075" t="s">
        <v>74</v>
      </c>
      <c r="S41" s="1149" t="s">
        <v>75</v>
      </c>
      <c r="T41" s="1075" t="s">
        <v>76</v>
      </c>
      <c r="U41" s="1075" t="s">
        <v>226</v>
      </c>
      <c r="V41" s="1075" t="s">
        <v>58</v>
      </c>
      <c r="W41" s="1075" t="s">
        <v>59</v>
      </c>
      <c r="X41" s="1075" t="s">
        <v>77</v>
      </c>
      <c r="Y41" s="1077" t="s">
        <v>20</v>
      </c>
      <c r="Z41" s="1075" t="s">
        <v>78</v>
      </c>
      <c r="AA41" s="1076" t="s">
        <v>79</v>
      </c>
      <c r="AB41" s="1075" t="s">
        <v>57</v>
      </c>
      <c r="AC41" s="1077" t="s">
        <v>56</v>
      </c>
      <c r="AD41" s="1076" t="s">
        <v>80</v>
      </c>
      <c r="AE41" s="1076" t="s">
        <v>81</v>
      </c>
      <c r="AF41" s="1139" t="s">
        <v>227</v>
      </c>
      <c r="AG41" s="1075" t="s">
        <v>394</v>
      </c>
      <c r="AH41" s="1075" t="s">
        <v>228</v>
      </c>
      <c r="AI41" s="1147" t="s">
        <v>599</v>
      </c>
      <c r="AJ41" s="1141"/>
      <c r="AK41" s="1142" t="s">
        <v>395</v>
      </c>
      <c r="AL41" s="1142"/>
      <c r="AM41" s="1143" t="s">
        <v>396</v>
      </c>
      <c r="AN41" s="1143" t="s">
        <v>586</v>
      </c>
      <c r="AO41" s="1145" t="s">
        <v>397</v>
      </c>
      <c r="AP41" s="1081" t="s">
        <v>398</v>
      </c>
      <c r="AQ41" s="1081"/>
      <c r="AR41" s="1081"/>
      <c r="AS41" s="1081"/>
      <c r="AT41" s="1081"/>
      <c r="AU41" s="1081"/>
      <c r="AV41" s="1081"/>
      <c r="AW41" s="1081" t="s">
        <v>399</v>
      </c>
      <c r="AX41" s="1081"/>
      <c r="AY41" s="1081"/>
      <c r="AZ41" s="1081"/>
      <c r="BA41" s="1081"/>
      <c r="BB41" s="1081"/>
      <c r="BC41" s="1081"/>
      <c r="BD41" s="1081"/>
      <c r="BE41" s="1081"/>
      <c r="BF41" s="1081"/>
      <c r="BG41" s="1081"/>
      <c r="BH41" s="1081"/>
      <c r="BI41" s="1081"/>
      <c r="BJ41" s="1081"/>
      <c r="BK41" s="1081"/>
      <c r="BL41" s="1081"/>
      <c r="BM41" s="1081"/>
      <c r="BN41" s="1081"/>
      <c r="BO41" s="1081"/>
      <c r="BP41" s="1081"/>
      <c r="BQ41" s="1081"/>
      <c r="BR41" s="1081"/>
      <c r="BS41" s="1081"/>
      <c r="BT41" s="1081"/>
      <c r="BU41" s="68"/>
      <c r="GE41" s="44"/>
      <c r="GK41" s="259" t="s">
        <v>601</v>
      </c>
    </row>
    <row r="42" spans="3:194" s="59" customFormat="1" ht="13.5" thickBot="1">
      <c r="C42" s="58"/>
      <c r="D42" s="1077"/>
      <c r="E42" s="1077"/>
      <c r="F42" s="1078"/>
      <c r="G42" s="1078"/>
      <c r="H42" s="1078"/>
      <c r="I42" s="1078"/>
      <c r="J42" s="1078"/>
      <c r="K42" s="1078"/>
      <c r="L42" s="1078"/>
      <c r="M42" s="1078"/>
      <c r="N42" s="136" t="s">
        <v>82</v>
      </c>
      <c r="O42" s="136" t="s">
        <v>83</v>
      </c>
      <c r="P42" s="136" t="s">
        <v>84</v>
      </c>
      <c r="Q42" s="157" t="s">
        <v>2493</v>
      </c>
      <c r="R42" s="1076"/>
      <c r="S42" s="1150"/>
      <c r="T42" s="1076"/>
      <c r="U42" s="1076"/>
      <c r="V42" s="1076"/>
      <c r="W42" s="1076"/>
      <c r="X42" s="1076"/>
      <c r="Y42" s="1077"/>
      <c r="Z42" s="1076"/>
      <c r="AA42" s="1076"/>
      <c r="AB42" s="1075"/>
      <c r="AC42" s="1077"/>
      <c r="AD42" s="1076"/>
      <c r="AE42" s="1076"/>
      <c r="AF42" s="1140"/>
      <c r="AG42" s="1076"/>
      <c r="AH42" s="1076"/>
      <c r="AI42" s="1148"/>
      <c r="AJ42" s="1141"/>
      <c r="AK42" s="283" t="s">
        <v>400</v>
      </c>
      <c r="AL42" s="282" t="s">
        <v>401</v>
      </c>
      <c r="AM42" s="1144"/>
      <c r="AN42" s="1144"/>
      <c r="AO42" s="1146"/>
      <c r="AP42" s="284" t="s">
        <v>85</v>
      </c>
      <c r="AQ42" s="284" t="s">
        <v>4</v>
      </c>
      <c r="AR42" s="284" t="s">
        <v>4</v>
      </c>
      <c r="AS42" s="284" t="s">
        <v>86</v>
      </c>
      <c r="AT42" s="284" t="s">
        <v>30</v>
      </c>
      <c r="AU42" s="284" t="s">
        <v>87</v>
      </c>
      <c r="AV42" s="284" t="s">
        <v>3</v>
      </c>
      <c r="AW42" s="284">
        <v>1</v>
      </c>
      <c r="AX42" s="284">
        <v>2</v>
      </c>
      <c r="AY42" s="284">
        <v>3</v>
      </c>
      <c r="AZ42" s="284">
        <v>4</v>
      </c>
      <c r="BA42" s="284">
        <v>5</v>
      </c>
      <c r="BB42" s="284">
        <v>6</v>
      </c>
      <c r="BC42" s="284">
        <v>7</v>
      </c>
      <c r="BD42" s="284">
        <v>8</v>
      </c>
      <c r="BE42" s="284">
        <v>9</v>
      </c>
      <c r="BF42" s="284">
        <v>10</v>
      </c>
      <c r="BG42" s="284" t="s">
        <v>88</v>
      </c>
      <c r="BH42" s="284" t="s">
        <v>89</v>
      </c>
      <c r="BI42" s="284">
        <v>13</v>
      </c>
      <c r="BJ42" s="284">
        <v>14</v>
      </c>
      <c r="BK42" s="284">
        <v>15</v>
      </c>
      <c r="BL42" s="284">
        <v>16</v>
      </c>
      <c r="BM42" s="284">
        <v>17</v>
      </c>
      <c r="BN42" s="284">
        <v>18</v>
      </c>
      <c r="BO42" s="284">
        <v>19</v>
      </c>
      <c r="BP42" s="284">
        <v>20</v>
      </c>
      <c r="BQ42" s="284">
        <v>21</v>
      </c>
      <c r="BR42" s="284">
        <v>22</v>
      </c>
      <c r="BS42" s="284">
        <v>23</v>
      </c>
      <c r="BT42" s="284">
        <v>24</v>
      </c>
      <c r="BU42" s="68"/>
      <c r="GK42" s="44"/>
    </row>
    <row r="43" spans="3:194" s="144" customFormat="1" ht="15.75" thickBot="1">
      <c r="C43" s="137"/>
      <c r="D43" s="138">
        <v>1</v>
      </c>
      <c r="E43" s="139">
        <v>2</v>
      </c>
      <c r="F43" s="139" t="s">
        <v>61</v>
      </c>
      <c r="G43" s="158">
        <v>43712571</v>
      </c>
      <c r="H43" s="299" t="s">
        <v>2543</v>
      </c>
      <c r="I43" s="159"/>
      <c r="J43" s="1079" t="s">
        <v>2544</v>
      </c>
      <c r="K43" s="1080"/>
      <c r="L43" s="159" t="s">
        <v>2545</v>
      </c>
      <c r="M43" s="159" t="s">
        <v>2546</v>
      </c>
      <c r="N43" s="160">
        <v>16</v>
      </c>
      <c r="O43" s="160">
        <v>1</v>
      </c>
      <c r="P43" s="160">
        <v>1974</v>
      </c>
      <c r="Q43" s="139" t="s">
        <v>51</v>
      </c>
      <c r="R43" s="139" t="s">
        <v>2812</v>
      </c>
      <c r="S43" s="161">
        <v>2665688</v>
      </c>
      <c r="T43" s="139" t="s">
        <v>2547</v>
      </c>
      <c r="U43" s="139" t="s">
        <v>2548</v>
      </c>
      <c r="V43" s="139" t="s">
        <v>2615</v>
      </c>
      <c r="W43" s="139">
        <v>6045432000</v>
      </c>
      <c r="X43" s="139">
        <v>3128269570</v>
      </c>
      <c r="Y43" s="438" t="s">
        <v>2551</v>
      </c>
      <c r="Z43" s="139" t="s">
        <v>2529</v>
      </c>
      <c r="AA43" s="139" t="s">
        <v>2549</v>
      </c>
      <c r="AB43" s="139" t="s">
        <v>22</v>
      </c>
      <c r="AC43" s="139" t="s">
        <v>2524</v>
      </c>
      <c r="AD43" s="140" t="s">
        <v>117</v>
      </c>
      <c r="AE43" s="140" t="s">
        <v>41</v>
      </c>
      <c r="AF43" s="162">
        <v>1</v>
      </c>
      <c r="AG43" s="163" t="str">
        <f>+VLOOKUP(AF43,'[1]Cód. Tipo de trabajador cotz'!$A$48:$L$61,2,0)</f>
        <v>Dependiente.</v>
      </c>
      <c r="AH43" s="164">
        <v>1</v>
      </c>
      <c r="AI43" s="164" t="s">
        <v>600</v>
      </c>
      <c r="AJ43" s="36"/>
      <c r="AK43" s="240"/>
      <c r="AL43" s="241"/>
      <c r="AM43" s="139"/>
      <c r="AN43" s="139"/>
      <c r="AO43" s="166">
        <f t="shared" ref="AO43:AO74" si="0">+AM43*S43</f>
        <v>0</v>
      </c>
      <c r="AP43" s="167"/>
      <c r="AQ43" s="168"/>
      <c r="AR43" s="168"/>
      <c r="AS43" s="168"/>
      <c r="AT43" s="168"/>
      <c r="AU43" s="168"/>
      <c r="AV43" s="169"/>
      <c r="AW43" s="170"/>
      <c r="AX43" s="168"/>
      <c r="AY43" s="168"/>
      <c r="AZ43" s="168"/>
      <c r="BA43" s="168"/>
      <c r="BB43" s="168"/>
      <c r="BC43" s="168"/>
      <c r="BD43" s="168"/>
      <c r="BE43" s="168"/>
      <c r="BF43" s="168"/>
      <c r="BG43" s="168"/>
      <c r="BH43" s="168"/>
      <c r="BI43" s="168"/>
      <c r="BJ43" s="168"/>
      <c r="BK43" s="168"/>
      <c r="BL43" s="168"/>
      <c r="BM43" s="168"/>
      <c r="BN43" s="168"/>
      <c r="BO43" s="168"/>
      <c r="BP43" s="168"/>
      <c r="BQ43" s="168"/>
      <c r="BR43" s="168"/>
      <c r="BS43" s="168"/>
      <c r="BT43" s="169"/>
      <c r="BU43" s="145"/>
      <c r="GE43" s="59"/>
      <c r="GK43" s="59"/>
    </row>
    <row r="44" spans="3:194" s="144" customFormat="1" ht="15.75" thickBot="1">
      <c r="C44" s="137"/>
      <c r="D44" s="138">
        <v>2</v>
      </c>
      <c r="E44" s="139">
        <v>2</v>
      </c>
      <c r="F44" s="139" t="s">
        <v>61</v>
      </c>
      <c r="G44" s="158">
        <v>43713902</v>
      </c>
      <c r="H44" s="299" t="s">
        <v>2553</v>
      </c>
      <c r="I44" s="417"/>
      <c r="J44" s="1079" t="s">
        <v>2554</v>
      </c>
      <c r="K44" s="1080"/>
      <c r="L44" s="159" t="s">
        <v>2545</v>
      </c>
      <c r="M44" s="159" t="s">
        <v>2546</v>
      </c>
      <c r="N44" s="160">
        <v>12</v>
      </c>
      <c r="O44" s="160">
        <v>11</v>
      </c>
      <c r="P44" s="160">
        <v>1977</v>
      </c>
      <c r="Q44" s="139" t="s">
        <v>51</v>
      </c>
      <c r="R44" s="139" t="s">
        <v>2812</v>
      </c>
      <c r="S44" s="161">
        <v>2665688</v>
      </c>
      <c r="T44" s="139" t="s">
        <v>2550</v>
      </c>
      <c r="U44" s="139" t="s">
        <v>2548</v>
      </c>
      <c r="V44" s="139" t="s">
        <v>2615</v>
      </c>
      <c r="W44" s="139">
        <v>6045432000</v>
      </c>
      <c r="X44" s="139">
        <v>3145600793</v>
      </c>
      <c r="Y44" s="438" t="s">
        <v>2552</v>
      </c>
      <c r="Z44" s="139" t="s">
        <v>2529</v>
      </c>
      <c r="AA44" s="139" t="s">
        <v>2549</v>
      </c>
      <c r="AB44" s="139" t="s">
        <v>22</v>
      </c>
      <c r="AC44" s="139" t="s">
        <v>2524</v>
      </c>
      <c r="AD44" s="140" t="s">
        <v>117</v>
      </c>
      <c r="AE44" s="140" t="s">
        <v>41</v>
      </c>
      <c r="AF44" s="162">
        <v>1</v>
      </c>
      <c r="AG44" s="163" t="str">
        <f>+VLOOKUP(AF44,'[1]Cód. Tipo de trabajador cotz'!$A$48:$L$61,2,0)</f>
        <v>Dependiente.</v>
      </c>
      <c r="AH44" s="164">
        <v>1</v>
      </c>
      <c r="AI44" s="164" t="s">
        <v>600</v>
      </c>
      <c r="AJ44" s="36"/>
      <c r="AK44" s="240"/>
      <c r="AL44" s="241"/>
      <c r="AM44" s="139"/>
      <c r="AN44" s="139"/>
      <c r="AO44" s="166">
        <f t="shared" si="0"/>
        <v>0</v>
      </c>
      <c r="AP44" s="167"/>
      <c r="AQ44" s="168"/>
      <c r="AR44" s="168"/>
      <c r="AS44" s="168"/>
      <c r="AT44" s="168"/>
      <c r="AU44" s="168"/>
      <c r="AV44" s="169"/>
      <c r="AW44" s="170"/>
      <c r="AX44" s="168"/>
      <c r="AY44" s="168"/>
      <c r="AZ44" s="168"/>
      <c r="BA44" s="168"/>
      <c r="BB44" s="168"/>
      <c r="BC44" s="168"/>
      <c r="BD44" s="168"/>
      <c r="BE44" s="168"/>
      <c r="BF44" s="168"/>
      <c r="BG44" s="168"/>
      <c r="BH44" s="168"/>
      <c r="BI44" s="168"/>
      <c r="BJ44" s="168"/>
      <c r="BK44" s="168"/>
      <c r="BL44" s="168"/>
      <c r="BM44" s="168"/>
      <c r="BN44" s="168"/>
      <c r="BO44" s="168"/>
      <c r="BP44" s="168"/>
      <c r="BQ44" s="168"/>
      <c r="BR44" s="168"/>
      <c r="BS44" s="168"/>
      <c r="BT44" s="169"/>
      <c r="BU44" s="145"/>
      <c r="GE44" s="59"/>
      <c r="GK44" s="59"/>
    </row>
    <row r="45" spans="3:194" s="144" customFormat="1" ht="15.75" thickBot="1">
      <c r="C45" s="137"/>
      <c r="D45" s="138">
        <v>3</v>
      </c>
      <c r="E45" s="139">
        <v>2</v>
      </c>
      <c r="F45" s="139" t="s">
        <v>61</v>
      </c>
      <c r="G45" s="158">
        <v>43712847</v>
      </c>
      <c r="H45" s="299" t="s">
        <v>2555</v>
      </c>
      <c r="I45" s="159"/>
      <c r="J45" s="1079" t="s">
        <v>2556</v>
      </c>
      <c r="K45" s="1080"/>
      <c r="L45" s="159" t="s">
        <v>2545</v>
      </c>
      <c r="M45" s="159" t="s">
        <v>2546</v>
      </c>
      <c r="N45" s="160">
        <v>4</v>
      </c>
      <c r="O45" s="160">
        <v>3</v>
      </c>
      <c r="P45" s="160">
        <v>1974</v>
      </c>
      <c r="Q45" s="139" t="s">
        <v>51</v>
      </c>
      <c r="R45" s="139" t="s">
        <v>2561</v>
      </c>
      <c r="S45" s="161">
        <v>9720055</v>
      </c>
      <c r="T45" s="139" t="s">
        <v>2547</v>
      </c>
      <c r="U45" s="139" t="s">
        <v>2548</v>
      </c>
      <c r="V45" s="139" t="s">
        <v>2615</v>
      </c>
      <c r="W45" s="139">
        <v>6045432000</v>
      </c>
      <c r="X45" s="139">
        <v>3103810905</v>
      </c>
      <c r="Y45" s="438" t="s">
        <v>2560</v>
      </c>
      <c r="Z45" s="139" t="s">
        <v>2529</v>
      </c>
      <c r="AA45" s="139" t="s">
        <v>2549</v>
      </c>
      <c r="AB45" s="139" t="s">
        <v>22</v>
      </c>
      <c r="AC45" s="139" t="s">
        <v>2524</v>
      </c>
      <c r="AD45" s="140" t="s">
        <v>117</v>
      </c>
      <c r="AE45" s="140" t="s">
        <v>41</v>
      </c>
      <c r="AF45" s="162">
        <v>1</v>
      </c>
      <c r="AG45" s="163" t="str">
        <f>+VLOOKUP(AF45,'[1]Cód. Tipo de trabajador cotz'!$A$48:$L$61,2,0)</f>
        <v>Dependiente.</v>
      </c>
      <c r="AH45" s="164">
        <v>1</v>
      </c>
      <c r="AI45" s="164" t="s">
        <v>600</v>
      </c>
      <c r="AJ45" s="36"/>
      <c r="AK45" s="240"/>
      <c r="AL45" s="241"/>
      <c r="AM45" s="139"/>
      <c r="AN45" s="139"/>
      <c r="AO45" s="166">
        <f t="shared" si="0"/>
        <v>0</v>
      </c>
      <c r="AP45" s="167"/>
      <c r="AQ45" s="168"/>
      <c r="AR45" s="168"/>
      <c r="AS45" s="168"/>
      <c r="AT45" s="168"/>
      <c r="AU45" s="168"/>
      <c r="AV45" s="169"/>
      <c r="AW45" s="170"/>
      <c r="AX45" s="168"/>
      <c r="AY45" s="168"/>
      <c r="AZ45" s="168"/>
      <c r="BA45" s="168"/>
      <c r="BB45" s="168"/>
      <c r="BC45" s="168"/>
      <c r="BD45" s="168"/>
      <c r="BE45" s="168"/>
      <c r="BF45" s="168"/>
      <c r="BG45" s="168"/>
      <c r="BH45" s="168"/>
      <c r="BI45" s="168"/>
      <c r="BJ45" s="168"/>
      <c r="BK45" s="168"/>
      <c r="BL45" s="168"/>
      <c r="BM45" s="168"/>
      <c r="BN45" s="168"/>
      <c r="BO45" s="168"/>
      <c r="BP45" s="168"/>
      <c r="BQ45" s="168"/>
      <c r="BR45" s="168"/>
      <c r="BS45" s="168"/>
      <c r="BT45" s="169"/>
      <c r="BU45" s="145"/>
      <c r="GE45" s="59"/>
      <c r="GK45" s="59"/>
    </row>
    <row r="46" spans="3:194" s="144" customFormat="1" ht="15.75" thickBot="1">
      <c r="C46" s="137"/>
      <c r="D46" s="138">
        <v>4</v>
      </c>
      <c r="E46" s="139">
        <v>2</v>
      </c>
      <c r="F46" s="139" t="s">
        <v>61</v>
      </c>
      <c r="G46" s="158">
        <v>43714212</v>
      </c>
      <c r="H46" s="299" t="s">
        <v>2557</v>
      </c>
      <c r="I46" s="159"/>
      <c r="J46" s="1079" t="s">
        <v>2544</v>
      </c>
      <c r="K46" s="1080"/>
      <c r="L46" s="159" t="s">
        <v>2558</v>
      </c>
      <c r="M46" s="159" t="s">
        <v>2559</v>
      </c>
      <c r="N46" s="160">
        <v>3</v>
      </c>
      <c r="O46" s="160">
        <v>7</v>
      </c>
      <c r="P46" s="160">
        <v>1978</v>
      </c>
      <c r="Q46" s="139" t="s">
        <v>51</v>
      </c>
      <c r="R46" s="139" t="s">
        <v>2568</v>
      </c>
      <c r="S46" s="161">
        <v>5028794</v>
      </c>
      <c r="T46" s="139" t="s">
        <v>2527</v>
      </c>
      <c r="U46" s="139" t="s">
        <v>2548</v>
      </c>
      <c r="V46" s="139" t="s">
        <v>2615</v>
      </c>
      <c r="W46" s="139">
        <v>6045432000</v>
      </c>
      <c r="X46" s="139">
        <v>3108990954</v>
      </c>
      <c r="Y46" s="438" t="s">
        <v>2562</v>
      </c>
      <c r="Z46" s="139" t="s">
        <v>2529</v>
      </c>
      <c r="AA46" s="139" t="s">
        <v>2549</v>
      </c>
      <c r="AB46" s="139" t="s">
        <v>22</v>
      </c>
      <c r="AC46" s="139" t="s">
        <v>2524</v>
      </c>
      <c r="AD46" s="140" t="s">
        <v>117</v>
      </c>
      <c r="AE46" s="140" t="s">
        <v>41</v>
      </c>
      <c r="AF46" s="162">
        <v>1</v>
      </c>
      <c r="AG46" s="163" t="str">
        <f>+VLOOKUP(AF46,'[1]Cód. Tipo de trabajador cotz'!$A$48:$L$61,2,0)</f>
        <v>Dependiente.</v>
      </c>
      <c r="AH46" s="164">
        <v>1</v>
      </c>
      <c r="AI46" s="164" t="s">
        <v>600</v>
      </c>
      <c r="AJ46" s="36"/>
      <c r="AK46" s="240"/>
      <c r="AL46" s="241"/>
      <c r="AM46" s="139"/>
      <c r="AN46" s="139"/>
      <c r="AO46" s="166">
        <f t="shared" si="0"/>
        <v>0</v>
      </c>
      <c r="AP46" s="167"/>
      <c r="AQ46" s="168"/>
      <c r="AR46" s="168"/>
      <c r="AS46" s="168"/>
      <c r="AT46" s="168"/>
      <c r="AU46" s="168"/>
      <c r="AV46" s="169"/>
      <c r="AW46" s="170"/>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9"/>
      <c r="BU46" s="145"/>
      <c r="GE46" s="59"/>
      <c r="GK46" s="59"/>
    </row>
    <row r="47" spans="3:194" s="144" customFormat="1" ht="15.75" thickBot="1">
      <c r="C47" s="137"/>
      <c r="D47" s="138">
        <v>5</v>
      </c>
      <c r="E47" s="139">
        <v>2</v>
      </c>
      <c r="F47" s="139" t="s">
        <v>61</v>
      </c>
      <c r="G47" s="158">
        <v>71115716</v>
      </c>
      <c r="H47" s="299" t="s">
        <v>2563</v>
      </c>
      <c r="I47" s="159"/>
      <c r="J47" s="1079" t="s">
        <v>2564</v>
      </c>
      <c r="K47" s="1080"/>
      <c r="L47" s="159" t="s">
        <v>2565</v>
      </c>
      <c r="M47" s="159" t="s">
        <v>2566</v>
      </c>
      <c r="N47" s="160">
        <v>11</v>
      </c>
      <c r="O47" s="160">
        <v>7</v>
      </c>
      <c r="P47" s="160">
        <v>1976</v>
      </c>
      <c r="Q47" s="139" t="s">
        <v>53</v>
      </c>
      <c r="R47" s="139" t="s">
        <v>2569</v>
      </c>
      <c r="S47" s="161">
        <v>3143798</v>
      </c>
      <c r="T47" s="139" t="s">
        <v>2547</v>
      </c>
      <c r="U47" s="139" t="s">
        <v>2528</v>
      </c>
      <c r="V47" s="139" t="s">
        <v>2615</v>
      </c>
      <c r="W47" s="139">
        <v>6045432000</v>
      </c>
      <c r="X47" s="139">
        <v>3128158678</v>
      </c>
      <c r="Y47" s="438" t="s">
        <v>2570</v>
      </c>
      <c r="Z47" s="139" t="s">
        <v>2529</v>
      </c>
      <c r="AA47" s="139" t="s">
        <v>2549</v>
      </c>
      <c r="AB47" s="139" t="s">
        <v>22</v>
      </c>
      <c r="AC47" s="139" t="s">
        <v>2524</v>
      </c>
      <c r="AD47" s="140" t="s">
        <v>117</v>
      </c>
      <c r="AE47" s="140" t="s">
        <v>41</v>
      </c>
      <c r="AF47" s="162">
        <v>1</v>
      </c>
      <c r="AG47" s="163" t="str">
        <f>+VLOOKUP(AF47,'[1]Cód. Tipo de trabajador cotz'!$A$48:$L$61,2,0)</f>
        <v>Dependiente.</v>
      </c>
      <c r="AH47" s="164">
        <v>1</v>
      </c>
      <c r="AI47" s="164" t="s">
        <v>600</v>
      </c>
      <c r="AJ47" s="36"/>
      <c r="AK47" s="240"/>
      <c r="AL47" s="241"/>
      <c r="AM47" s="139"/>
      <c r="AN47" s="139"/>
      <c r="AO47" s="166">
        <f t="shared" si="0"/>
        <v>0</v>
      </c>
      <c r="AP47" s="167"/>
      <c r="AQ47" s="168"/>
      <c r="AR47" s="168"/>
      <c r="AS47" s="168"/>
      <c r="AT47" s="168"/>
      <c r="AU47" s="168"/>
      <c r="AV47" s="169"/>
      <c r="AW47" s="170"/>
      <c r="AX47" s="168"/>
      <c r="AY47" s="168"/>
      <c r="AZ47" s="168"/>
      <c r="BA47" s="168"/>
      <c r="BB47" s="168"/>
      <c r="BC47" s="168"/>
      <c r="BD47" s="168"/>
      <c r="BE47" s="168"/>
      <c r="BF47" s="168"/>
      <c r="BG47" s="168"/>
      <c r="BH47" s="168"/>
      <c r="BI47" s="168"/>
      <c r="BJ47" s="168"/>
      <c r="BK47" s="168"/>
      <c r="BL47" s="168"/>
      <c r="BM47" s="168"/>
      <c r="BN47" s="168"/>
      <c r="BO47" s="168"/>
      <c r="BP47" s="168"/>
      <c r="BQ47" s="168"/>
      <c r="BR47" s="168"/>
      <c r="BS47" s="168"/>
      <c r="BT47" s="169"/>
      <c r="BU47" s="145"/>
      <c r="GE47" s="59"/>
      <c r="GK47" s="59"/>
    </row>
    <row r="48" spans="3:194" s="144" customFormat="1" ht="15.75" thickBot="1">
      <c r="C48" s="137"/>
      <c r="D48" s="138">
        <v>6</v>
      </c>
      <c r="E48" s="139">
        <v>2</v>
      </c>
      <c r="F48" s="139" t="s">
        <v>61</v>
      </c>
      <c r="G48" s="158">
        <v>1036397739</v>
      </c>
      <c r="H48" s="299" t="s">
        <v>2571</v>
      </c>
      <c r="I48" s="159"/>
      <c r="J48" s="1079" t="s">
        <v>2520</v>
      </c>
      <c r="K48" s="1080"/>
      <c r="L48" s="159" t="s">
        <v>2572</v>
      </c>
      <c r="M48" s="159"/>
      <c r="N48" s="160">
        <v>29</v>
      </c>
      <c r="O48" s="160">
        <v>9</v>
      </c>
      <c r="P48" s="160">
        <v>1992</v>
      </c>
      <c r="Q48" s="139" t="s">
        <v>51</v>
      </c>
      <c r="R48" s="139" t="s">
        <v>2812</v>
      </c>
      <c r="S48" s="161">
        <v>2665688</v>
      </c>
      <c r="T48" s="139" t="s">
        <v>2547</v>
      </c>
      <c r="U48" s="139" t="s">
        <v>2573</v>
      </c>
      <c r="V48" s="139" t="s">
        <v>2615</v>
      </c>
      <c r="W48" s="139">
        <v>6045432000</v>
      </c>
      <c r="X48" s="139">
        <v>3127661678</v>
      </c>
      <c r="Y48" s="438" t="s">
        <v>2574</v>
      </c>
      <c r="Z48" s="139" t="s">
        <v>2529</v>
      </c>
      <c r="AA48" s="139" t="s">
        <v>2549</v>
      </c>
      <c r="AB48" s="139" t="s">
        <v>22</v>
      </c>
      <c r="AC48" s="139" t="s">
        <v>2524</v>
      </c>
      <c r="AD48" s="140" t="s">
        <v>117</v>
      </c>
      <c r="AE48" s="140" t="s">
        <v>41</v>
      </c>
      <c r="AF48" s="162">
        <v>1</v>
      </c>
      <c r="AG48" s="163" t="s">
        <v>253</v>
      </c>
      <c r="AH48" s="164">
        <v>1</v>
      </c>
      <c r="AI48" s="164" t="s">
        <v>600</v>
      </c>
      <c r="AJ48" s="36"/>
      <c r="AK48" s="240"/>
      <c r="AL48" s="241"/>
      <c r="AM48" s="139"/>
      <c r="AN48" s="139"/>
      <c r="AO48" s="166">
        <f t="shared" si="0"/>
        <v>0</v>
      </c>
      <c r="AP48" s="167"/>
      <c r="AQ48" s="168"/>
      <c r="AR48" s="168"/>
      <c r="AS48" s="168"/>
      <c r="AT48" s="168"/>
      <c r="AU48" s="168"/>
      <c r="AV48" s="169"/>
      <c r="AW48" s="170"/>
      <c r="AX48" s="168"/>
      <c r="AY48" s="168"/>
      <c r="AZ48" s="168"/>
      <c r="BA48" s="168"/>
      <c r="BB48" s="168"/>
      <c r="BC48" s="168"/>
      <c r="BD48" s="168"/>
      <c r="BE48" s="168"/>
      <c r="BF48" s="168"/>
      <c r="BG48" s="168"/>
      <c r="BH48" s="168"/>
      <c r="BI48" s="168"/>
      <c r="BJ48" s="168"/>
      <c r="BK48" s="168"/>
      <c r="BL48" s="168"/>
      <c r="BM48" s="168"/>
      <c r="BN48" s="168"/>
      <c r="BO48" s="168"/>
      <c r="BP48" s="168"/>
      <c r="BQ48" s="168"/>
      <c r="BR48" s="168"/>
      <c r="BS48" s="168"/>
      <c r="BT48" s="169"/>
      <c r="BU48" s="145"/>
      <c r="GE48" s="59"/>
      <c r="GK48" s="59"/>
    </row>
    <row r="49" spans="3:193" s="144" customFormat="1" ht="15.75" thickBot="1">
      <c r="C49" s="137"/>
      <c r="D49" s="138">
        <v>7</v>
      </c>
      <c r="E49" s="139">
        <v>3</v>
      </c>
      <c r="F49" s="139" t="s">
        <v>61</v>
      </c>
      <c r="G49" s="158">
        <v>1036392581</v>
      </c>
      <c r="H49" s="299" t="s">
        <v>2575</v>
      </c>
      <c r="I49" s="159"/>
      <c r="J49" s="1079" t="s">
        <v>2576</v>
      </c>
      <c r="K49" s="1080"/>
      <c r="L49" s="159" t="s">
        <v>2577</v>
      </c>
      <c r="M49" s="159" t="s">
        <v>2578</v>
      </c>
      <c r="N49" s="160">
        <v>4</v>
      </c>
      <c r="O49" s="160">
        <v>1</v>
      </c>
      <c r="P49" s="160">
        <v>1987</v>
      </c>
      <c r="Q49" s="139" t="s">
        <v>53</v>
      </c>
      <c r="R49" s="139" t="s">
        <v>2579</v>
      </c>
      <c r="S49" s="161">
        <v>9720055</v>
      </c>
      <c r="T49" s="139" t="s">
        <v>2547</v>
      </c>
      <c r="U49" s="139" t="s">
        <v>2548</v>
      </c>
      <c r="V49" s="139" t="s">
        <v>2615</v>
      </c>
      <c r="W49" s="139">
        <v>6045432000</v>
      </c>
      <c r="X49" s="139">
        <v>3117288154</v>
      </c>
      <c r="Y49" s="438" t="s">
        <v>2580</v>
      </c>
      <c r="Z49" s="139" t="s">
        <v>2529</v>
      </c>
      <c r="AA49" s="139" t="s">
        <v>2549</v>
      </c>
      <c r="AB49" s="139" t="s">
        <v>22</v>
      </c>
      <c r="AC49" s="139" t="s">
        <v>2524</v>
      </c>
      <c r="AD49" s="140" t="s">
        <v>117</v>
      </c>
      <c r="AE49" s="140" t="s">
        <v>41</v>
      </c>
      <c r="AF49" s="162">
        <v>1</v>
      </c>
      <c r="AG49" s="163" t="s">
        <v>253</v>
      </c>
      <c r="AH49" s="164">
        <v>1</v>
      </c>
      <c r="AI49" s="164" t="s">
        <v>600</v>
      </c>
      <c r="AJ49" s="36"/>
      <c r="AK49" s="240"/>
      <c r="AL49" s="241"/>
      <c r="AM49" s="139"/>
      <c r="AN49" s="139"/>
      <c r="AO49" s="166">
        <f t="shared" si="0"/>
        <v>0</v>
      </c>
      <c r="AP49" s="167"/>
      <c r="AQ49" s="168"/>
      <c r="AR49" s="168"/>
      <c r="AS49" s="168"/>
      <c r="AT49" s="168"/>
      <c r="AU49" s="168"/>
      <c r="AV49" s="169"/>
      <c r="AW49" s="170"/>
      <c r="AX49" s="168"/>
      <c r="AY49" s="168"/>
      <c r="AZ49" s="168"/>
      <c r="BA49" s="168"/>
      <c r="BB49" s="168"/>
      <c r="BC49" s="168"/>
      <c r="BD49" s="168"/>
      <c r="BE49" s="168"/>
      <c r="BF49" s="168"/>
      <c r="BG49" s="168"/>
      <c r="BH49" s="168"/>
      <c r="BI49" s="168"/>
      <c r="BJ49" s="168"/>
      <c r="BK49" s="168"/>
      <c r="BL49" s="168"/>
      <c r="BM49" s="168"/>
      <c r="BN49" s="168"/>
      <c r="BO49" s="168"/>
      <c r="BP49" s="168"/>
      <c r="BQ49" s="168"/>
      <c r="BR49" s="168"/>
      <c r="BS49" s="168"/>
      <c r="BT49" s="169"/>
      <c r="BU49" s="145"/>
      <c r="GE49" s="59"/>
      <c r="GK49" s="59"/>
    </row>
    <row r="50" spans="3:193" s="144" customFormat="1" ht="15.75" thickBot="1">
      <c r="C50" s="137"/>
      <c r="D50" s="138">
        <v>8</v>
      </c>
      <c r="E50" s="139">
        <v>4</v>
      </c>
      <c r="F50" s="139" t="s">
        <v>61</v>
      </c>
      <c r="G50" s="158">
        <v>1036931746</v>
      </c>
      <c r="H50" s="299" t="s">
        <v>2581</v>
      </c>
      <c r="I50" s="159"/>
      <c r="J50" s="1079" t="s">
        <v>2581</v>
      </c>
      <c r="K50" s="1080"/>
      <c r="L50" s="159" t="s">
        <v>2578</v>
      </c>
      <c r="M50" s="159"/>
      <c r="N50" s="160">
        <v>19</v>
      </c>
      <c r="O50" s="160">
        <v>9</v>
      </c>
      <c r="P50" s="160">
        <v>1988</v>
      </c>
      <c r="Q50" s="139" t="s">
        <v>53</v>
      </c>
      <c r="R50" s="139" t="s">
        <v>2582</v>
      </c>
      <c r="S50" s="161">
        <v>3143798</v>
      </c>
      <c r="T50" s="139" t="s">
        <v>2527</v>
      </c>
      <c r="U50" s="139" t="s">
        <v>2573</v>
      </c>
      <c r="V50" s="139" t="s">
        <v>2615</v>
      </c>
      <c r="W50" s="139">
        <v>6045432000</v>
      </c>
      <c r="X50" s="139">
        <v>3127328800</v>
      </c>
      <c r="Y50" s="438" t="s">
        <v>2583</v>
      </c>
      <c r="Z50" s="139" t="s">
        <v>2529</v>
      </c>
      <c r="AA50" s="139" t="s">
        <v>2549</v>
      </c>
      <c r="AB50" s="139" t="s">
        <v>22</v>
      </c>
      <c r="AC50" s="139" t="s">
        <v>2524</v>
      </c>
      <c r="AD50" s="140" t="s">
        <v>117</v>
      </c>
      <c r="AE50" s="140" t="s">
        <v>41</v>
      </c>
      <c r="AF50" s="162">
        <v>1</v>
      </c>
      <c r="AG50" s="163" t="s">
        <v>253</v>
      </c>
      <c r="AH50" s="164">
        <v>1</v>
      </c>
      <c r="AI50" s="164" t="s">
        <v>600</v>
      </c>
      <c r="AJ50" s="36"/>
      <c r="AK50" s="240"/>
      <c r="AL50" s="241"/>
      <c r="AM50" s="139"/>
      <c r="AN50" s="139"/>
      <c r="AO50" s="166">
        <f t="shared" si="0"/>
        <v>0</v>
      </c>
      <c r="AP50" s="167"/>
      <c r="AQ50" s="168"/>
      <c r="AR50" s="168"/>
      <c r="AS50" s="168"/>
      <c r="AT50" s="168"/>
      <c r="AU50" s="168"/>
      <c r="AV50" s="169"/>
      <c r="AW50" s="170"/>
      <c r="AX50" s="168"/>
      <c r="AY50" s="168"/>
      <c r="AZ50" s="168"/>
      <c r="BA50" s="168"/>
      <c r="BB50" s="168"/>
      <c r="BC50" s="168"/>
      <c r="BD50" s="168"/>
      <c r="BE50" s="168"/>
      <c r="BF50" s="168"/>
      <c r="BG50" s="168"/>
      <c r="BH50" s="168"/>
      <c r="BI50" s="168"/>
      <c r="BJ50" s="168"/>
      <c r="BK50" s="168"/>
      <c r="BL50" s="168"/>
      <c r="BM50" s="168"/>
      <c r="BN50" s="168"/>
      <c r="BO50" s="168"/>
      <c r="BP50" s="168"/>
      <c r="BQ50" s="168"/>
      <c r="BR50" s="168"/>
      <c r="BS50" s="168"/>
      <c r="BT50" s="169"/>
      <c r="BU50" s="145"/>
      <c r="GE50" s="59"/>
      <c r="GK50" s="59"/>
    </row>
    <row r="51" spans="3:193" s="144" customFormat="1" ht="15.75" thickBot="1">
      <c r="C51" s="137"/>
      <c r="D51" s="138">
        <v>9</v>
      </c>
      <c r="E51" s="139">
        <v>2</v>
      </c>
      <c r="F51" s="139" t="s">
        <v>61</v>
      </c>
      <c r="G51" s="158">
        <v>1103095291</v>
      </c>
      <c r="H51" s="299" t="s">
        <v>2584</v>
      </c>
      <c r="I51" s="159"/>
      <c r="J51" s="1079" t="s">
        <v>2585</v>
      </c>
      <c r="K51" s="1080"/>
      <c r="L51" s="159" t="s">
        <v>2586</v>
      </c>
      <c r="M51" s="159" t="s">
        <v>2587</v>
      </c>
      <c r="N51" s="160">
        <v>6</v>
      </c>
      <c r="O51" s="160">
        <v>5</v>
      </c>
      <c r="P51" s="160">
        <v>1986</v>
      </c>
      <c r="Q51" s="139" t="s">
        <v>53</v>
      </c>
      <c r="R51" s="139" t="s">
        <v>2568</v>
      </c>
      <c r="S51" s="161">
        <v>5028794</v>
      </c>
      <c r="T51" s="139" t="s">
        <v>2527</v>
      </c>
      <c r="U51" s="139" t="s">
        <v>2573</v>
      </c>
      <c r="V51" s="139" t="s">
        <v>2615</v>
      </c>
      <c r="W51" s="139">
        <v>6045432000</v>
      </c>
      <c r="X51" s="139">
        <v>3008022551</v>
      </c>
      <c r="Y51" s="438" t="s">
        <v>2588</v>
      </c>
      <c r="Z51" s="139" t="s">
        <v>2529</v>
      </c>
      <c r="AA51" s="139" t="s">
        <v>2549</v>
      </c>
      <c r="AB51" s="139" t="s">
        <v>22</v>
      </c>
      <c r="AC51" s="139" t="s">
        <v>2524</v>
      </c>
      <c r="AD51" s="140" t="s">
        <v>117</v>
      </c>
      <c r="AE51" s="140" t="s">
        <v>41</v>
      </c>
      <c r="AF51" s="162">
        <v>1</v>
      </c>
      <c r="AG51" s="163" t="s">
        <v>253</v>
      </c>
      <c r="AH51" s="164">
        <v>1</v>
      </c>
      <c r="AI51" s="164" t="s">
        <v>600</v>
      </c>
      <c r="AJ51" s="36"/>
      <c r="AK51" s="240"/>
      <c r="AL51" s="241"/>
      <c r="AM51" s="139"/>
      <c r="AN51" s="139"/>
      <c r="AO51" s="166">
        <f t="shared" si="0"/>
        <v>0</v>
      </c>
      <c r="AP51" s="167"/>
      <c r="AQ51" s="168"/>
      <c r="AR51" s="168"/>
      <c r="AS51" s="168"/>
      <c r="AT51" s="168"/>
      <c r="AU51" s="168"/>
      <c r="AV51" s="169"/>
      <c r="AW51" s="170"/>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9"/>
      <c r="BU51" s="145"/>
      <c r="GE51" s="59"/>
      <c r="GK51" s="59"/>
    </row>
    <row r="52" spans="3:193" s="144" customFormat="1" ht="15.75" thickBot="1">
      <c r="C52" s="137"/>
      <c r="D52" s="138">
        <v>10</v>
      </c>
      <c r="E52" s="139">
        <v>9</v>
      </c>
      <c r="F52" s="139" t="s">
        <v>61</v>
      </c>
      <c r="G52" s="158">
        <v>71115596</v>
      </c>
      <c r="H52" s="299" t="s">
        <v>2589</v>
      </c>
      <c r="I52" s="159"/>
      <c r="J52" s="1079" t="s">
        <v>2590</v>
      </c>
      <c r="K52" s="1080"/>
      <c r="L52" s="159" t="s">
        <v>2586</v>
      </c>
      <c r="M52" s="159"/>
      <c r="N52" s="160">
        <v>4</v>
      </c>
      <c r="O52" s="160">
        <v>6</v>
      </c>
      <c r="P52" s="160">
        <v>1976</v>
      </c>
      <c r="Q52" s="139" t="s">
        <v>53</v>
      </c>
      <c r="R52" s="139" t="s">
        <v>2568</v>
      </c>
      <c r="S52" s="161">
        <v>4349189</v>
      </c>
      <c r="T52" s="139" t="s">
        <v>2527</v>
      </c>
      <c r="U52" s="139" t="s">
        <v>2528</v>
      </c>
      <c r="V52" s="139" t="s">
        <v>2615</v>
      </c>
      <c r="W52" s="139">
        <v>6045432000</v>
      </c>
      <c r="X52" s="139">
        <v>3113137485</v>
      </c>
      <c r="Y52" s="438" t="s">
        <v>2591</v>
      </c>
      <c r="Z52" s="139" t="s">
        <v>2529</v>
      </c>
      <c r="AA52" s="139" t="s">
        <v>2549</v>
      </c>
      <c r="AB52" s="139" t="s">
        <v>22</v>
      </c>
      <c r="AC52" s="139" t="s">
        <v>2524</v>
      </c>
      <c r="AD52" s="140" t="s">
        <v>117</v>
      </c>
      <c r="AE52" s="140" t="s">
        <v>41</v>
      </c>
      <c r="AF52" s="162">
        <v>1</v>
      </c>
      <c r="AG52" s="163" t="s">
        <v>253</v>
      </c>
      <c r="AH52" s="164">
        <v>1</v>
      </c>
      <c r="AI52" s="164" t="s">
        <v>600</v>
      </c>
      <c r="AJ52" s="36"/>
      <c r="AK52" s="240"/>
      <c r="AL52" s="241"/>
      <c r="AM52" s="139"/>
      <c r="AN52" s="139"/>
      <c r="AO52" s="166">
        <f t="shared" si="0"/>
        <v>0</v>
      </c>
      <c r="AP52" s="167"/>
      <c r="AQ52" s="168"/>
      <c r="AR52" s="168"/>
      <c r="AS52" s="168"/>
      <c r="AT52" s="168"/>
      <c r="AU52" s="168"/>
      <c r="AV52" s="169"/>
      <c r="AW52" s="170"/>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9"/>
      <c r="BU52" s="145"/>
      <c r="GE52" s="59"/>
      <c r="GK52" s="59"/>
    </row>
    <row r="53" spans="3:193" s="144" customFormat="1" ht="15.75" thickBot="1">
      <c r="C53" s="137"/>
      <c r="D53" s="138">
        <v>11</v>
      </c>
      <c r="E53" s="139">
        <v>2</v>
      </c>
      <c r="F53" s="139" t="s">
        <v>61</v>
      </c>
      <c r="G53" s="158">
        <v>21628934</v>
      </c>
      <c r="H53" s="299" t="s">
        <v>2592</v>
      </c>
      <c r="I53" s="159"/>
      <c r="J53" s="1079" t="s">
        <v>2593</v>
      </c>
      <c r="K53" s="1080"/>
      <c r="L53" s="159" t="s">
        <v>2594</v>
      </c>
      <c r="M53" s="159" t="s">
        <v>2595</v>
      </c>
      <c r="N53" s="160">
        <v>30</v>
      </c>
      <c r="O53" s="160">
        <v>1</v>
      </c>
      <c r="P53" s="160">
        <v>1986</v>
      </c>
      <c r="Q53" s="139" t="s">
        <v>51</v>
      </c>
      <c r="R53" s="139" t="s">
        <v>2568</v>
      </c>
      <c r="S53" s="161">
        <v>5028794</v>
      </c>
      <c r="T53" s="139" t="s">
        <v>2527</v>
      </c>
      <c r="U53" s="139" t="s">
        <v>2548</v>
      </c>
      <c r="V53" s="139" t="s">
        <v>2615</v>
      </c>
      <c r="W53" s="139">
        <v>6045432000</v>
      </c>
      <c r="X53" s="139">
        <v>3128129759</v>
      </c>
      <c r="Y53" s="438" t="s">
        <v>2596</v>
      </c>
      <c r="Z53" s="139" t="s">
        <v>2529</v>
      </c>
      <c r="AA53" s="139" t="s">
        <v>2549</v>
      </c>
      <c r="AB53" s="139" t="s">
        <v>22</v>
      </c>
      <c r="AC53" s="139" t="s">
        <v>2524</v>
      </c>
      <c r="AD53" s="140" t="s">
        <v>117</v>
      </c>
      <c r="AE53" s="140" t="s">
        <v>41</v>
      </c>
      <c r="AF53" s="162">
        <v>1</v>
      </c>
      <c r="AG53" s="163" t="s">
        <v>253</v>
      </c>
      <c r="AH53" s="164">
        <v>1</v>
      </c>
      <c r="AI53" s="164" t="s">
        <v>600</v>
      </c>
      <c r="AJ53" s="36"/>
      <c r="AK53" s="240"/>
      <c r="AL53" s="241"/>
      <c r="AM53" s="139"/>
      <c r="AN53" s="139"/>
      <c r="AO53" s="166">
        <f t="shared" si="0"/>
        <v>0</v>
      </c>
      <c r="AP53" s="167"/>
      <c r="AQ53" s="168"/>
      <c r="AR53" s="168"/>
      <c r="AS53" s="168"/>
      <c r="AT53" s="168"/>
      <c r="AU53" s="168"/>
      <c r="AV53" s="169"/>
      <c r="AW53" s="170"/>
      <c r="AX53" s="168"/>
      <c r="AY53" s="168"/>
      <c r="AZ53" s="168"/>
      <c r="BA53" s="168"/>
      <c r="BB53" s="168"/>
      <c r="BC53" s="168"/>
      <c r="BD53" s="168"/>
      <c r="BE53" s="168"/>
      <c r="BF53" s="168"/>
      <c r="BG53" s="168"/>
      <c r="BH53" s="168"/>
      <c r="BI53" s="168"/>
      <c r="BJ53" s="168"/>
      <c r="BK53" s="168"/>
      <c r="BL53" s="168"/>
      <c r="BM53" s="168"/>
      <c r="BN53" s="168"/>
      <c r="BO53" s="168"/>
      <c r="BP53" s="168"/>
      <c r="BQ53" s="168"/>
      <c r="BR53" s="168"/>
      <c r="BS53" s="168"/>
      <c r="BT53" s="169"/>
      <c r="BU53" s="145"/>
      <c r="GE53" s="59"/>
      <c r="GK53" s="59"/>
    </row>
    <row r="54" spans="3:193" s="144" customFormat="1" ht="15.75" thickBot="1">
      <c r="C54" s="137"/>
      <c r="D54" s="138">
        <v>12</v>
      </c>
      <c r="E54" s="139">
        <v>2</v>
      </c>
      <c r="F54" s="139" t="s">
        <v>61</v>
      </c>
      <c r="G54" s="158">
        <v>1214719114</v>
      </c>
      <c r="H54" s="299" t="s">
        <v>2597</v>
      </c>
      <c r="I54" s="159"/>
      <c r="J54" s="1079" t="s">
        <v>2598</v>
      </c>
      <c r="K54" s="1080"/>
      <c r="L54" s="159" t="s">
        <v>2594</v>
      </c>
      <c r="M54" s="159" t="s">
        <v>2599</v>
      </c>
      <c r="N54" s="160">
        <v>19</v>
      </c>
      <c r="O54" s="160">
        <v>7</v>
      </c>
      <c r="P54" s="160">
        <v>1993</v>
      </c>
      <c r="Q54" s="139" t="s">
        <v>51</v>
      </c>
      <c r="R54" s="139" t="s">
        <v>2601</v>
      </c>
      <c r="S54" s="161">
        <v>5707712</v>
      </c>
      <c r="T54" s="139" t="s">
        <v>2550</v>
      </c>
      <c r="U54" s="139" t="s">
        <v>2548</v>
      </c>
      <c r="V54" s="139" t="s">
        <v>2615</v>
      </c>
      <c r="W54" s="139">
        <v>6045432000</v>
      </c>
      <c r="X54" s="139">
        <v>3137616589</v>
      </c>
      <c r="Y54" s="438" t="s">
        <v>2600</v>
      </c>
      <c r="Z54" s="139" t="s">
        <v>2529</v>
      </c>
      <c r="AA54" s="139" t="s">
        <v>2602</v>
      </c>
      <c r="AB54" s="139" t="s">
        <v>22</v>
      </c>
      <c r="AC54" s="139" t="s">
        <v>2524</v>
      </c>
      <c r="AD54" s="140" t="s">
        <v>117</v>
      </c>
      <c r="AE54" s="140" t="s">
        <v>41</v>
      </c>
      <c r="AF54" s="162">
        <v>1</v>
      </c>
      <c r="AG54" s="163" t="s">
        <v>253</v>
      </c>
      <c r="AH54" s="164">
        <v>1</v>
      </c>
      <c r="AI54" s="164" t="s">
        <v>600</v>
      </c>
      <c r="AJ54" s="36"/>
      <c r="AK54" s="240"/>
      <c r="AL54" s="241"/>
      <c r="AM54" s="139"/>
      <c r="AN54" s="139"/>
      <c r="AO54" s="166">
        <f t="shared" si="0"/>
        <v>0</v>
      </c>
      <c r="AP54" s="167"/>
      <c r="AQ54" s="168"/>
      <c r="AR54" s="168"/>
      <c r="AS54" s="168"/>
      <c r="AT54" s="168"/>
      <c r="AU54" s="168"/>
      <c r="AV54" s="169"/>
      <c r="AW54" s="170"/>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9"/>
      <c r="BU54" s="145"/>
      <c r="GE54" s="59"/>
      <c r="GK54" s="59"/>
    </row>
    <row r="55" spans="3:193" s="144" customFormat="1" ht="15.75" thickBot="1">
      <c r="C55" s="137"/>
      <c r="D55" s="138">
        <v>13</v>
      </c>
      <c r="E55" s="139">
        <v>2</v>
      </c>
      <c r="F55" s="139" t="s">
        <v>61</v>
      </c>
      <c r="G55" s="158">
        <v>43278854</v>
      </c>
      <c r="H55" s="299" t="s">
        <v>2603</v>
      </c>
      <c r="I55" s="159"/>
      <c r="J55" s="1079" t="s">
        <v>2604</v>
      </c>
      <c r="K55" s="1080"/>
      <c r="L55" s="159" t="s">
        <v>2594</v>
      </c>
      <c r="M55" s="159" t="s">
        <v>2546</v>
      </c>
      <c r="N55" s="160">
        <v>26</v>
      </c>
      <c r="O55" s="160">
        <v>1</v>
      </c>
      <c r="P55" s="160">
        <v>1982</v>
      </c>
      <c r="Q55" s="139" t="s">
        <v>51</v>
      </c>
      <c r="R55" s="139" t="s">
        <v>2568</v>
      </c>
      <c r="S55" s="161">
        <v>4349189</v>
      </c>
      <c r="T55" s="139" t="s">
        <v>2527</v>
      </c>
      <c r="U55" s="139" t="s">
        <v>2548</v>
      </c>
      <c r="V55" s="139" t="s">
        <v>2615</v>
      </c>
      <c r="W55" s="139">
        <v>6045432000</v>
      </c>
      <c r="X55" s="139">
        <v>3007785457</v>
      </c>
      <c r="Y55" s="438" t="s">
        <v>2605</v>
      </c>
      <c r="Z55" s="139" t="s">
        <v>2529</v>
      </c>
      <c r="AA55" s="139" t="s">
        <v>2549</v>
      </c>
      <c r="AB55" s="139" t="s">
        <v>22</v>
      </c>
      <c r="AC55" s="139" t="s">
        <v>2524</v>
      </c>
      <c r="AD55" s="140" t="s">
        <v>117</v>
      </c>
      <c r="AE55" s="140" t="s">
        <v>41</v>
      </c>
      <c r="AF55" s="162">
        <v>1</v>
      </c>
      <c r="AG55" s="163" t="s">
        <v>253</v>
      </c>
      <c r="AH55" s="164">
        <v>1</v>
      </c>
      <c r="AI55" s="164" t="s">
        <v>600</v>
      </c>
      <c r="AJ55" s="36"/>
      <c r="AK55" s="240"/>
      <c r="AL55" s="241"/>
      <c r="AM55" s="139"/>
      <c r="AN55" s="139"/>
      <c r="AO55" s="166">
        <f t="shared" si="0"/>
        <v>0</v>
      </c>
      <c r="AP55" s="167"/>
      <c r="AQ55" s="168"/>
      <c r="AR55" s="168"/>
      <c r="AS55" s="168"/>
      <c r="AT55" s="168"/>
      <c r="AU55" s="168"/>
      <c r="AV55" s="169"/>
      <c r="AW55" s="170"/>
      <c r="AX55" s="168"/>
      <c r="AY55" s="168"/>
      <c r="AZ55" s="168"/>
      <c r="BA55" s="168"/>
      <c r="BB55" s="168"/>
      <c r="BC55" s="168"/>
      <c r="BD55" s="168"/>
      <c r="BE55" s="168"/>
      <c r="BF55" s="168"/>
      <c r="BG55" s="168"/>
      <c r="BH55" s="168"/>
      <c r="BI55" s="168"/>
      <c r="BJ55" s="168"/>
      <c r="BK55" s="168"/>
      <c r="BL55" s="168"/>
      <c r="BM55" s="168"/>
      <c r="BN55" s="168"/>
      <c r="BO55" s="168"/>
      <c r="BP55" s="168"/>
      <c r="BQ55" s="168"/>
      <c r="BR55" s="168"/>
      <c r="BS55" s="168"/>
      <c r="BT55" s="169"/>
      <c r="BU55" s="145"/>
      <c r="GE55" s="59"/>
      <c r="GK55" s="59"/>
    </row>
    <row r="56" spans="3:193" s="144" customFormat="1" ht="15.75" thickBot="1">
      <c r="C56" s="137"/>
      <c r="D56" s="138">
        <v>14</v>
      </c>
      <c r="E56" s="139">
        <v>4</v>
      </c>
      <c r="F56" s="139" t="s">
        <v>61</v>
      </c>
      <c r="G56" s="158">
        <v>1152217148</v>
      </c>
      <c r="H56" s="299" t="s">
        <v>2575</v>
      </c>
      <c r="I56" s="159"/>
      <c r="J56" s="1079" t="s">
        <v>2606</v>
      </c>
      <c r="K56" s="1080"/>
      <c r="L56" s="159" t="s">
        <v>2607</v>
      </c>
      <c r="M56" s="159"/>
      <c r="N56" s="160">
        <v>20</v>
      </c>
      <c r="O56" s="160">
        <v>4</v>
      </c>
      <c r="P56" s="160">
        <v>1997</v>
      </c>
      <c r="Q56" s="139" t="s">
        <v>53</v>
      </c>
      <c r="R56" s="139" t="s">
        <v>2582</v>
      </c>
      <c r="S56" s="161">
        <v>3143798</v>
      </c>
      <c r="T56" s="139" t="s">
        <v>2527</v>
      </c>
      <c r="U56" s="139" t="s">
        <v>2573</v>
      </c>
      <c r="V56" s="139" t="s">
        <v>2615</v>
      </c>
      <c r="W56" s="139">
        <v>6045432000</v>
      </c>
      <c r="X56" s="139">
        <v>3127492196</v>
      </c>
      <c r="Y56" s="438" t="s">
        <v>2609</v>
      </c>
      <c r="Z56" s="139" t="s">
        <v>2529</v>
      </c>
      <c r="AA56" s="139" t="s">
        <v>2549</v>
      </c>
      <c r="AB56" s="139" t="s">
        <v>22</v>
      </c>
      <c r="AC56" s="139" t="s">
        <v>2524</v>
      </c>
      <c r="AD56" s="140" t="s">
        <v>117</v>
      </c>
      <c r="AE56" s="140" t="s">
        <v>41</v>
      </c>
      <c r="AF56" s="162">
        <v>1</v>
      </c>
      <c r="AG56" s="163" t="s">
        <v>253</v>
      </c>
      <c r="AH56" s="164">
        <v>1</v>
      </c>
      <c r="AI56" s="164" t="s">
        <v>600</v>
      </c>
      <c r="AJ56" s="36"/>
      <c r="AK56" s="240"/>
      <c r="AL56" s="241"/>
      <c r="AM56" s="139"/>
      <c r="AN56" s="139"/>
      <c r="AO56" s="166">
        <f t="shared" si="0"/>
        <v>0</v>
      </c>
      <c r="AP56" s="167"/>
      <c r="AQ56" s="168"/>
      <c r="AR56" s="168"/>
      <c r="AS56" s="168"/>
      <c r="AT56" s="168"/>
      <c r="AU56" s="168"/>
      <c r="AV56" s="169"/>
      <c r="AW56" s="170"/>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9"/>
      <c r="BU56" s="145"/>
      <c r="GE56" s="59"/>
      <c r="GK56" s="59"/>
    </row>
    <row r="57" spans="3:193" s="144" customFormat="1" ht="15.75" thickBot="1">
      <c r="C57" s="137"/>
      <c r="D57" s="138">
        <v>15</v>
      </c>
      <c r="E57" s="139">
        <v>2</v>
      </c>
      <c r="F57" s="139" t="s">
        <v>61</v>
      </c>
      <c r="G57" s="158">
        <v>1036399616</v>
      </c>
      <c r="H57" s="299" t="s">
        <v>2576</v>
      </c>
      <c r="I57" s="159"/>
      <c r="J57" s="1079" t="s">
        <v>2576</v>
      </c>
      <c r="K57" s="1080"/>
      <c r="L57" s="159" t="s">
        <v>2608</v>
      </c>
      <c r="M57" s="159"/>
      <c r="N57" s="160">
        <v>8</v>
      </c>
      <c r="O57" s="160">
        <v>8</v>
      </c>
      <c r="P57" s="160">
        <v>1994</v>
      </c>
      <c r="Q57" s="139" t="s">
        <v>51</v>
      </c>
      <c r="R57" s="139" t="s">
        <v>2569</v>
      </c>
      <c r="S57" s="161">
        <v>3143798</v>
      </c>
      <c r="T57" s="139" t="s">
        <v>2527</v>
      </c>
      <c r="U57" s="139" t="s">
        <v>2548</v>
      </c>
      <c r="V57" s="139" t="s">
        <v>2615</v>
      </c>
      <c r="W57" s="139">
        <v>6045432000</v>
      </c>
      <c r="X57" s="139">
        <v>3215855826</v>
      </c>
      <c r="Y57" s="438" t="s">
        <v>2610</v>
      </c>
      <c r="Z57" s="139" t="s">
        <v>2529</v>
      </c>
      <c r="AA57" s="139" t="s">
        <v>2549</v>
      </c>
      <c r="AB57" s="139" t="s">
        <v>22</v>
      </c>
      <c r="AC57" s="139" t="s">
        <v>2524</v>
      </c>
      <c r="AD57" s="140" t="s">
        <v>117</v>
      </c>
      <c r="AE57" s="140" t="s">
        <v>41</v>
      </c>
      <c r="AF57" s="162">
        <v>1</v>
      </c>
      <c r="AG57" s="163" t="s">
        <v>253</v>
      </c>
      <c r="AH57" s="164">
        <v>1</v>
      </c>
      <c r="AI57" s="164" t="s">
        <v>600</v>
      </c>
      <c r="AJ57" s="36"/>
      <c r="AK57" s="240"/>
      <c r="AL57" s="241"/>
      <c r="AM57" s="139"/>
      <c r="AN57" s="139"/>
      <c r="AO57" s="166">
        <f t="shared" si="0"/>
        <v>0</v>
      </c>
      <c r="AP57" s="167"/>
      <c r="AQ57" s="168"/>
      <c r="AR57" s="168"/>
      <c r="AS57" s="168"/>
      <c r="AT57" s="168"/>
      <c r="AU57" s="168"/>
      <c r="AV57" s="169"/>
      <c r="AW57" s="170"/>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9"/>
      <c r="BU57" s="145"/>
      <c r="GE57" s="59"/>
      <c r="GK57" s="59"/>
    </row>
    <row r="58" spans="3:193" s="144" customFormat="1" ht="15.75" thickBot="1">
      <c r="C58" s="137"/>
      <c r="D58" s="138">
        <v>16</v>
      </c>
      <c r="E58" s="139">
        <v>2</v>
      </c>
      <c r="F58" s="139" t="s">
        <v>61</v>
      </c>
      <c r="G58" s="158">
        <v>92258868</v>
      </c>
      <c r="H58" s="299" t="s">
        <v>2611</v>
      </c>
      <c r="I58" s="159"/>
      <c r="J58" s="1079" t="s">
        <v>2612</v>
      </c>
      <c r="K58" s="1080"/>
      <c r="L58" s="159" t="s">
        <v>2613</v>
      </c>
      <c r="M58" s="159" t="s">
        <v>2614</v>
      </c>
      <c r="N58" s="160">
        <v>24</v>
      </c>
      <c r="O58" s="160">
        <v>12</v>
      </c>
      <c r="P58" s="160">
        <v>1977</v>
      </c>
      <c r="Q58" s="139" t="s">
        <v>53</v>
      </c>
      <c r="R58" s="139" t="s">
        <v>2569</v>
      </c>
      <c r="S58" s="161">
        <v>3143798</v>
      </c>
      <c r="T58" s="139" t="s">
        <v>2527</v>
      </c>
      <c r="U58" s="139" t="s">
        <v>2548</v>
      </c>
      <c r="V58" s="139" t="s">
        <v>2615</v>
      </c>
      <c r="W58" s="139">
        <v>6045432000</v>
      </c>
      <c r="X58" s="139">
        <v>3246838240</v>
      </c>
      <c r="Y58" s="438" t="s">
        <v>2616</v>
      </c>
      <c r="Z58" s="139" t="s">
        <v>2529</v>
      </c>
      <c r="AA58" s="139" t="s">
        <v>2549</v>
      </c>
      <c r="AB58" s="139" t="s">
        <v>22</v>
      </c>
      <c r="AC58" s="139" t="s">
        <v>2524</v>
      </c>
      <c r="AD58" s="140" t="s">
        <v>117</v>
      </c>
      <c r="AE58" s="140" t="s">
        <v>41</v>
      </c>
      <c r="AF58" s="162">
        <v>1</v>
      </c>
      <c r="AG58" s="163" t="s">
        <v>253</v>
      </c>
      <c r="AH58" s="164">
        <v>1</v>
      </c>
      <c r="AI58" s="164" t="s">
        <v>600</v>
      </c>
      <c r="AJ58" s="36"/>
      <c r="AK58" s="240"/>
      <c r="AL58" s="241"/>
      <c r="AM58" s="139"/>
      <c r="AN58" s="139"/>
      <c r="AO58" s="166">
        <f t="shared" si="0"/>
        <v>0</v>
      </c>
      <c r="AP58" s="167"/>
      <c r="AQ58" s="168"/>
      <c r="AR58" s="168"/>
      <c r="AS58" s="168"/>
      <c r="AT58" s="168"/>
      <c r="AU58" s="168"/>
      <c r="AV58" s="169"/>
      <c r="AW58" s="170"/>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9"/>
      <c r="BU58" s="145"/>
      <c r="GE58" s="59"/>
      <c r="GK58" s="59"/>
    </row>
    <row r="59" spans="3:193" s="144" customFormat="1" ht="15.75" thickBot="1">
      <c r="C59" s="137"/>
      <c r="D59" s="138">
        <v>17</v>
      </c>
      <c r="E59" s="139">
        <v>9</v>
      </c>
      <c r="F59" s="139" t="s">
        <v>61</v>
      </c>
      <c r="G59" s="158">
        <v>1152706282</v>
      </c>
      <c r="H59" s="299" t="s">
        <v>2617</v>
      </c>
      <c r="I59" s="159"/>
      <c r="J59" s="1079" t="s">
        <v>2597</v>
      </c>
      <c r="K59" s="1080"/>
      <c r="L59" s="159" t="s">
        <v>2613</v>
      </c>
      <c r="M59" s="159" t="s">
        <v>2614</v>
      </c>
      <c r="N59" s="160">
        <v>13</v>
      </c>
      <c r="O59" s="160">
        <v>11</v>
      </c>
      <c r="P59" s="160">
        <v>1996</v>
      </c>
      <c r="Q59" s="139" t="s">
        <v>53</v>
      </c>
      <c r="R59" s="139" t="s">
        <v>2569</v>
      </c>
      <c r="S59" s="161">
        <v>3143798</v>
      </c>
      <c r="T59" s="139" t="s">
        <v>2527</v>
      </c>
      <c r="U59" s="139" t="s">
        <v>2573</v>
      </c>
      <c r="V59" s="139" t="s">
        <v>2615</v>
      </c>
      <c r="W59" s="139">
        <v>6045432000</v>
      </c>
      <c r="X59" s="139">
        <v>3176740291</v>
      </c>
      <c r="Y59" s="438" t="s">
        <v>2618</v>
      </c>
      <c r="Z59" s="139" t="s">
        <v>2529</v>
      </c>
      <c r="AA59" s="139" t="s">
        <v>2549</v>
      </c>
      <c r="AB59" s="139" t="s">
        <v>22</v>
      </c>
      <c r="AC59" s="139" t="s">
        <v>2524</v>
      </c>
      <c r="AD59" s="140" t="s">
        <v>117</v>
      </c>
      <c r="AE59" s="140" t="s">
        <v>41</v>
      </c>
      <c r="AF59" s="162">
        <v>1</v>
      </c>
      <c r="AG59" s="163" t="s">
        <v>253</v>
      </c>
      <c r="AH59" s="164">
        <v>1</v>
      </c>
      <c r="AI59" s="164" t="s">
        <v>600</v>
      </c>
      <c r="AJ59" s="36"/>
      <c r="AK59" s="240"/>
      <c r="AL59" s="241"/>
      <c r="AM59" s="139"/>
      <c r="AN59" s="139"/>
      <c r="AO59" s="166">
        <f t="shared" si="0"/>
        <v>0</v>
      </c>
      <c r="AP59" s="167"/>
      <c r="AQ59" s="168"/>
      <c r="AR59" s="168"/>
      <c r="AS59" s="168"/>
      <c r="AT59" s="168"/>
      <c r="AU59" s="168"/>
      <c r="AV59" s="169"/>
      <c r="AW59" s="170"/>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9"/>
      <c r="BU59" s="145"/>
      <c r="GE59" s="59"/>
      <c r="GK59" s="59"/>
    </row>
    <row r="60" spans="3:193" s="144" customFormat="1" ht="15.75" thickBot="1">
      <c r="C60" s="137"/>
      <c r="D60" s="138">
        <v>18</v>
      </c>
      <c r="E60" s="139">
        <v>2</v>
      </c>
      <c r="F60" s="139" t="s">
        <v>61</v>
      </c>
      <c r="G60" s="158">
        <v>1035435365</v>
      </c>
      <c r="H60" s="299" t="s">
        <v>2619</v>
      </c>
      <c r="I60" s="159"/>
      <c r="J60" s="1079" t="s">
        <v>2620</v>
      </c>
      <c r="K60" s="1080"/>
      <c r="L60" s="159" t="s">
        <v>2613</v>
      </c>
      <c r="M60" s="159" t="s">
        <v>2621</v>
      </c>
      <c r="N60" s="160">
        <v>8</v>
      </c>
      <c r="O60" s="160">
        <v>4</v>
      </c>
      <c r="P60" s="160">
        <v>1996</v>
      </c>
      <c r="Q60" s="139" t="s">
        <v>53</v>
      </c>
      <c r="R60" s="139" t="s">
        <v>2569</v>
      </c>
      <c r="S60" s="161">
        <v>3143798</v>
      </c>
      <c r="T60" s="139" t="s">
        <v>2527</v>
      </c>
      <c r="U60" s="139" t="s">
        <v>2623</v>
      </c>
      <c r="V60" s="139" t="s">
        <v>2615</v>
      </c>
      <c r="W60" s="139">
        <v>6045432000</v>
      </c>
      <c r="X60" s="139">
        <v>3024423473</v>
      </c>
      <c r="Y60" s="438" t="s">
        <v>2622</v>
      </c>
      <c r="Z60" s="139" t="s">
        <v>2529</v>
      </c>
      <c r="AA60" s="139" t="s">
        <v>2549</v>
      </c>
      <c r="AB60" s="139" t="s">
        <v>22</v>
      </c>
      <c r="AC60" s="139" t="s">
        <v>2524</v>
      </c>
      <c r="AD60" s="140" t="s">
        <v>117</v>
      </c>
      <c r="AE60" s="140" t="s">
        <v>41</v>
      </c>
      <c r="AF60" s="162">
        <v>1</v>
      </c>
      <c r="AG60" s="163" t="s">
        <v>253</v>
      </c>
      <c r="AH60" s="164">
        <v>1</v>
      </c>
      <c r="AI60" s="164" t="s">
        <v>600</v>
      </c>
      <c r="AJ60" s="36"/>
      <c r="AK60" s="240"/>
      <c r="AL60" s="241"/>
      <c r="AM60" s="139"/>
      <c r="AN60" s="139"/>
      <c r="AO60" s="166">
        <f t="shared" si="0"/>
        <v>0</v>
      </c>
      <c r="AP60" s="167"/>
      <c r="AQ60" s="168"/>
      <c r="AR60" s="168"/>
      <c r="AS60" s="168"/>
      <c r="AT60" s="168"/>
      <c r="AU60" s="168"/>
      <c r="AV60" s="169"/>
      <c r="AW60" s="170"/>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9"/>
      <c r="BU60" s="145"/>
      <c r="GE60" s="59"/>
      <c r="GK60" s="59"/>
    </row>
    <row r="61" spans="3:193" s="144" customFormat="1" ht="15.75" thickBot="1">
      <c r="C61" s="137"/>
      <c r="D61" s="138">
        <v>19</v>
      </c>
      <c r="E61" s="139">
        <v>2</v>
      </c>
      <c r="F61" s="139" t="s">
        <v>61</v>
      </c>
      <c r="G61" s="158">
        <v>1045018722</v>
      </c>
      <c r="H61" s="299" t="s">
        <v>2624</v>
      </c>
      <c r="I61" s="159"/>
      <c r="J61" s="1079" t="s">
        <v>2544</v>
      </c>
      <c r="K61" s="1080"/>
      <c r="L61" s="159" t="s">
        <v>2625</v>
      </c>
      <c r="M61" s="159" t="s">
        <v>2587</v>
      </c>
      <c r="N61" s="160">
        <v>12</v>
      </c>
      <c r="O61" s="160">
        <v>10</v>
      </c>
      <c r="P61" s="160">
        <v>1988</v>
      </c>
      <c r="Q61" s="139" t="s">
        <v>53</v>
      </c>
      <c r="R61" s="139" t="s">
        <v>2569</v>
      </c>
      <c r="S61" s="161">
        <v>3143798</v>
      </c>
      <c r="T61" s="139" t="s">
        <v>2527</v>
      </c>
      <c r="U61" s="139" t="s">
        <v>2623</v>
      </c>
      <c r="V61" s="139" t="s">
        <v>2615</v>
      </c>
      <c r="W61" s="139">
        <v>6045432000</v>
      </c>
      <c r="X61" s="139">
        <v>3218926806</v>
      </c>
      <c r="Y61" s="438" t="s">
        <v>2626</v>
      </c>
      <c r="Z61" s="139" t="s">
        <v>2529</v>
      </c>
      <c r="AA61" s="139" t="s">
        <v>2549</v>
      </c>
      <c r="AB61" s="139" t="s">
        <v>22</v>
      </c>
      <c r="AC61" s="139" t="s">
        <v>2524</v>
      </c>
      <c r="AD61" s="140" t="s">
        <v>117</v>
      </c>
      <c r="AE61" s="140" t="s">
        <v>41</v>
      </c>
      <c r="AF61" s="162">
        <v>1</v>
      </c>
      <c r="AG61" s="163" t="s">
        <v>253</v>
      </c>
      <c r="AH61" s="164">
        <v>1</v>
      </c>
      <c r="AI61" s="164" t="s">
        <v>600</v>
      </c>
      <c r="AJ61" s="36"/>
      <c r="AK61" s="240"/>
      <c r="AL61" s="241"/>
      <c r="AM61" s="139"/>
      <c r="AN61" s="139"/>
      <c r="AO61" s="166">
        <f t="shared" si="0"/>
        <v>0</v>
      </c>
      <c r="AP61" s="167"/>
      <c r="AQ61" s="168"/>
      <c r="AR61" s="168"/>
      <c r="AS61" s="168"/>
      <c r="AT61" s="168"/>
      <c r="AU61" s="168"/>
      <c r="AV61" s="169"/>
      <c r="AW61" s="170"/>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9"/>
      <c r="BU61" s="145"/>
      <c r="GE61" s="59"/>
      <c r="GK61" s="59"/>
    </row>
    <row r="62" spans="3:193" s="144" customFormat="1" ht="15.75" thickBot="1">
      <c r="C62" s="137"/>
      <c r="D62" s="138">
        <v>20</v>
      </c>
      <c r="E62" s="139">
        <v>3</v>
      </c>
      <c r="F62" s="139" t="s">
        <v>61</v>
      </c>
      <c r="G62" s="158">
        <v>1128386104</v>
      </c>
      <c r="H62" s="299" t="s">
        <v>2627</v>
      </c>
      <c r="I62" s="159"/>
      <c r="J62" s="1079" t="s">
        <v>2628</v>
      </c>
      <c r="K62" s="1080"/>
      <c r="L62" s="159" t="s">
        <v>2613</v>
      </c>
      <c r="M62" s="159"/>
      <c r="N62" s="160">
        <v>6</v>
      </c>
      <c r="O62" s="160">
        <v>4</v>
      </c>
      <c r="P62" s="160">
        <v>1987</v>
      </c>
      <c r="Q62" s="139" t="s">
        <v>53</v>
      </c>
      <c r="R62" s="139" t="s">
        <v>2629</v>
      </c>
      <c r="S62" s="161">
        <v>3143798</v>
      </c>
      <c r="T62" s="139" t="s">
        <v>2527</v>
      </c>
      <c r="U62" s="139" t="s">
        <v>2623</v>
      </c>
      <c r="V62" s="139" t="s">
        <v>2615</v>
      </c>
      <c r="W62" s="139">
        <v>6045432000</v>
      </c>
      <c r="X62" s="139">
        <v>3012024848</v>
      </c>
      <c r="Y62" s="438" t="s">
        <v>2630</v>
      </c>
      <c r="Z62" s="139" t="s">
        <v>2529</v>
      </c>
      <c r="AA62" s="139" t="s">
        <v>2549</v>
      </c>
      <c r="AB62" s="139" t="s">
        <v>22</v>
      </c>
      <c r="AC62" s="139" t="s">
        <v>2524</v>
      </c>
      <c r="AD62" s="140" t="s">
        <v>117</v>
      </c>
      <c r="AE62" s="140" t="s">
        <v>41</v>
      </c>
      <c r="AF62" s="162">
        <v>1</v>
      </c>
      <c r="AG62" s="163" t="s">
        <v>253</v>
      </c>
      <c r="AH62" s="164">
        <v>1</v>
      </c>
      <c r="AI62" s="164" t="s">
        <v>600</v>
      </c>
      <c r="AJ62" s="36"/>
      <c r="AK62" s="240"/>
      <c r="AL62" s="241"/>
      <c r="AM62" s="139"/>
      <c r="AN62" s="139"/>
      <c r="AO62" s="166">
        <f t="shared" si="0"/>
        <v>0</v>
      </c>
      <c r="AP62" s="167"/>
      <c r="AQ62" s="168"/>
      <c r="AR62" s="168"/>
      <c r="AS62" s="168"/>
      <c r="AT62" s="168"/>
      <c r="AU62" s="168"/>
      <c r="AV62" s="169"/>
      <c r="AW62" s="170"/>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9"/>
      <c r="BU62" s="145"/>
      <c r="GE62" s="59"/>
      <c r="GK62" s="59"/>
    </row>
    <row r="63" spans="3:193" s="144" customFormat="1" ht="15.75" thickBot="1">
      <c r="C63" s="137"/>
      <c r="D63" s="138">
        <v>21</v>
      </c>
      <c r="E63" s="139">
        <v>2</v>
      </c>
      <c r="F63" s="139" t="s">
        <v>61</v>
      </c>
      <c r="G63" s="158">
        <v>43714024</v>
      </c>
      <c r="H63" s="299" t="s">
        <v>2631</v>
      </c>
      <c r="I63" s="159"/>
      <c r="J63" s="1079" t="s">
        <v>2632</v>
      </c>
      <c r="K63" s="1080"/>
      <c r="L63" s="159" t="s">
        <v>2633</v>
      </c>
      <c r="M63" s="159"/>
      <c r="N63" s="160">
        <v>25</v>
      </c>
      <c r="O63" s="160">
        <v>8</v>
      </c>
      <c r="P63" s="160">
        <v>1977</v>
      </c>
      <c r="Q63" s="139" t="s">
        <v>51</v>
      </c>
      <c r="R63" s="139" t="s">
        <v>2635</v>
      </c>
      <c r="S63" s="161">
        <v>3143798</v>
      </c>
      <c r="T63" s="139" t="s">
        <v>2527</v>
      </c>
      <c r="U63" s="139" t="s">
        <v>2528</v>
      </c>
      <c r="V63" s="139" t="s">
        <v>2615</v>
      </c>
      <c r="W63" s="139">
        <v>6045432000</v>
      </c>
      <c r="X63" s="139">
        <v>3113695087</v>
      </c>
      <c r="Y63" s="438" t="s">
        <v>2634</v>
      </c>
      <c r="Z63" s="139" t="s">
        <v>2529</v>
      </c>
      <c r="AA63" s="139" t="s">
        <v>2549</v>
      </c>
      <c r="AB63" s="139" t="s">
        <v>22</v>
      </c>
      <c r="AC63" s="139" t="s">
        <v>2524</v>
      </c>
      <c r="AD63" s="140" t="s">
        <v>117</v>
      </c>
      <c r="AE63" s="140" t="s">
        <v>41</v>
      </c>
      <c r="AF63" s="162">
        <v>1</v>
      </c>
      <c r="AG63" s="163" t="s">
        <v>253</v>
      </c>
      <c r="AH63" s="164">
        <v>1</v>
      </c>
      <c r="AI63" s="164" t="s">
        <v>600</v>
      </c>
      <c r="AJ63" s="36"/>
      <c r="AK63" s="240"/>
      <c r="AL63" s="241"/>
      <c r="AM63" s="139"/>
      <c r="AN63" s="139"/>
      <c r="AO63" s="166">
        <f t="shared" si="0"/>
        <v>0</v>
      </c>
      <c r="AP63" s="167"/>
      <c r="AQ63" s="168"/>
      <c r="AR63" s="168"/>
      <c r="AS63" s="168"/>
      <c r="AT63" s="168"/>
      <c r="AU63" s="168"/>
      <c r="AV63" s="169"/>
      <c r="AW63" s="170"/>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9"/>
      <c r="BU63" s="145"/>
      <c r="GE63" s="59"/>
      <c r="GK63" s="59"/>
    </row>
    <row r="64" spans="3:193" s="144" customFormat="1" ht="15.75" thickBot="1">
      <c r="C64" s="137"/>
      <c r="D64" s="138">
        <v>22</v>
      </c>
      <c r="E64" s="139">
        <v>2</v>
      </c>
      <c r="F64" s="139" t="s">
        <v>61</v>
      </c>
      <c r="G64" s="158">
        <v>1049635569</v>
      </c>
      <c r="H64" s="299" t="s">
        <v>2636</v>
      </c>
      <c r="I64" s="159"/>
      <c r="J64" s="1079" t="s">
        <v>2564</v>
      </c>
      <c r="K64" s="1080"/>
      <c r="L64" s="159" t="s">
        <v>2637</v>
      </c>
      <c r="M64" s="159" t="s">
        <v>2638</v>
      </c>
      <c r="N64" s="160">
        <v>1</v>
      </c>
      <c r="O64" s="160">
        <v>9</v>
      </c>
      <c r="P64" s="160">
        <v>1993</v>
      </c>
      <c r="Q64" s="139" t="s">
        <v>51</v>
      </c>
      <c r="R64" s="139" t="s">
        <v>2568</v>
      </c>
      <c r="S64" s="161">
        <v>4349189</v>
      </c>
      <c r="T64" s="139" t="s">
        <v>2547</v>
      </c>
      <c r="U64" s="139" t="s">
        <v>2548</v>
      </c>
      <c r="V64" s="139" t="s">
        <v>2615</v>
      </c>
      <c r="W64" s="139">
        <v>6045432000</v>
      </c>
      <c r="X64" s="139">
        <v>3214295306</v>
      </c>
      <c r="Y64" s="438" t="s">
        <v>2639</v>
      </c>
      <c r="Z64" s="139" t="s">
        <v>2529</v>
      </c>
      <c r="AA64" s="139" t="s">
        <v>2549</v>
      </c>
      <c r="AB64" s="139" t="s">
        <v>22</v>
      </c>
      <c r="AC64" s="139" t="s">
        <v>2524</v>
      </c>
      <c r="AD64" s="140" t="s">
        <v>117</v>
      </c>
      <c r="AE64" s="140" t="s">
        <v>41</v>
      </c>
      <c r="AF64" s="162">
        <v>1</v>
      </c>
      <c r="AG64" s="163" t="s">
        <v>253</v>
      </c>
      <c r="AH64" s="164">
        <v>1</v>
      </c>
      <c r="AI64" s="164" t="s">
        <v>600</v>
      </c>
      <c r="AJ64" s="36"/>
      <c r="AK64" s="240"/>
      <c r="AL64" s="241"/>
      <c r="AM64" s="139"/>
      <c r="AN64" s="139"/>
      <c r="AO64" s="166">
        <f t="shared" si="0"/>
        <v>0</v>
      </c>
      <c r="AP64" s="167"/>
      <c r="AQ64" s="168"/>
      <c r="AR64" s="168"/>
      <c r="AS64" s="168"/>
      <c r="AT64" s="168"/>
      <c r="AU64" s="168"/>
      <c r="AV64" s="169"/>
      <c r="AW64" s="170"/>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9"/>
      <c r="BU64" s="145"/>
      <c r="GE64" s="59"/>
      <c r="GK64" s="59"/>
    </row>
    <row r="65" spans="3:193" s="144" customFormat="1" ht="15.75" thickBot="1">
      <c r="C65" s="137"/>
      <c r="D65" s="138">
        <v>23</v>
      </c>
      <c r="E65" s="139">
        <v>2</v>
      </c>
      <c r="F65" s="139" t="s">
        <v>61</v>
      </c>
      <c r="G65" s="158">
        <v>1152444930</v>
      </c>
      <c r="H65" s="299" t="s">
        <v>2640</v>
      </c>
      <c r="I65" s="159"/>
      <c r="J65" s="1079" t="s">
        <v>2641</v>
      </c>
      <c r="K65" s="1080"/>
      <c r="L65" s="159" t="s">
        <v>2642</v>
      </c>
      <c r="M65" s="159" t="s">
        <v>2572</v>
      </c>
      <c r="N65" s="160">
        <v>11</v>
      </c>
      <c r="O65" s="160">
        <v>2</v>
      </c>
      <c r="P65" s="160">
        <v>1993</v>
      </c>
      <c r="Q65" s="139" t="s">
        <v>51</v>
      </c>
      <c r="R65" s="139" t="s">
        <v>2568</v>
      </c>
      <c r="S65" s="161">
        <v>4349189</v>
      </c>
      <c r="T65" s="139" t="s">
        <v>2527</v>
      </c>
      <c r="U65" s="139" t="s">
        <v>2548</v>
      </c>
      <c r="V65" s="139" t="s">
        <v>2615</v>
      </c>
      <c r="W65" s="139">
        <v>6045432000</v>
      </c>
      <c r="X65" s="139">
        <v>3016554132</v>
      </c>
      <c r="Y65" s="438" t="s">
        <v>2643</v>
      </c>
      <c r="Z65" s="139" t="s">
        <v>2529</v>
      </c>
      <c r="AA65" s="139" t="s">
        <v>2549</v>
      </c>
      <c r="AB65" s="139" t="s">
        <v>22</v>
      </c>
      <c r="AC65" s="139" t="s">
        <v>2524</v>
      </c>
      <c r="AD65" s="140" t="s">
        <v>117</v>
      </c>
      <c r="AE65" s="140" t="s">
        <v>41</v>
      </c>
      <c r="AF65" s="162">
        <v>1</v>
      </c>
      <c r="AG65" s="163" t="s">
        <v>253</v>
      </c>
      <c r="AH65" s="164">
        <v>1</v>
      </c>
      <c r="AI65" s="164" t="s">
        <v>600</v>
      </c>
      <c r="AJ65" s="36"/>
      <c r="AK65" s="240"/>
      <c r="AL65" s="241"/>
      <c r="AM65" s="139"/>
      <c r="AN65" s="139"/>
      <c r="AO65" s="166">
        <f t="shared" si="0"/>
        <v>0</v>
      </c>
      <c r="AP65" s="167"/>
      <c r="AQ65" s="168"/>
      <c r="AR65" s="168"/>
      <c r="AS65" s="168"/>
      <c r="AT65" s="168"/>
      <c r="AU65" s="168"/>
      <c r="AV65" s="169"/>
      <c r="AW65" s="170"/>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9"/>
      <c r="BU65" s="145"/>
      <c r="GE65" s="59"/>
      <c r="GK65" s="59"/>
    </row>
    <row r="66" spans="3:193" s="144" customFormat="1" ht="15.75" thickBot="1">
      <c r="C66" s="137"/>
      <c r="D66" s="138">
        <v>24</v>
      </c>
      <c r="E66" s="139">
        <v>2</v>
      </c>
      <c r="F66" s="139" t="s">
        <v>61</v>
      </c>
      <c r="G66" s="158">
        <v>21628087</v>
      </c>
      <c r="H66" s="299" t="s">
        <v>2644</v>
      </c>
      <c r="I66" s="159"/>
      <c r="J66" s="1079" t="s">
        <v>2557</v>
      </c>
      <c r="K66" s="1080"/>
      <c r="L66" s="159" t="s">
        <v>2645</v>
      </c>
      <c r="M66" s="159" t="s">
        <v>2646</v>
      </c>
      <c r="N66" s="160">
        <v>28</v>
      </c>
      <c r="O66" s="160">
        <v>4</v>
      </c>
      <c r="P66" s="160">
        <v>1984</v>
      </c>
      <c r="Q66" s="139" t="s">
        <v>51</v>
      </c>
      <c r="R66" s="139" t="s">
        <v>2568</v>
      </c>
      <c r="S66" s="161">
        <v>4349189</v>
      </c>
      <c r="T66" s="139" t="s">
        <v>2527</v>
      </c>
      <c r="U66" s="139" t="s">
        <v>2548</v>
      </c>
      <c r="V66" s="139" t="s">
        <v>2615</v>
      </c>
      <c r="W66" s="139">
        <v>6045432000</v>
      </c>
      <c r="X66" s="139">
        <v>3192231310</v>
      </c>
      <c r="Y66" s="438" t="s">
        <v>2647</v>
      </c>
      <c r="Z66" s="139" t="s">
        <v>2529</v>
      </c>
      <c r="AA66" s="139" t="s">
        <v>2549</v>
      </c>
      <c r="AB66" s="139" t="s">
        <v>22</v>
      </c>
      <c r="AC66" s="139" t="s">
        <v>2524</v>
      </c>
      <c r="AD66" s="140" t="s">
        <v>117</v>
      </c>
      <c r="AE66" s="140" t="s">
        <v>41</v>
      </c>
      <c r="AF66" s="162">
        <v>1</v>
      </c>
      <c r="AG66" s="163" t="s">
        <v>253</v>
      </c>
      <c r="AH66" s="164">
        <v>1</v>
      </c>
      <c r="AI66" s="164" t="s">
        <v>600</v>
      </c>
      <c r="AJ66" s="36"/>
      <c r="AK66" s="240"/>
      <c r="AL66" s="241"/>
      <c r="AM66" s="139"/>
      <c r="AN66" s="139"/>
      <c r="AO66" s="166">
        <f t="shared" si="0"/>
        <v>0</v>
      </c>
      <c r="AP66" s="167"/>
      <c r="AQ66" s="168"/>
      <c r="AR66" s="168"/>
      <c r="AS66" s="168"/>
      <c r="AT66" s="168"/>
      <c r="AU66" s="168"/>
      <c r="AV66" s="169"/>
      <c r="AW66" s="170"/>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9"/>
      <c r="BU66" s="145"/>
      <c r="GE66" s="59"/>
      <c r="GK66" s="59"/>
    </row>
    <row r="67" spans="3:193" s="144" customFormat="1" ht="15.75" thickBot="1">
      <c r="C67" s="137"/>
      <c r="D67" s="138">
        <v>25</v>
      </c>
      <c r="E67" s="139">
        <v>2</v>
      </c>
      <c r="F67" s="139" t="s">
        <v>61</v>
      </c>
      <c r="G67" s="158">
        <v>21626095</v>
      </c>
      <c r="H67" s="299" t="s">
        <v>2644</v>
      </c>
      <c r="I67" s="159"/>
      <c r="J67" s="1079" t="s">
        <v>2556</v>
      </c>
      <c r="K67" s="1080"/>
      <c r="L67" s="159" t="s">
        <v>2648</v>
      </c>
      <c r="M67" s="159" t="s">
        <v>2649</v>
      </c>
      <c r="N67" s="160">
        <v>8</v>
      </c>
      <c r="O67" s="160">
        <v>4</v>
      </c>
      <c r="P67" s="160">
        <v>1961</v>
      </c>
      <c r="Q67" s="139" t="s">
        <v>51</v>
      </c>
      <c r="R67" s="139" t="s">
        <v>2635</v>
      </c>
      <c r="S67" s="161">
        <v>4083807</v>
      </c>
      <c r="T67" s="139" t="s">
        <v>2547</v>
      </c>
      <c r="U67" s="139" t="s">
        <v>2548</v>
      </c>
      <c r="V67" s="139" t="s">
        <v>2615</v>
      </c>
      <c r="W67" s="139">
        <v>6045432000</v>
      </c>
      <c r="X67" s="139">
        <v>3226774625</v>
      </c>
      <c r="Y67" s="438" t="s">
        <v>2650</v>
      </c>
      <c r="Z67" s="139" t="s">
        <v>2529</v>
      </c>
      <c r="AA67" s="139" t="s">
        <v>2549</v>
      </c>
      <c r="AB67" s="139" t="s">
        <v>22</v>
      </c>
      <c r="AC67" s="139" t="s">
        <v>2524</v>
      </c>
      <c r="AD67" s="140" t="s">
        <v>117</v>
      </c>
      <c r="AE67" s="140" t="s">
        <v>41</v>
      </c>
      <c r="AF67" s="162">
        <v>1</v>
      </c>
      <c r="AG67" s="163" t="s">
        <v>253</v>
      </c>
      <c r="AH67" s="164">
        <v>1</v>
      </c>
      <c r="AI67" s="164" t="s">
        <v>600</v>
      </c>
      <c r="AJ67" s="36"/>
      <c r="AK67" s="240"/>
      <c r="AL67" s="241"/>
      <c r="AM67" s="139"/>
      <c r="AN67" s="139"/>
      <c r="AO67" s="166">
        <f t="shared" si="0"/>
        <v>0</v>
      </c>
      <c r="AP67" s="167"/>
      <c r="AQ67" s="168"/>
      <c r="AR67" s="168"/>
      <c r="AS67" s="168"/>
      <c r="AT67" s="168"/>
      <c r="AU67" s="168"/>
      <c r="AV67" s="169"/>
      <c r="AW67" s="170"/>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9"/>
      <c r="BU67" s="145"/>
      <c r="GE67" s="59"/>
      <c r="GK67" s="59"/>
    </row>
    <row r="68" spans="3:193" s="144" customFormat="1" ht="15.75" thickBot="1">
      <c r="C68" s="137"/>
      <c r="D68" s="138">
        <v>26</v>
      </c>
      <c r="E68" s="139">
        <v>2</v>
      </c>
      <c r="F68" s="139" t="s">
        <v>61</v>
      </c>
      <c r="G68" s="158">
        <v>1036398335</v>
      </c>
      <c r="H68" s="299" t="s">
        <v>2651</v>
      </c>
      <c r="I68" s="159"/>
      <c r="J68" s="1079" t="s">
        <v>2652</v>
      </c>
      <c r="K68" s="1080"/>
      <c r="L68" s="159" t="s">
        <v>2653</v>
      </c>
      <c r="M68" s="159" t="s">
        <v>2572</v>
      </c>
      <c r="N68" s="160">
        <v>4</v>
      </c>
      <c r="O68" s="160">
        <v>3</v>
      </c>
      <c r="P68" s="160">
        <v>1993</v>
      </c>
      <c r="Q68" s="139" t="s">
        <v>53</v>
      </c>
      <c r="R68" s="139" t="s">
        <v>2568</v>
      </c>
      <c r="S68" s="161">
        <v>4349189</v>
      </c>
      <c r="T68" s="139" t="s">
        <v>2527</v>
      </c>
      <c r="U68" s="139" t="s">
        <v>2548</v>
      </c>
      <c r="V68" s="139" t="s">
        <v>2615</v>
      </c>
      <c r="W68" s="139">
        <v>6045432000</v>
      </c>
      <c r="X68" s="139">
        <v>3136166898</v>
      </c>
      <c r="Y68" s="438" t="s">
        <v>2654</v>
      </c>
      <c r="Z68" s="139" t="s">
        <v>2529</v>
      </c>
      <c r="AA68" s="139" t="s">
        <v>2549</v>
      </c>
      <c r="AB68" s="139" t="s">
        <v>22</v>
      </c>
      <c r="AC68" s="139" t="s">
        <v>2524</v>
      </c>
      <c r="AD68" s="140" t="s">
        <v>117</v>
      </c>
      <c r="AE68" s="140" t="s">
        <v>41</v>
      </c>
      <c r="AF68" s="162">
        <v>1</v>
      </c>
      <c r="AG68" s="163" t="s">
        <v>253</v>
      </c>
      <c r="AH68" s="164">
        <v>1</v>
      </c>
      <c r="AI68" s="164" t="s">
        <v>600</v>
      </c>
      <c r="AJ68" s="36"/>
      <c r="AK68" s="240"/>
      <c r="AL68" s="241"/>
      <c r="AM68" s="139"/>
      <c r="AN68" s="139"/>
      <c r="AO68" s="166">
        <f t="shared" si="0"/>
        <v>0</v>
      </c>
      <c r="AP68" s="167"/>
      <c r="AQ68" s="168"/>
      <c r="AR68" s="168"/>
      <c r="AS68" s="168"/>
      <c r="AT68" s="168"/>
      <c r="AU68" s="168"/>
      <c r="AV68" s="169"/>
      <c r="AW68" s="170"/>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9"/>
      <c r="BU68" s="145"/>
      <c r="GE68" s="59"/>
      <c r="GK68" s="59"/>
    </row>
    <row r="69" spans="3:193" s="144" customFormat="1" ht="15.75" thickBot="1">
      <c r="C69" s="137"/>
      <c r="D69" s="138">
        <v>27</v>
      </c>
      <c r="E69" s="139">
        <v>2</v>
      </c>
      <c r="F69" s="139" t="s">
        <v>61</v>
      </c>
      <c r="G69" s="158">
        <v>1045023268</v>
      </c>
      <c r="H69" s="299" t="s">
        <v>2655</v>
      </c>
      <c r="I69" s="159"/>
      <c r="J69" s="1079" t="s">
        <v>2555</v>
      </c>
      <c r="K69" s="1080"/>
      <c r="L69" s="159" t="s">
        <v>2656</v>
      </c>
      <c r="M69" s="159" t="s">
        <v>2657</v>
      </c>
      <c r="N69" s="160">
        <v>17</v>
      </c>
      <c r="O69" s="160">
        <v>3</v>
      </c>
      <c r="P69" s="160">
        <v>1995</v>
      </c>
      <c r="Q69" s="139" t="s">
        <v>53</v>
      </c>
      <c r="R69" s="139" t="s">
        <v>2561</v>
      </c>
      <c r="S69" s="161">
        <v>9720055</v>
      </c>
      <c r="T69" s="139" t="s">
        <v>2527</v>
      </c>
      <c r="U69" s="139" t="s">
        <v>2548</v>
      </c>
      <c r="V69" s="139" t="s">
        <v>2615</v>
      </c>
      <c r="W69" s="139">
        <v>6045432000</v>
      </c>
      <c r="X69" s="139">
        <v>3127991171</v>
      </c>
      <c r="Y69" s="438" t="s">
        <v>2658</v>
      </c>
      <c r="Z69" s="139" t="s">
        <v>2529</v>
      </c>
      <c r="AA69" s="139" t="s">
        <v>2549</v>
      </c>
      <c r="AB69" s="139" t="s">
        <v>22</v>
      </c>
      <c r="AC69" s="139" t="s">
        <v>2524</v>
      </c>
      <c r="AD69" s="140" t="s">
        <v>117</v>
      </c>
      <c r="AE69" s="140" t="s">
        <v>41</v>
      </c>
      <c r="AF69" s="162">
        <v>1</v>
      </c>
      <c r="AG69" s="163" t="s">
        <v>253</v>
      </c>
      <c r="AH69" s="164">
        <v>1</v>
      </c>
      <c r="AI69" s="164" t="s">
        <v>600</v>
      </c>
      <c r="AJ69" s="36"/>
      <c r="AK69" s="240"/>
      <c r="AL69" s="241"/>
      <c r="AM69" s="139"/>
      <c r="AN69" s="139"/>
      <c r="AO69" s="166">
        <f t="shared" si="0"/>
        <v>0</v>
      </c>
      <c r="AP69" s="167"/>
      <c r="AQ69" s="168"/>
      <c r="AR69" s="168"/>
      <c r="AS69" s="168"/>
      <c r="AT69" s="168"/>
      <c r="AU69" s="168"/>
      <c r="AV69" s="169"/>
      <c r="AW69" s="170"/>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9"/>
      <c r="BU69" s="145"/>
      <c r="GE69" s="59"/>
      <c r="GK69" s="59"/>
    </row>
    <row r="70" spans="3:193" s="144" customFormat="1" ht="15.75" thickBot="1">
      <c r="C70" s="137"/>
      <c r="D70" s="138">
        <v>28</v>
      </c>
      <c r="E70" s="139">
        <v>2</v>
      </c>
      <c r="F70" s="139" t="s">
        <v>61</v>
      </c>
      <c r="G70" s="158">
        <v>1036400383</v>
      </c>
      <c r="H70" s="299" t="s">
        <v>2632</v>
      </c>
      <c r="I70" s="159"/>
      <c r="J70" s="1079" t="s">
        <v>2659</v>
      </c>
      <c r="K70" s="1080"/>
      <c r="L70" s="159" t="s">
        <v>2595</v>
      </c>
      <c r="M70" s="159"/>
      <c r="N70" s="160">
        <v>21</v>
      </c>
      <c r="O70" s="160">
        <v>4</v>
      </c>
      <c r="P70" s="160">
        <v>1995</v>
      </c>
      <c r="Q70" s="139" t="s">
        <v>51</v>
      </c>
      <c r="R70" s="139" t="s">
        <v>2812</v>
      </c>
      <c r="S70" s="161">
        <v>2665688</v>
      </c>
      <c r="T70" s="139" t="s">
        <v>2547</v>
      </c>
      <c r="U70" s="139" t="s">
        <v>2623</v>
      </c>
      <c r="V70" s="139" t="s">
        <v>2615</v>
      </c>
      <c r="W70" s="139">
        <v>6045432000</v>
      </c>
      <c r="X70" s="139">
        <v>3104895483</v>
      </c>
      <c r="Y70" s="438" t="s">
        <v>2660</v>
      </c>
      <c r="Z70" s="139" t="s">
        <v>2529</v>
      </c>
      <c r="AA70" s="139" t="s">
        <v>2549</v>
      </c>
      <c r="AB70" s="139" t="s">
        <v>22</v>
      </c>
      <c r="AC70" s="139" t="s">
        <v>2524</v>
      </c>
      <c r="AD70" s="140" t="s">
        <v>117</v>
      </c>
      <c r="AE70" s="140" t="s">
        <v>41</v>
      </c>
      <c r="AF70" s="162">
        <v>1</v>
      </c>
      <c r="AG70" s="163" t="s">
        <v>253</v>
      </c>
      <c r="AH70" s="164">
        <v>1</v>
      </c>
      <c r="AI70" s="164" t="s">
        <v>600</v>
      </c>
      <c r="AJ70" s="36"/>
      <c r="AK70" s="240"/>
      <c r="AL70" s="241"/>
      <c r="AM70" s="139"/>
      <c r="AN70" s="139"/>
      <c r="AO70" s="166">
        <f t="shared" si="0"/>
        <v>0</v>
      </c>
      <c r="AP70" s="167"/>
      <c r="AQ70" s="168"/>
      <c r="AR70" s="168"/>
      <c r="AS70" s="168"/>
      <c r="AT70" s="168"/>
      <c r="AU70" s="168"/>
      <c r="AV70" s="169"/>
      <c r="AW70" s="170"/>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9"/>
      <c r="BU70" s="145"/>
      <c r="GE70" s="59"/>
      <c r="GK70" s="59"/>
    </row>
    <row r="71" spans="3:193" s="144" customFormat="1" ht="15.75" thickBot="1">
      <c r="C71" s="137"/>
      <c r="D71" s="138">
        <v>29</v>
      </c>
      <c r="E71" s="139">
        <v>2</v>
      </c>
      <c r="F71" s="139" t="s">
        <v>61</v>
      </c>
      <c r="G71" s="158">
        <v>1036396013</v>
      </c>
      <c r="H71" s="299" t="s">
        <v>2592</v>
      </c>
      <c r="I71" s="159"/>
      <c r="J71" s="1079" t="s">
        <v>2620</v>
      </c>
      <c r="K71" s="1080"/>
      <c r="L71" s="159" t="s">
        <v>2661</v>
      </c>
      <c r="M71" s="159"/>
      <c r="N71" s="160">
        <v>22</v>
      </c>
      <c r="O71" s="160">
        <v>1</v>
      </c>
      <c r="P71" s="160">
        <v>1991</v>
      </c>
      <c r="Q71" s="139" t="s">
        <v>51</v>
      </c>
      <c r="R71" s="139" t="s">
        <v>2568</v>
      </c>
      <c r="S71" s="161">
        <v>4349189</v>
      </c>
      <c r="T71" s="139" t="s">
        <v>2527</v>
      </c>
      <c r="U71" s="139" t="s">
        <v>2573</v>
      </c>
      <c r="V71" s="139" t="s">
        <v>2615</v>
      </c>
      <c r="W71" s="139">
        <v>6045432000</v>
      </c>
      <c r="X71" s="139">
        <v>3218720217</v>
      </c>
      <c r="Y71" s="438" t="s">
        <v>2662</v>
      </c>
      <c r="Z71" s="139" t="s">
        <v>2529</v>
      </c>
      <c r="AA71" s="139" t="s">
        <v>2549</v>
      </c>
      <c r="AB71" s="139" t="s">
        <v>22</v>
      </c>
      <c r="AC71" s="139" t="s">
        <v>2524</v>
      </c>
      <c r="AD71" s="140" t="s">
        <v>117</v>
      </c>
      <c r="AE71" s="140" t="s">
        <v>41</v>
      </c>
      <c r="AF71" s="162">
        <v>1</v>
      </c>
      <c r="AG71" s="163" t="s">
        <v>253</v>
      </c>
      <c r="AH71" s="164">
        <v>1</v>
      </c>
      <c r="AI71" s="164" t="s">
        <v>600</v>
      </c>
      <c r="AJ71" s="36"/>
      <c r="AK71" s="240"/>
      <c r="AL71" s="241"/>
      <c r="AM71" s="139"/>
      <c r="AN71" s="139"/>
      <c r="AO71" s="166">
        <f t="shared" si="0"/>
        <v>0</v>
      </c>
      <c r="AP71" s="167"/>
      <c r="AQ71" s="168"/>
      <c r="AR71" s="168"/>
      <c r="AS71" s="168"/>
      <c r="AT71" s="168"/>
      <c r="AU71" s="168"/>
      <c r="AV71" s="169"/>
      <c r="AW71" s="170"/>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9"/>
      <c r="BU71" s="145"/>
      <c r="GE71" s="59"/>
      <c r="GK71" s="59"/>
    </row>
    <row r="72" spans="3:193" s="144" customFormat="1" ht="15.75" thickBot="1">
      <c r="C72" s="137"/>
      <c r="D72" s="138">
        <v>30</v>
      </c>
      <c r="E72" s="139">
        <v>9</v>
      </c>
      <c r="F72" s="139" t="s">
        <v>61</v>
      </c>
      <c r="G72" s="158">
        <v>1057600725</v>
      </c>
      <c r="H72" s="299" t="s">
        <v>2663</v>
      </c>
      <c r="I72" s="159"/>
      <c r="J72" s="1079" t="s">
        <v>2663</v>
      </c>
      <c r="K72" s="1080"/>
      <c r="L72" s="159" t="s">
        <v>2664</v>
      </c>
      <c r="M72" s="159" t="s">
        <v>2665</v>
      </c>
      <c r="N72" s="160">
        <v>11</v>
      </c>
      <c r="O72" s="160">
        <v>3</v>
      </c>
      <c r="P72" s="160">
        <v>1996</v>
      </c>
      <c r="Q72" s="139" t="s">
        <v>53</v>
      </c>
      <c r="R72" s="139" t="s">
        <v>2568</v>
      </c>
      <c r="S72" s="161">
        <v>4349189</v>
      </c>
      <c r="T72" s="139" t="s">
        <v>2547</v>
      </c>
      <c r="U72" s="139" t="s">
        <v>2548</v>
      </c>
      <c r="V72" s="139" t="s">
        <v>2615</v>
      </c>
      <c r="W72" s="139">
        <v>6045432000</v>
      </c>
      <c r="X72" s="139">
        <v>3102399880</v>
      </c>
      <c r="Y72" s="438" t="s">
        <v>2671</v>
      </c>
      <c r="Z72" s="139" t="s">
        <v>2529</v>
      </c>
      <c r="AA72" s="139" t="s">
        <v>2549</v>
      </c>
      <c r="AB72" s="139" t="s">
        <v>22</v>
      </c>
      <c r="AC72" s="139" t="s">
        <v>2524</v>
      </c>
      <c r="AD72" s="140" t="s">
        <v>117</v>
      </c>
      <c r="AE72" s="140" t="s">
        <v>41</v>
      </c>
      <c r="AF72" s="162">
        <v>1</v>
      </c>
      <c r="AG72" s="163" t="s">
        <v>253</v>
      </c>
      <c r="AH72" s="164">
        <v>1</v>
      </c>
      <c r="AI72" s="164" t="s">
        <v>600</v>
      </c>
      <c r="AJ72" s="36"/>
      <c r="AK72" s="240"/>
      <c r="AL72" s="241"/>
      <c r="AM72" s="139"/>
      <c r="AN72" s="139"/>
      <c r="AO72" s="166">
        <f t="shared" si="0"/>
        <v>0</v>
      </c>
      <c r="AP72" s="167"/>
      <c r="AQ72" s="168"/>
      <c r="AR72" s="168"/>
      <c r="AS72" s="168"/>
      <c r="AT72" s="168"/>
      <c r="AU72" s="168"/>
      <c r="AV72" s="169"/>
      <c r="AW72" s="170"/>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9"/>
      <c r="BU72" s="145"/>
      <c r="GE72" s="59"/>
      <c r="GK72" s="59"/>
    </row>
    <row r="73" spans="3:193" s="144" customFormat="1" ht="15.75" thickBot="1">
      <c r="C73" s="137"/>
      <c r="D73" s="138">
        <v>31</v>
      </c>
      <c r="E73" s="139">
        <v>2</v>
      </c>
      <c r="F73" s="139" t="s">
        <v>61</v>
      </c>
      <c r="G73" s="158">
        <v>43704672</v>
      </c>
      <c r="H73" s="299" t="s">
        <v>2666</v>
      </c>
      <c r="I73" s="159"/>
      <c r="J73" s="1079" t="s">
        <v>2667</v>
      </c>
      <c r="K73" s="1080"/>
      <c r="L73" s="159" t="s">
        <v>2668</v>
      </c>
      <c r="M73" s="159" t="s">
        <v>2669</v>
      </c>
      <c r="N73" s="160">
        <v>8</v>
      </c>
      <c r="O73" s="160">
        <v>11</v>
      </c>
      <c r="P73" s="160">
        <v>1982</v>
      </c>
      <c r="Q73" s="139" t="s">
        <v>51</v>
      </c>
      <c r="R73" s="139" t="s">
        <v>2568</v>
      </c>
      <c r="S73" s="161">
        <v>4349189</v>
      </c>
      <c r="T73" s="139" t="s">
        <v>2547</v>
      </c>
      <c r="U73" s="139" t="s">
        <v>2548</v>
      </c>
      <c r="V73" s="139" t="s">
        <v>2615</v>
      </c>
      <c r="W73" s="139">
        <v>6045432000</v>
      </c>
      <c r="X73" s="139">
        <v>3193362647</v>
      </c>
      <c r="Y73" s="438" t="s">
        <v>2670</v>
      </c>
      <c r="Z73" s="139" t="s">
        <v>2529</v>
      </c>
      <c r="AA73" s="139" t="s">
        <v>2549</v>
      </c>
      <c r="AB73" s="139" t="s">
        <v>22</v>
      </c>
      <c r="AC73" s="139" t="s">
        <v>2524</v>
      </c>
      <c r="AD73" s="140" t="s">
        <v>117</v>
      </c>
      <c r="AE73" s="140" t="s">
        <v>41</v>
      </c>
      <c r="AF73" s="162">
        <v>1</v>
      </c>
      <c r="AG73" s="163" t="s">
        <v>253</v>
      </c>
      <c r="AH73" s="164">
        <v>1</v>
      </c>
      <c r="AI73" s="164" t="s">
        <v>600</v>
      </c>
      <c r="AJ73" s="36"/>
      <c r="AK73" s="240"/>
      <c r="AL73" s="241"/>
      <c r="AM73" s="139"/>
      <c r="AN73" s="139"/>
      <c r="AO73" s="166">
        <f t="shared" si="0"/>
        <v>0</v>
      </c>
      <c r="AP73" s="167"/>
      <c r="AQ73" s="168"/>
      <c r="AR73" s="168"/>
      <c r="AS73" s="168"/>
      <c r="AT73" s="168"/>
      <c r="AU73" s="168"/>
      <c r="AV73" s="169"/>
      <c r="AW73" s="170"/>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9"/>
      <c r="BU73" s="145"/>
      <c r="GE73" s="59"/>
      <c r="GK73" s="59"/>
    </row>
    <row r="74" spans="3:193" s="144" customFormat="1" ht="15.75" thickBot="1">
      <c r="C74" s="137"/>
      <c r="D74" s="138">
        <v>32</v>
      </c>
      <c r="E74" s="139">
        <v>4</v>
      </c>
      <c r="F74" s="139" t="s">
        <v>61</v>
      </c>
      <c r="G74" s="158">
        <v>32229760</v>
      </c>
      <c r="H74" s="299" t="s">
        <v>2672</v>
      </c>
      <c r="I74" s="159"/>
      <c r="J74" s="1079" t="s">
        <v>2673</v>
      </c>
      <c r="K74" s="1080"/>
      <c r="L74" s="159" t="s">
        <v>2668</v>
      </c>
      <c r="M74" s="159" t="s">
        <v>2674</v>
      </c>
      <c r="N74" s="160">
        <v>8</v>
      </c>
      <c r="O74" s="160">
        <v>5</v>
      </c>
      <c r="P74" s="160">
        <v>1985</v>
      </c>
      <c r="Q74" s="139" t="s">
        <v>51</v>
      </c>
      <c r="R74" s="139" t="s">
        <v>2582</v>
      </c>
      <c r="S74" s="161">
        <v>3143798</v>
      </c>
      <c r="T74" s="139" t="s">
        <v>2527</v>
      </c>
      <c r="U74" s="139" t="s">
        <v>2573</v>
      </c>
      <c r="V74" s="139" t="s">
        <v>2615</v>
      </c>
      <c r="W74" s="139">
        <v>6045432000</v>
      </c>
      <c r="X74" s="139">
        <v>3024017203</v>
      </c>
      <c r="Y74" s="438" t="s">
        <v>2675</v>
      </c>
      <c r="Z74" s="139" t="s">
        <v>2529</v>
      </c>
      <c r="AA74" s="139" t="s">
        <v>2549</v>
      </c>
      <c r="AB74" s="139" t="s">
        <v>22</v>
      </c>
      <c r="AC74" s="139" t="s">
        <v>2524</v>
      </c>
      <c r="AD74" s="140" t="s">
        <v>117</v>
      </c>
      <c r="AE74" s="140" t="s">
        <v>41</v>
      </c>
      <c r="AF74" s="162">
        <v>1</v>
      </c>
      <c r="AG74" s="163" t="s">
        <v>253</v>
      </c>
      <c r="AH74" s="164">
        <v>1</v>
      </c>
      <c r="AI74" s="164" t="s">
        <v>600</v>
      </c>
      <c r="AJ74" s="36"/>
      <c r="AK74" s="240"/>
      <c r="AL74" s="241"/>
      <c r="AM74" s="139"/>
      <c r="AN74" s="139"/>
      <c r="AO74" s="166">
        <f t="shared" si="0"/>
        <v>0</v>
      </c>
      <c r="AP74" s="167"/>
      <c r="AQ74" s="168"/>
      <c r="AR74" s="168"/>
      <c r="AS74" s="168"/>
      <c r="AT74" s="168"/>
      <c r="AU74" s="168"/>
      <c r="AV74" s="169"/>
      <c r="AW74" s="170"/>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9"/>
      <c r="BU74" s="145"/>
      <c r="GE74" s="59"/>
      <c r="GK74" s="59"/>
    </row>
    <row r="75" spans="3:193" s="144" customFormat="1" ht="15.75" thickBot="1">
      <c r="C75" s="137"/>
      <c r="D75" s="138">
        <v>33</v>
      </c>
      <c r="E75" s="139">
        <v>2</v>
      </c>
      <c r="F75" s="139" t="s">
        <v>61</v>
      </c>
      <c r="G75" s="158">
        <v>1017046229</v>
      </c>
      <c r="H75" s="299" t="s">
        <v>2581</v>
      </c>
      <c r="I75" s="159"/>
      <c r="J75" s="1079" t="s">
        <v>2575</v>
      </c>
      <c r="K75" s="1080"/>
      <c r="L75" s="159" t="s">
        <v>2676</v>
      </c>
      <c r="M75" s="159" t="s">
        <v>2677</v>
      </c>
      <c r="N75" s="160">
        <v>22</v>
      </c>
      <c r="O75" s="160">
        <v>3</v>
      </c>
      <c r="P75" s="160">
        <v>1997</v>
      </c>
      <c r="Q75" s="139" t="s">
        <v>53</v>
      </c>
      <c r="R75" s="139" t="s">
        <v>2678</v>
      </c>
      <c r="S75" s="161">
        <v>4349189</v>
      </c>
      <c r="T75" s="139" t="s">
        <v>2527</v>
      </c>
      <c r="U75" s="139" t="s">
        <v>2548</v>
      </c>
      <c r="V75" s="139" t="s">
        <v>2615</v>
      </c>
      <c r="W75" s="139">
        <v>6045432000</v>
      </c>
      <c r="X75" s="139">
        <v>3145601894</v>
      </c>
      <c r="Y75" s="438" t="s">
        <v>2683</v>
      </c>
      <c r="Z75" s="139" t="s">
        <v>2529</v>
      </c>
      <c r="AA75" s="139" t="s">
        <v>2549</v>
      </c>
      <c r="AB75" s="139" t="s">
        <v>22</v>
      </c>
      <c r="AC75" s="139" t="s">
        <v>2524</v>
      </c>
      <c r="AD75" s="140" t="s">
        <v>117</v>
      </c>
      <c r="AE75" s="140" t="s">
        <v>41</v>
      </c>
      <c r="AF75" s="162">
        <v>1</v>
      </c>
      <c r="AG75" s="163" t="s">
        <v>253</v>
      </c>
      <c r="AH75" s="164">
        <v>1</v>
      </c>
      <c r="AI75" s="164" t="s">
        <v>600</v>
      </c>
      <c r="AJ75" s="36"/>
      <c r="AK75" s="240"/>
      <c r="AL75" s="241"/>
      <c r="AM75" s="139"/>
      <c r="AN75" s="139"/>
      <c r="AO75" s="166">
        <f t="shared" ref="AO75:AO106" si="1">+AM75*S75</f>
        <v>0</v>
      </c>
      <c r="AP75" s="167"/>
      <c r="AQ75" s="168"/>
      <c r="AR75" s="168"/>
      <c r="AS75" s="168"/>
      <c r="AT75" s="168"/>
      <c r="AU75" s="168"/>
      <c r="AV75" s="169"/>
      <c r="AW75" s="170"/>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9"/>
      <c r="BU75" s="145"/>
      <c r="GE75" s="59"/>
      <c r="GK75" s="59"/>
    </row>
    <row r="76" spans="3:193" s="144" customFormat="1" ht="15.75" thickBot="1">
      <c r="C76" s="137"/>
      <c r="D76" s="138">
        <v>34</v>
      </c>
      <c r="E76" s="139">
        <v>2</v>
      </c>
      <c r="F76" s="139" t="s">
        <v>61</v>
      </c>
      <c r="G76" s="158">
        <v>1036399429</v>
      </c>
      <c r="H76" s="299" t="s">
        <v>2679</v>
      </c>
      <c r="I76" s="159"/>
      <c r="J76" s="1079" t="s">
        <v>2680</v>
      </c>
      <c r="K76" s="1080"/>
      <c r="L76" s="159" t="s">
        <v>2681</v>
      </c>
      <c r="M76" s="159" t="s">
        <v>2682</v>
      </c>
      <c r="N76" s="160">
        <v>13</v>
      </c>
      <c r="O76" s="160">
        <v>5</v>
      </c>
      <c r="P76" s="160">
        <v>1995</v>
      </c>
      <c r="Q76" s="139" t="s">
        <v>53</v>
      </c>
      <c r="R76" s="139" t="s">
        <v>2678</v>
      </c>
      <c r="S76" s="161">
        <v>4349189</v>
      </c>
      <c r="T76" s="139" t="s">
        <v>2527</v>
      </c>
      <c r="U76" s="139" t="s">
        <v>2548</v>
      </c>
      <c r="V76" s="139" t="s">
        <v>2615</v>
      </c>
      <c r="W76" s="139">
        <v>6045432000</v>
      </c>
      <c r="X76" s="139">
        <v>3116937391</v>
      </c>
      <c r="Y76" s="438" t="s">
        <v>2686</v>
      </c>
      <c r="Z76" s="139" t="s">
        <v>2529</v>
      </c>
      <c r="AA76" s="139" t="s">
        <v>2549</v>
      </c>
      <c r="AB76" s="139" t="s">
        <v>22</v>
      </c>
      <c r="AC76" s="139" t="s">
        <v>2524</v>
      </c>
      <c r="AD76" s="140" t="s">
        <v>117</v>
      </c>
      <c r="AE76" s="140" t="s">
        <v>41</v>
      </c>
      <c r="AF76" s="162">
        <v>1</v>
      </c>
      <c r="AG76" s="163" t="s">
        <v>253</v>
      </c>
      <c r="AH76" s="164">
        <v>1</v>
      </c>
      <c r="AI76" s="164" t="s">
        <v>600</v>
      </c>
      <c r="AJ76" s="36"/>
      <c r="AK76" s="240"/>
      <c r="AL76" s="241"/>
      <c r="AM76" s="139"/>
      <c r="AN76" s="139"/>
      <c r="AO76" s="166">
        <f t="shared" si="1"/>
        <v>0</v>
      </c>
      <c r="AP76" s="167"/>
      <c r="AQ76" s="168"/>
      <c r="AR76" s="168"/>
      <c r="AS76" s="168"/>
      <c r="AT76" s="168"/>
      <c r="AU76" s="168"/>
      <c r="AV76" s="169"/>
      <c r="AW76" s="170"/>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9"/>
      <c r="BU76" s="145"/>
      <c r="GE76" s="59"/>
      <c r="GK76" s="59"/>
    </row>
    <row r="77" spans="3:193" s="144" customFormat="1" ht="15.75" thickBot="1">
      <c r="C77" s="137"/>
      <c r="D77" s="138">
        <v>35</v>
      </c>
      <c r="E77" s="139">
        <v>7</v>
      </c>
      <c r="F77" s="139" t="s">
        <v>61</v>
      </c>
      <c r="G77" s="158">
        <v>1036400184</v>
      </c>
      <c r="H77" s="299" t="s">
        <v>2684</v>
      </c>
      <c r="I77" s="159"/>
      <c r="J77" s="1079" t="s">
        <v>2685</v>
      </c>
      <c r="K77" s="1080"/>
      <c r="L77" s="159" t="s">
        <v>2681</v>
      </c>
      <c r="M77" s="159" t="s">
        <v>2682</v>
      </c>
      <c r="N77" s="160">
        <v>19</v>
      </c>
      <c r="O77" s="160">
        <v>2</v>
      </c>
      <c r="P77" s="160">
        <v>1995</v>
      </c>
      <c r="Q77" s="139" t="s">
        <v>53</v>
      </c>
      <c r="R77" s="139" t="s">
        <v>2579</v>
      </c>
      <c r="S77" s="161">
        <v>9720055</v>
      </c>
      <c r="T77" s="139" t="s">
        <v>2527</v>
      </c>
      <c r="U77" s="139" t="s">
        <v>2548</v>
      </c>
      <c r="V77" s="139" t="s">
        <v>2615</v>
      </c>
      <c r="W77" s="139">
        <v>6045432000</v>
      </c>
      <c r="X77" s="139">
        <v>3041092441</v>
      </c>
      <c r="Y77" s="438" t="s">
        <v>2687</v>
      </c>
      <c r="Z77" s="139" t="s">
        <v>2529</v>
      </c>
      <c r="AA77" s="139" t="s">
        <v>2549</v>
      </c>
      <c r="AB77" s="139" t="s">
        <v>22</v>
      </c>
      <c r="AC77" s="139" t="s">
        <v>2524</v>
      </c>
      <c r="AD77" s="140" t="s">
        <v>117</v>
      </c>
      <c r="AE77" s="140" t="s">
        <v>41</v>
      </c>
      <c r="AF77" s="162">
        <v>1</v>
      </c>
      <c r="AG77" s="163" t="s">
        <v>253</v>
      </c>
      <c r="AH77" s="164">
        <v>1</v>
      </c>
      <c r="AI77" s="164" t="s">
        <v>600</v>
      </c>
      <c r="AJ77" s="36"/>
      <c r="AK77" s="240"/>
      <c r="AL77" s="241"/>
      <c r="AM77" s="139"/>
      <c r="AN77" s="139"/>
      <c r="AO77" s="166">
        <f t="shared" si="1"/>
        <v>0</v>
      </c>
      <c r="AP77" s="167"/>
      <c r="AQ77" s="168"/>
      <c r="AR77" s="168"/>
      <c r="AS77" s="168"/>
      <c r="AT77" s="168"/>
      <c r="AU77" s="168"/>
      <c r="AV77" s="169"/>
      <c r="AW77" s="170"/>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9"/>
      <c r="BU77" s="145"/>
      <c r="GE77" s="59"/>
      <c r="GK77" s="59"/>
    </row>
    <row r="78" spans="3:193" s="144" customFormat="1" ht="15.75" thickBot="1">
      <c r="C78" s="137"/>
      <c r="D78" s="138">
        <v>36</v>
      </c>
      <c r="E78" s="139">
        <v>2</v>
      </c>
      <c r="F78" s="139" t="s">
        <v>61</v>
      </c>
      <c r="G78" s="158">
        <v>1036394317</v>
      </c>
      <c r="H78" s="299" t="s">
        <v>2655</v>
      </c>
      <c r="I78" s="159"/>
      <c r="J78" s="1079" t="s">
        <v>2688</v>
      </c>
      <c r="K78" s="1080"/>
      <c r="L78" s="159" t="s">
        <v>2638</v>
      </c>
      <c r="M78" s="159" t="s">
        <v>2599</v>
      </c>
      <c r="N78" s="160">
        <v>18</v>
      </c>
      <c r="O78" s="160">
        <v>12</v>
      </c>
      <c r="P78" s="160">
        <v>1988</v>
      </c>
      <c r="Q78" s="139" t="s">
        <v>51</v>
      </c>
      <c r="R78" s="139" t="s">
        <v>2812</v>
      </c>
      <c r="S78" s="161">
        <v>2665688</v>
      </c>
      <c r="T78" s="139" t="s">
        <v>2527</v>
      </c>
      <c r="U78" s="139" t="s">
        <v>2548</v>
      </c>
      <c r="V78" s="139" t="s">
        <v>2615</v>
      </c>
      <c r="W78" s="139">
        <v>6045432000</v>
      </c>
      <c r="X78" s="139">
        <v>3117848019</v>
      </c>
      <c r="Y78" s="438" t="s">
        <v>2689</v>
      </c>
      <c r="Z78" s="139" t="s">
        <v>2529</v>
      </c>
      <c r="AA78" s="139" t="s">
        <v>2549</v>
      </c>
      <c r="AB78" s="139" t="s">
        <v>22</v>
      </c>
      <c r="AC78" s="139" t="s">
        <v>2524</v>
      </c>
      <c r="AD78" s="140" t="s">
        <v>117</v>
      </c>
      <c r="AE78" s="140" t="s">
        <v>41</v>
      </c>
      <c r="AF78" s="162">
        <v>1</v>
      </c>
      <c r="AG78" s="163" t="s">
        <v>253</v>
      </c>
      <c r="AH78" s="164">
        <v>1</v>
      </c>
      <c r="AI78" s="164" t="s">
        <v>600</v>
      </c>
      <c r="AJ78" s="36"/>
      <c r="AK78" s="240"/>
      <c r="AL78" s="241"/>
      <c r="AM78" s="139"/>
      <c r="AN78" s="139"/>
      <c r="AO78" s="166">
        <f t="shared" si="1"/>
        <v>0</v>
      </c>
      <c r="AP78" s="167"/>
      <c r="AQ78" s="168"/>
      <c r="AR78" s="168"/>
      <c r="AS78" s="168"/>
      <c r="AT78" s="168"/>
      <c r="AU78" s="168"/>
      <c r="AV78" s="169"/>
      <c r="AW78" s="170"/>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9"/>
      <c r="BU78" s="145"/>
      <c r="GE78" s="59"/>
      <c r="GK78" s="59"/>
    </row>
    <row r="79" spans="3:193" s="144" customFormat="1" ht="15.75" thickBot="1">
      <c r="C79" s="137"/>
      <c r="D79" s="138">
        <v>37</v>
      </c>
      <c r="E79" s="139">
        <v>2</v>
      </c>
      <c r="F79" s="139" t="s">
        <v>61</v>
      </c>
      <c r="G79" s="158">
        <v>1096955361</v>
      </c>
      <c r="H79" s="299" t="s">
        <v>2690</v>
      </c>
      <c r="I79" s="159"/>
      <c r="J79" s="1079" t="s">
        <v>2691</v>
      </c>
      <c r="K79" s="1080"/>
      <c r="L79" s="159" t="s">
        <v>2692</v>
      </c>
      <c r="M79" s="159" t="s">
        <v>2693</v>
      </c>
      <c r="N79" s="160">
        <v>2</v>
      </c>
      <c r="O79" s="160">
        <v>9</v>
      </c>
      <c r="P79" s="160">
        <v>1994</v>
      </c>
      <c r="Q79" s="139" t="s">
        <v>51</v>
      </c>
      <c r="R79" s="139" t="s">
        <v>2635</v>
      </c>
      <c r="S79" s="161">
        <v>3143798</v>
      </c>
      <c r="T79" s="139" t="s">
        <v>2527</v>
      </c>
      <c r="U79" s="139" t="s">
        <v>2573</v>
      </c>
      <c r="V79" s="139" t="s">
        <v>2615</v>
      </c>
      <c r="W79" s="139">
        <v>6045432000</v>
      </c>
      <c r="X79" s="139">
        <v>3213712662</v>
      </c>
      <c r="Y79" s="438" t="s">
        <v>2694</v>
      </c>
      <c r="Z79" s="139" t="s">
        <v>2529</v>
      </c>
      <c r="AA79" s="139" t="s">
        <v>2549</v>
      </c>
      <c r="AB79" s="139" t="s">
        <v>22</v>
      </c>
      <c r="AC79" s="139" t="s">
        <v>2524</v>
      </c>
      <c r="AD79" s="140" t="s">
        <v>117</v>
      </c>
      <c r="AE79" s="140" t="s">
        <v>41</v>
      </c>
      <c r="AF79" s="162">
        <v>1</v>
      </c>
      <c r="AG79" s="163" t="s">
        <v>253</v>
      </c>
      <c r="AH79" s="164">
        <v>1</v>
      </c>
      <c r="AI79" s="164" t="s">
        <v>600</v>
      </c>
      <c r="AJ79" s="36"/>
      <c r="AK79" s="240"/>
      <c r="AL79" s="241"/>
      <c r="AM79" s="139"/>
      <c r="AN79" s="139"/>
      <c r="AO79" s="166">
        <f t="shared" si="1"/>
        <v>0</v>
      </c>
      <c r="AP79" s="167"/>
      <c r="AQ79" s="168"/>
      <c r="AR79" s="168"/>
      <c r="AS79" s="168"/>
      <c r="AT79" s="168"/>
      <c r="AU79" s="168"/>
      <c r="AV79" s="169"/>
      <c r="AW79" s="170"/>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9"/>
      <c r="BU79" s="145"/>
      <c r="GE79" s="59"/>
      <c r="GK79" s="59"/>
    </row>
    <row r="80" spans="3:193" s="144" customFormat="1" ht="15.75" thickBot="1">
      <c r="C80" s="137"/>
      <c r="D80" s="138">
        <v>38</v>
      </c>
      <c r="E80" s="139">
        <v>2</v>
      </c>
      <c r="F80" s="139" t="s">
        <v>61</v>
      </c>
      <c r="G80" s="158">
        <v>1036403695</v>
      </c>
      <c r="H80" s="299" t="s">
        <v>2695</v>
      </c>
      <c r="I80" s="159"/>
      <c r="J80" s="1079" t="s">
        <v>2696</v>
      </c>
      <c r="K80" s="1080"/>
      <c r="L80" s="159" t="s">
        <v>2697</v>
      </c>
      <c r="M80" s="159" t="s">
        <v>2698</v>
      </c>
      <c r="N80" s="160">
        <v>13</v>
      </c>
      <c r="O80" s="160">
        <v>8</v>
      </c>
      <c r="P80" s="160">
        <v>1998</v>
      </c>
      <c r="Q80" s="139" t="s">
        <v>53</v>
      </c>
      <c r="R80" s="139" t="s">
        <v>2699</v>
      </c>
      <c r="S80" s="161">
        <v>2535103</v>
      </c>
      <c r="T80" s="139" t="s">
        <v>2527</v>
      </c>
      <c r="U80" s="139" t="s">
        <v>2623</v>
      </c>
      <c r="V80" s="139" t="s">
        <v>2615</v>
      </c>
      <c r="W80" s="139">
        <v>6045432000</v>
      </c>
      <c r="X80" s="139">
        <v>3127979819</v>
      </c>
      <c r="Y80" s="438" t="s">
        <v>2700</v>
      </c>
      <c r="Z80" s="139" t="s">
        <v>2529</v>
      </c>
      <c r="AA80" s="139" t="s">
        <v>2549</v>
      </c>
      <c r="AB80" s="139" t="s">
        <v>22</v>
      </c>
      <c r="AC80" s="139" t="s">
        <v>2524</v>
      </c>
      <c r="AD80" s="140" t="s">
        <v>117</v>
      </c>
      <c r="AE80" s="140" t="s">
        <v>41</v>
      </c>
      <c r="AF80" s="162">
        <v>1</v>
      </c>
      <c r="AG80" s="163" t="s">
        <v>253</v>
      </c>
      <c r="AH80" s="164">
        <v>1</v>
      </c>
      <c r="AI80" s="164" t="s">
        <v>600</v>
      </c>
      <c r="AJ80" s="36"/>
      <c r="AK80" s="240"/>
      <c r="AL80" s="241"/>
      <c r="AM80" s="139"/>
      <c r="AN80" s="139"/>
      <c r="AO80" s="166">
        <f t="shared" si="1"/>
        <v>0</v>
      </c>
      <c r="AP80" s="167"/>
      <c r="AQ80" s="168"/>
      <c r="AR80" s="168"/>
      <c r="AS80" s="168"/>
      <c r="AT80" s="168"/>
      <c r="AU80" s="168"/>
      <c r="AV80" s="169"/>
      <c r="AW80" s="170"/>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9"/>
      <c r="BU80" s="145"/>
      <c r="GE80" s="59"/>
      <c r="GK80" s="59"/>
    </row>
    <row r="81" spans="3:193" s="144" customFormat="1" ht="15.75" thickBot="1">
      <c r="C81" s="137"/>
      <c r="D81" s="138">
        <v>39</v>
      </c>
      <c r="E81" s="139">
        <v>2</v>
      </c>
      <c r="F81" s="139" t="s">
        <v>61</v>
      </c>
      <c r="G81" s="158">
        <v>1069748792</v>
      </c>
      <c r="H81" s="299" t="s">
        <v>2701</v>
      </c>
      <c r="I81" s="159"/>
      <c r="J81" s="1079" t="s">
        <v>2702</v>
      </c>
      <c r="K81" s="1080"/>
      <c r="L81" s="159" t="s">
        <v>2703</v>
      </c>
      <c r="M81" s="159" t="s">
        <v>2704</v>
      </c>
      <c r="N81" s="160">
        <v>19</v>
      </c>
      <c r="O81" s="160">
        <v>3</v>
      </c>
      <c r="P81" s="160">
        <v>1994</v>
      </c>
      <c r="Q81" s="139" t="s">
        <v>51</v>
      </c>
      <c r="R81" s="139" t="s">
        <v>2568</v>
      </c>
      <c r="S81" s="161">
        <v>4349189</v>
      </c>
      <c r="T81" s="139" t="s">
        <v>2547</v>
      </c>
      <c r="U81" s="139" t="s">
        <v>2548</v>
      </c>
      <c r="V81" s="139" t="s">
        <v>2615</v>
      </c>
      <c r="W81" s="139">
        <v>6045432000</v>
      </c>
      <c r="X81" s="139">
        <v>3012430203</v>
      </c>
      <c r="Y81" s="438" t="s">
        <v>2705</v>
      </c>
      <c r="Z81" s="139" t="s">
        <v>2529</v>
      </c>
      <c r="AA81" s="139" t="s">
        <v>2549</v>
      </c>
      <c r="AB81" s="139" t="s">
        <v>22</v>
      </c>
      <c r="AC81" s="139" t="s">
        <v>2524</v>
      </c>
      <c r="AD81" s="140" t="s">
        <v>117</v>
      </c>
      <c r="AE81" s="140" t="s">
        <v>41</v>
      </c>
      <c r="AF81" s="162">
        <v>1</v>
      </c>
      <c r="AG81" s="163" t="s">
        <v>253</v>
      </c>
      <c r="AH81" s="164">
        <v>1</v>
      </c>
      <c r="AI81" s="164" t="s">
        <v>600</v>
      </c>
      <c r="AJ81" s="36"/>
      <c r="AK81" s="240"/>
      <c r="AL81" s="241"/>
      <c r="AM81" s="139"/>
      <c r="AN81" s="139"/>
      <c r="AO81" s="166">
        <f t="shared" si="1"/>
        <v>0</v>
      </c>
      <c r="AP81" s="167"/>
      <c r="AQ81" s="168"/>
      <c r="AR81" s="168"/>
      <c r="AS81" s="168"/>
      <c r="AT81" s="168"/>
      <c r="AU81" s="168"/>
      <c r="AV81" s="169"/>
      <c r="AW81" s="170"/>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9"/>
      <c r="BU81" s="145"/>
      <c r="GE81" s="59"/>
      <c r="GK81" s="59"/>
    </row>
    <row r="82" spans="3:193" s="144" customFormat="1" ht="15.75" thickBot="1">
      <c r="C82" s="137"/>
      <c r="D82" s="138">
        <v>40</v>
      </c>
      <c r="E82" s="139">
        <v>2</v>
      </c>
      <c r="F82" s="139" t="s">
        <v>61</v>
      </c>
      <c r="G82" s="158">
        <v>1036401884</v>
      </c>
      <c r="H82" s="299" t="s">
        <v>2576</v>
      </c>
      <c r="I82" s="159"/>
      <c r="J82" s="1079" t="s">
        <v>2706</v>
      </c>
      <c r="K82" s="1080"/>
      <c r="L82" s="159" t="s">
        <v>2707</v>
      </c>
      <c r="M82" s="159" t="s">
        <v>2614</v>
      </c>
      <c r="N82" s="160">
        <v>19</v>
      </c>
      <c r="O82" s="160">
        <v>11</v>
      </c>
      <c r="P82" s="160">
        <v>1996</v>
      </c>
      <c r="Q82" s="139" t="s">
        <v>53</v>
      </c>
      <c r="R82" s="139" t="s">
        <v>2561</v>
      </c>
      <c r="S82" s="161">
        <v>9720055</v>
      </c>
      <c r="T82" s="139" t="s">
        <v>2527</v>
      </c>
      <c r="U82" s="139" t="s">
        <v>2528</v>
      </c>
      <c r="V82" s="139" t="s">
        <v>2615</v>
      </c>
      <c r="W82" s="139">
        <v>6045432000</v>
      </c>
      <c r="X82" s="139">
        <v>3114653683</v>
      </c>
      <c r="Y82" s="438" t="s">
        <v>2708</v>
      </c>
      <c r="Z82" s="139" t="s">
        <v>2529</v>
      </c>
      <c r="AA82" s="139" t="s">
        <v>2549</v>
      </c>
      <c r="AB82" s="139" t="s">
        <v>22</v>
      </c>
      <c r="AC82" s="139" t="s">
        <v>2524</v>
      </c>
      <c r="AD82" s="140" t="s">
        <v>117</v>
      </c>
      <c r="AE82" s="140" t="s">
        <v>41</v>
      </c>
      <c r="AF82" s="162">
        <v>1</v>
      </c>
      <c r="AG82" s="163" t="s">
        <v>253</v>
      </c>
      <c r="AH82" s="164">
        <v>1</v>
      </c>
      <c r="AI82" s="164" t="s">
        <v>600</v>
      </c>
      <c r="AJ82" s="36"/>
      <c r="AK82" s="240"/>
      <c r="AL82" s="241"/>
      <c r="AM82" s="139"/>
      <c r="AN82" s="139"/>
      <c r="AO82" s="166">
        <f t="shared" si="1"/>
        <v>0</v>
      </c>
      <c r="AP82" s="167"/>
      <c r="AQ82" s="168"/>
      <c r="AR82" s="168"/>
      <c r="AS82" s="168"/>
      <c r="AT82" s="168"/>
      <c r="AU82" s="168"/>
      <c r="AV82" s="169"/>
      <c r="AW82" s="170"/>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9"/>
      <c r="BU82" s="145"/>
      <c r="GE82" s="59"/>
      <c r="GK82" s="59"/>
    </row>
    <row r="83" spans="3:193" s="144" customFormat="1" ht="15.75" thickBot="1">
      <c r="C83" s="137"/>
      <c r="D83" s="138">
        <v>41</v>
      </c>
      <c r="E83" s="139">
        <v>2</v>
      </c>
      <c r="F83" s="139" t="s">
        <v>61</v>
      </c>
      <c r="G83" s="158">
        <v>71117129</v>
      </c>
      <c r="H83" s="299" t="s">
        <v>2709</v>
      </c>
      <c r="I83" s="159"/>
      <c r="J83" s="1079" t="s">
        <v>2710</v>
      </c>
      <c r="K83" s="1080"/>
      <c r="L83" s="159" t="s">
        <v>2677</v>
      </c>
      <c r="M83" s="159" t="s">
        <v>2578</v>
      </c>
      <c r="N83" s="160">
        <v>15</v>
      </c>
      <c r="O83" s="160">
        <v>8</v>
      </c>
      <c r="P83" s="160">
        <v>1980</v>
      </c>
      <c r="Q83" s="139" t="s">
        <v>53</v>
      </c>
      <c r="R83" s="139" t="s">
        <v>2579</v>
      </c>
      <c r="S83" s="161">
        <v>9720055</v>
      </c>
      <c r="T83" s="139" t="s">
        <v>2711</v>
      </c>
      <c r="U83" s="139" t="s">
        <v>2623</v>
      </c>
      <c r="V83" s="139" t="s">
        <v>2615</v>
      </c>
      <c r="W83" s="139">
        <v>6045432000</v>
      </c>
      <c r="X83" s="139">
        <v>3122502512</v>
      </c>
      <c r="Y83" s="438" t="s">
        <v>2712</v>
      </c>
      <c r="Z83" s="139" t="s">
        <v>2529</v>
      </c>
      <c r="AA83" s="139" t="s">
        <v>2549</v>
      </c>
      <c r="AB83" s="139" t="s">
        <v>22</v>
      </c>
      <c r="AC83" s="139" t="s">
        <v>2524</v>
      </c>
      <c r="AD83" s="140" t="s">
        <v>117</v>
      </c>
      <c r="AE83" s="140" t="s">
        <v>41</v>
      </c>
      <c r="AF83" s="162">
        <v>1</v>
      </c>
      <c r="AG83" s="163" t="s">
        <v>253</v>
      </c>
      <c r="AH83" s="164">
        <v>1</v>
      </c>
      <c r="AI83" s="164" t="s">
        <v>600</v>
      </c>
      <c r="AJ83" s="36"/>
      <c r="AK83" s="240"/>
      <c r="AL83" s="241"/>
      <c r="AM83" s="139"/>
      <c r="AN83" s="139"/>
      <c r="AO83" s="166">
        <f t="shared" si="1"/>
        <v>0</v>
      </c>
      <c r="AP83" s="167"/>
      <c r="AQ83" s="168"/>
      <c r="AR83" s="168"/>
      <c r="AS83" s="168"/>
      <c r="AT83" s="168"/>
      <c r="AU83" s="168"/>
      <c r="AV83" s="169"/>
      <c r="AW83" s="170"/>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9"/>
      <c r="BU83" s="145"/>
      <c r="GE83" s="59"/>
      <c r="GK83" s="59"/>
    </row>
    <row r="84" spans="3:193" s="144" customFormat="1" ht="15.75" thickBot="1">
      <c r="C84" s="137"/>
      <c r="D84" s="138">
        <v>42</v>
      </c>
      <c r="E84" s="139">
        <v>2</v>
      </c>
      <c r="F84" s="139" t="s">
        <v>61</v>
      </c>
      <c r="G84" s="158">
        <v>1036396334</v>
      </c>
      <c r="H84" s="299" t="s">
        <v>2575</v>
      </c>
      <c r="I84" s="159"/>
      <c r="J84" s="1079" t="s">
        <v>2555</v>
      </c>
      <c r="K84" s="1080"/>
      <c r="L84" s="159" t="s">
        <v>2713</v>
      </c>
      <c r="M84" s="159" t="s">
        <v>2714</v>
      </c>
      <c r="N84" s="160">
        <v>16</v>
      </c>
      <c r="O84" s="160">
        <v>5</v>
      </c>
      <c r="P84" s="160">
        <v>1991</v>
      </c>
      <c r="Q84" s="139" t="s">
        <v>51</v>
      </c>
      <c r="R84" s="139" t="s">
        <v>2579</v>
      </c>
      <c r="S84" s="161">
        <v>9720055</v>
      </c>
      <c r="T84" s="139" t="s">
        <v>2527</v>
      </c>
      <c r="U84" s="139" t="s">
        <v>2573</v>
      </c>
      <c r="V84" s="139" t="s">
        <v>2615</v>
      </c>
      <c r="W84" s="139">
        <v>6045432000</v>
      </c>
      <c r="X84" s="139">
        <v>3217714722</v>
      </c>
      <c r="Y84" s="438" t="s">
        <v>2715</v>
      </c>
      <c r="Z84" s="139" t="s">
        <v>2529</v>
      </c>
      <c r="AA84" s="139" t="s">
        <v>2549</v>
      </c>
      <c r="AB84" s="139" t="s">
        <v>22</v>
      </c>
      <c r="AC84" s="139" t="s">
        <v>2524</v>
      </c>
      <c r="AD84" s="140" t="s">
        <v>117</v>
      </c>
      <c r="AE84" s="140" t="s">
        <v>41</v>
      </c>
      <c r="AF84" s="162">
        <v>1</v>
      </c>
      <c r="AG84" s="163" t="s">
        <v>253</v>
      </c>
      <c r="AH84" s="164">
        <v>1</v>
      </c>
      <c r="AI84" s="164" t="s">
        <v>600</v>
      </c>
      <c r="AJ84" s="36"/>
      <c r="AK84" s="240"/>
      <c r="AL84" s="241"/>
      <c r="AM84" s="139"/>
      <c r="AN84" s="139"/>
      <c r="AO84" s="166">
        <f t="shared" si="1"/>
        <v>0</v>
      </c>
      <c r="AP84" s="167"/>
      <c r="AQ84" s="168"/>
      <c r="AR84" s="168"/>
      <c r="AS84" s="168"/>
      <c r="AT84" s="168"/>
      <c r="AU84" s="168"/>
      <c r="AV84" s="169"/>
      <c r="AW84" s="170"/>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9"/>
      <c r="BU84" s="145"/>
      <c r="GE84" s="59"/>
      <c r="GK84" s="59"/>
    </row>
    <row r="85" spans="3:193" s="144" customFormat="1" ht="15.75" thickBot="1">
      <c r="C85" s="137"/>
      <c r="D85" s="138">
        <v>43</v>
      </c>
      <c r="E85" s="139">
        <v>2</v>
      </c>
      <c r="F85" s="139" t="s">
        <v>61</v>
      </c>
      <c r="G85" s="158">
        <v>1036940540</v>
      </c>
      <c r="H85" s="299" t="s">
        <v>2716</v>
      </c>
      <c r="I85" s="159"/>
      <c r="J85" s="1079" t="s">
        <v>2652</v>
      </c>
      <c r="K85" s="1080"/>
      <c r="L85" s="159" t="s">
        <v>2717</v>
      </c>
      <c r="M85" s="159" t="s">
        <v>2661</v>
      </c>
      <c r="N85" s="160">
        <v>29</v>
      </c>
      <c r="O85" s="160">
        <v>4</v>
      </c>
      <c r="P85" s="160">
        <v>1991</v>
      </c>
      <c r="Q85" s="139" t="s">
        <v>51</v>
      </c>
      <c r="R85" s="139" t="s">
        <v>2568</v>
      </c>
      <c r="S85" s="161">
        <v>4349189</v>
      </c>
      <c r="T85" s="139" t="s">
        <v>2527</v>
      </c>
      <c r="U85" s="139" t="s">
        <v>2528</v>
      </c>
      <c r="V85" s="139" t="s">
        <v>2615</v>
      </c>
      <c r="W85" s="139">
        <v>6045432000</v>
      </c>
      <c r="X85" s="139">
        <v>3143437972</v>
      </c>
      <c r="Y85" s="438" t="s">
        <v>2718</v>
      </c>
      <c r="Z85" s="139" t="s">
        <v>2529</v>
      </c>
      <c r="AA85" s="139" t="s">
        <v>2549</v>
      </c>
      <c r="AB85" s="139" t="s">
        <v>22</v>
      </c>
      <c r="AC85" s="139" t="s">
        <v>2524</v>
      </c>
      <c r="AD85" s="140" t="s">
        <v>117</v>
      </c>
      <c r="AE85" s="140" t="s">
        <v>41</v>
      </c>
      <c r="AF85" s="162">
        <v>1</v>
      </c>
      <c r="AG85" s="163" t="s">
        <v>253</v>
      </c>
      <c r="AH85" s="164">
        <v>1</v>
      </c>
      <c r="AI85" s="164" t="s">
        <v>600</v>
      </c>
      <c r="AJ85" s="36"/>
      <c r="AK85" s="240"/>
      <c r="AL85" s="241"/>
      <c r="AM85" s="139"/>
      <c r="AN85" s="139"/>
      <c r="AO85" s="166">
        <f t="shared" si="1"/>
        <v>0</v>
      </c>
      <c r="AP85" s="167"/>
      <c r="AQ85" s="168"/>
      <c r="AR85" s="168"/>
      <c r="AS85" s="168"/>
      <c r="AT85" s="168"/>
      <c r="AU85" s="168"/>
      <c r="AV85" s="169"/>
      <c r="AW85" s="170"/>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9"/>
      <c r="BU85" s="145"/>
      <c r="GE85" s="59"/>
      <c r="GK85" s="59"/>
    </row>
    <row r="86" spans="3:193" s="144" customFormat="1" ht="15.75" thickBot="1">
      <c r="C86" s="137"/>
      <c r="D86" s="138">
        <v>44</v>
      </c>
      <c r="E86" s="139">
        <v>2</v>
      </c>
      <c r="F86" s="139" t="s">
        <v>61</v>
      </c>
      <c r="G86" s="158">
        <v>1036393430</v>
      </c>
      <c r="H86" s="299" t="s">
        <v>2557</v>
      </c>
      <c r="I86" s="159"/>
      <c r="J86" s="1079" t="s">
        <v>2655</v>
      </c>
      <c r="K86" s="1080"/>
      <c r="L86" s="159" t="s">
        <v>2717</v>
      </c>
      <c r="M86" s="159" t="s">
        <v>2674</v>
      </c>
      <c r="N86" s="160">
        <v>8</v>
      </c>
      <c r="O86" s="160">
        <v>1</v>
      </c>
      <c r="P86" s="160">
        <v>1988</v>
      </c>
      <c r="Q86" s="139" t="s">
        <v>51</v>
      </c>
      <c r="R86" s="139" t="s">
        <v>2568</v>
      </c>
      <c r="S86" s="161">
        <v>4349189</v>
      </c>
      <c r="T86" s="139" t="s">
        <v>2547</v>
      </c>
      <c r="U86" s="139" t="s">
        <v>2548</v>
      </c>
      <c r="V86" s="139" t="s">
        <v>2615</v>
      </c>
      <c r="W86" s="139">
        <v>6045432000</v>
      </c>
      <c r="X86" s="139">
        <v>3147434958</v>
      </c>
      <c r="Y86" s="438" t="s">
        <v>2719</v>
      </c>
      <c r="Z86" s="139" t="s">
        <v>2529</v>
      </c>
      <c r="AA86" s="139" t="s">
        <v>2549</v>
      </c>
      <c r="AB86" s="139" t="s">
        <v>22</v>
      </c>
      <c r="AC86" s="139" t="s">
        <v>2524</v>
      </c>
      <c r="AD86" s="140" t="s">
        <v>117</v>
      </c>
      <c r="AE86" s="140" t="s">
        <v>41</v>
      </c>
      <c r="AF86" s="162">
        <v>1</v>
      </c>
      <c r="AG86" s="163" t="s">
        <v>253</v>
      </c>
      <c r="AH86" s="164">
        <v>1</v>
      </c>
      <c r="AI86" s="164" t="s">
        <v>600</v>
      </c>
      <c r="AJ86" s="36"/>
      <c r="AK86" s="240"/>
      <c r="AL86" s="241"/>
      <c r="AM86" s="139"/>
      <c r="AN86" s="139"/>
      <c r="AO86" s="166">
        <f t="shared" si="1"/>
        <v>0</v>
      </c>
      <c r="AP86" s="167"/>
      <c r="AQ86" s="168"/>
      <c r="AR86" s="168"/>
      <c r="AS86" s="168"/>
      <c r="AT86" s="168"/>
      <c r="AU86" s="168"/>
      <c r="AV86" s="169"/>
      <c r="AW86" s="170"/>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9"/>
      <c r="BU86" s="145"/>
      <c r="GE86" s="59"/>
      <c r="GK86" s="59"/>
    </row>
    <row r="87" spans="3:193" s="144" customFormat="1" ht="15.75" thickBot="1">
      <c r="C87" s="137"/>
      <c r="D87" s="138">
        <v>45</v>
      </c>
      <c r="E87" s="139">
        <v>2</v>
      </c>
      <c r="F87" s="139" t="s">
        <v>61</v>
      </c>
      <c r="G87" s="158">
        <v>21628305</v>
      </c>
      <c r="H87" s="299" t="s">
        <v>2555</v>
      </c>
      <c r="I87" s="159"/>
      <c r="J87" s="1079" t="s">
        <v>2520</v>
      </c>
      <c r="K87" s="1080"/>
      <c r="L87" s="159" t="s">
        <v>2720</v>
      </c>
      <c r="M87" s="159" t="s">
        <v>2721</v>
      </c>
      <c r="N87" s="160">
        <v>6</v>
      </c>
      <c r="O87" s="160">
        <v>1</v>
      </c>
      <c r="P87" s="160">
        <v>1985</v>
      </c>
      <c r="Q87" s="139" t="s">
        <v>51</v>
      </c>
      <c r="R87" s="139" t="s">
        <v>2567</v>
      </c>
      <c r="S87" s="161">
        <v>2665688</v>
      </c>
      <c r="T87" s="139" t="s">
        <v>2547</v>
      </c>
      <c r="U87" s="139" t="s">
        <v>2548</v>
      </c>
      <c r="V87" s="139" t="s">
        <v>2615</v>
      </c>
      <c r="W87" s="139">
        <v>6045432000</v>
      </c>
      <c r="X87" s="139">
        <v>3127199250</v>
      </c>
      <c r="Y87" s="438" t="s">
        <v>2727</v>
      </c>
      <c r="Z87" s="139" t="s">
        <v>2529</v>
      </c>
      <c r="AA87" s="139" t="s">
        <v>2549</v>
      </c>
      <c r="AB87" s="139" t="s">
        <v>22</v>
      </c>
      <c r="AC87" s="139" t="s">
        <v>2524</v>
      </c>
      <c r="AD87" s="140" t="s">
        <v>117</v>
      </c>
      <c r="AE87" s="140" t="s">
        <v>41</v>
      </c>
      <c r="AF87" s="162">
        <v>1</v>
      </c>
      <c r="AG87" s="163" t="s">
        <v>253</v>
      </c>
      <c r="AH87" s="164">
        <v>1</v>
      </c>
      <c r="AI87" s="164" t="s">
        <v>600</v>
      </c>
      <c r="AJ87" s="36"/>
      <c r="AK87" s="240"/>
      <c r="AL87" s="241"/>
      <c r="AM87" s="139"/>
      <c r="AN87" s="139"/>
      <c r="AO87" s="166">
        <f t="shared" si="1"/>
        <v>0</v>
      </c>
      <c r="AP87" s="167"/>
      <c r="AQ87" s="168"/>
      <c r="AR87" s="168"/>
      <c r="AS87" s="168"/>
      <c r="AT87" s="168"/>
      <c r="AU87" s="168"/>
      <c r="AV87" s="169"/>
      <c r="AW87" s="170"/>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9"/>
      <c r="BU87" s="145"/>
      <c r="GE87" s="59"/>
      <c r="GK87" s="59"/>
    </row>
    <row r="88" spans="3:193" s="144" customFormat="1" ht="15.75" thickBot="1">
      <c r="C88" s="137"/>
      <c r="D88" s="138">
        <v>46</v>
      </c>
      <c r="E88" s="139">
        <v>9</v>
      </c>
      <c r="F88" s="139" t="s">
        <v>61</v>
      </c>
      <c r="G88" s="158">
        <v>98762848</v>
      </c>
      <c r="H88" s="299" t="s">
        <v>2722</v>
      </c>
      <c r="I88" s="159"/>
      <c r="J88" s="1079" t="s">
        <v>2723</v>
      </c>
      <c r="K88" s="1080"/>
      <c r="L88" s="159" t="s">
        <v>2724</v>
      </c>
      <c r="M88" s="159" t="s">
        <v>2725</v>
      </c>
      <c r="N88" s="160">
        <v>25</v>
      </c>
      <c r="O88" s="160">
        <v>4</v>
      </c>
      <c r="P88" s="160">
        <v>1985</v>
      </c>
      <c r="Q88" s="139" t="s">
        <v>53</v>
      </c>
      <c r="R88" s="139" t="s">
        <v>2726</v>
      </c>
      <c r="S88" s="161">
        <v>2535103</v>
      </c>
      <c r="T88" s="139" t="s">
        <v>2527</v>
      </c>
      <c r="U88" s="139" t="s">
        <v>2548</v>
      </c>
      <c r="V88" s="139" t="s">
        <v>2615</v>
      </c>
      <c r="W88" s="139">
        <v>6045432000</v>
      </c>
      <c r="X88" s="139">
        <v>3104143827</v>
      </c>
      <c r="Y88" s="438" t="s">
        <v>2728</v>
      </c>
      <c r="Z88" s="139" t="s">
        <v>2529</v>
      </c>
      <c r="AA88" s="139" t="s">
        <v>2549</v>
      </c>
      <c r="AB88" s="139" t="s">
        <v>22</v>
      </c>
      <c r="AC88" s="139" t="s">
        <v>2524</v>
      </c>
      <c r="AD88" s="140" t="s">
        <v>117</v>
      </c>
      <c r="AE88" s="140" t="s">
        <v>41</v>
      </c>
      <c r="AF88" s="162">
        <v>1</v>
      </c>
      <c r="AG88" s="163" t="s">
        <v>253</v>
      </c>
      <c r="AH88" s="164">
        <v>1</v>
      </c>
      <c r="AI88" s="164" t="s">
        <v>600</v>
      </c>
      <c r="AJ88" s="36"/>
      <c r="AK88" s="240"/>
      <c r="AL88" s="241"/>
      <c r="AM88" s="139"/>
      <c r="AN88" s="139"/>
      <c r="AO88" s="166">
        <f t="shared" si="1"/>
        <v>0</v>
      </c>
      <c r="AP88" s="167"/>
      <c r="AQ88" s="168"/>
      <c r="AR88" s="168"/>
      <c r="AS88" s="168"/>
      <c r="AT88" s="168"/>
      <c r="AU88" s="168"/>
      <c r="AV88" s="169"/>
      <c r="AW88" s="170"/>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9"/>
      <c r="BU88" s="145"/>
      <c r="GE88" s="59"/>
      <c r="GK88" s="59"/>
    </row>
    <row r="89" spans="3:193" s="144" customFormat="1" ht="15.75" thickBot="1">
      <c r="C89" s="137"/>
      <c r="D89" s="138">
        <v>47</v>
      </c>
      <c r="E89" s="139">
        <v>2</v>
      </c>
      <c r="F89" s="139" t="s">
        <v>61</v>
      </c>
      <c r="G89" s="158">
        <v>1036396112</v>
      </c>
      <c r="H89" s="299" t="s">
        <v>2710</v>
      </c>
      <c r="I89" s="159"/>
      <c r="J89" s="1079" t="s">
        <v>2620</v>
      </c>
      <c r="K89" s="1080"/>
      <c r="L89" s="159" t="s">
        <v>2724</v>
      </c>
      <c r="M89" s="159" t="s">
        <v>2587</v>
      </c>
      <c r="N89" s="160">
        <v>25</v>
      </c>
      <c r="O89" s="160">
        <v>2</v>
      </c>
      <c r="P89" s="160">
        <v>1991</v>
      </c>
      <c r="Q89" s="139" t="s">
        <v>53</v>
      </c>
      <c r="R89" s="139" t="s">
        <v>2569</v>
      </c>
      <c r="S89" s="161">
        <v>3143798</v>
      </c>
      <c r="T89" s="139" t="s">
        <v>2527</v>
      </c>
      <c r="U89" s="139" t="s">
        <v>2573</v>
      </c>
      <c r="V89" s="139" t="s">
        <v>2615</v>
      </c>
      <c r="W89" s="139">
        <v>6045432000</v>
      </c>
      <c r="X89" s="139">
        <v>3117049422</v>
      </c>
      <c r="Y89" s="438" t="s">
        <v>2729</v>
      </c>
      <c r="Z89" s="139" t="s">
        <v>2529</v>
      </c>
      <c r="AA89" s="139" t="s">
        <v>2549</v>
      </c>
      <c r="AB89" s="139" t="s">
        <v>22</v>
      </c>
      <c r="AC89" s="139" t="s">
        <v>2524</v>
      </c>
      <c r="AD89" s="140" t="s">
        <v>117</v>
      </c>
      <c r="AE89" s="140" t="s">
        <v>41</v>
      </c>
      <c r="AF89" s="162">
        <v>1</v>
      </c>
      <c r="AG89" s="163" t="s">
        <v>253</v>
      </c>
      <c r="AH89" s="164">
        <v>1</v>
      </c>
      <c r="AI89" s="164" t="s">
        <v>600</v>
      </c>
      <c r="AJ89" s="36"/>
      <c r="AK89" s="240"/>
      <c r="AL89" s="241"/>
      <c r="AM89" s="139"/>
      <c r="AN89" s="139"/>
      <c r="AO89" s="166">
        <f t="shared" si="1"/>
        <v>0</v>
      </c>
      <c r="AP89" s="167"/>
      <c r="AQ89" s="168"/>
      <c r="AR89" s="168"/>
      <c r="AS89" s="168"/>
      <c r="AT89" s="168"/>
      <c r="AU89" s="168"/>
      <c r="AV89" s="169"/>
      <c r="AW89" s="170"/>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9"/>
      <c r="BU89" s="145"/>
      <c r="GE89" s="59"/>
      <c r="GK89" s="59"/>
    </row>
    <row r="90" spans="3:193" s="144" customFormat="1" ht="15.75" thickBot="1">
      <c r="C90" s="137"/>
      <c r="D90" s="138">
        <v>48</v>
      </c>
      <c r="E90" s="139">
        <v>2</v>
      </c>
      <c r="F90" s="139" t="s">
        <v>61</v>
      </c>
      <c r="G90" s="158">
        <v>71111797</v>
      </c>
      <c r="H90" s="299" t="s">
        <v>2557</v>
      </c>
      <c r="I90" s="159"/>
      <c r="J90" s="1079" t="s">
        <v>2554</v>
      </c>
      <c r="K90" s="1080"/>
      <c r="L90" s="159" t="s">
        <v>2724</v>
      </c>
      <c r="M90" s="159" t="s">
        <v>2730</v>
      </c>
      <c r="N90" s="160">
        <v>4</v>
      </c>
      <c r="O90" s="160">
        <v>4</v>
      </c>
      <c r="P90" s="160">
        <v>1964</v>
      </c>
      <c r="Q90" s="139" t="s">
        <v>53</v>
      </c>
      <c r="R90" s="139" t="s">
        <v>2579</v>
      </c>
      <c r="S90" s="161">
        <v>9720055</v>
      </c>
      <c r="T90" s="139" t="s">
        <v>2547</v>
      </c>
      <c r="U90" s="139" t="s">
        <v>2548</v>
      </c>
      <c r="V90" s="139" t="s">
        <v>2615</v>
      </c>
      <c r="W90" s="139">
        <v>6045432000</v>
      </c>
      <c r="X90" s="139">
        <v>3102077430</v>
      </c>
      <c r="Y90" s="438" t="s">
        <v>2731</v>
      </c>
      <c r="Z90" s="139" t="s">
        <v>2529</v>
      </c>
      <c r="AA90" s="139" t="s">
        <v>2549</v>
      </c>
      <c r="AB90" s="139" t="s">
        <v>22</v>
      </c>
      <c r="AC90" s="139" t="s">
        <v>2524</v>
      </c>
      <c r="AD90" s="140" t="s">
        <v>117</v>
      </c>
      <c r="AE90" s="140" t="s">
        <v>41</v>
      </c>
      <c r="AF90" s="162">
        <v>1</v>
      </c>
      <c r="AG90" s="163" t="s">
        <v>253</v>
      </c>
      <c r="AH90" s="164">
        <v>1</v>
      </c>
      <c r="AI90" s="164" t="s">
        <v>600</v>
      </c>
      <c r="AJ90" s="36"/>
      <c r="AK90" s="240"/>
      <c r="AL90" s="241"/>
      <c r="AM90" s="139"/>
      <c r="AN90" s="139"/>
      <c r="AO90" s="166">
        <f t="shared" si="1"/>
        <v>0</v>
      </c>
      <c r="AP90" s="167"/>
      <c r="AQ90" s="168"/>
      <c r="AR90" s="168"/>
      <c r="AS90" s="168"/>
      <c r="AT90" s="168"/>
      <c r="AU90" s="168"/>
      <c r="AV90" s="169"/>
      <c r="AW90" s="170"/>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9"/>
      <c r="BU90" s="145"/>
      <c r="GE90" s="59"/>
      <c r="GK90" s="59"/>
    </row>
    <row r="91" spans="3:193" s="144" customFormat="1" ht="15.75" thickBot="1">
      <c r="C91" s="137"/>
      <c r="D91" s="138">
        <v>49</v>
      </c>
      <c r="E91" s="139">
        <v>2</v>
      </c>
      <c r="F91" s="139" t="s">
        <v>61</v>
      </c>
      <c r="G91" s="158">
        <v>43689805</v>
      </c>
      <c r="H91" s="299" t="s">
        <v>2732</v>
      </c>
      <c r="I91" s="159"/>
      <c r="J91" s="1079" t="s">
        <v>2733</v>
      </c>
      <c r="K91" s="1080"/>
      <c r="L91" s="159" t="s">
        <v>2734</v>
      </c>
      <c r="M91" s="159"/>
      <c r="N91" s="160">
        <v>20</v>
      </c>
      <c r="O91" s="160">
        <v>10</v>
      </c>
      <c r="P91" s="160">
        <v>1984</v>
      </c>
      <c r="Q91" s="139" t="s">
        <v>53</v>
      </c>
      <c r="R91" s="139" t="s">
        <v>2812</v>
      </c>
      <c r="S91" s="161">
        <v>2665688</v>
      </c>
      <c r="T91" s="139" t="s">
        <v>2527</v>
      </c>
      <c r="U91" s="139" t="s">
        <v>2573</v>
      </c>
      <c r="V91" s="139" t="s">
        <v>2615</v>
      </c>
      <c r="W91" s="139">
        <v>6045432000</v>
      </c>
      <c r="X91" s="139">
        <v>3146318223</v>
      </c>
      <c r="Y91" s="438" t="s">
        <v>2735</v>
      </c>
      <c r="Z91" s="139" t="s">
        <v>2529</v>
      </c>
      <c r="AA91" s="139" t="s">
        <v>2549</v>
      </c>
      <c r="AB91" s="139" t="s">
        <v>22</v>
      </c>
      <c r="AC91" s="139" t="s">
        <v>2524</v>
      </c>
      <c r="AD91" s="140" t="s">
        <v>117</v>
      </c>
      <c r="AE91" s="140" t="s">
        <v>41</v>
      </c>
      <c r="AF91" s="162">
        <v>1</v>
      </c>
      <c r="AG91" s="163" t="s">
        <v>253</v>
      </c>
      <c r="AH91" s="164">
        <v>1</v>
      </c>
      <c r="AI91" s="164" t="s">
        <v>600</v>
      </c>
      <c r="AJ91" s="36"/>
      <c r="AK91" s="240"/>
      <c r="AL91" s="241"/>
      <c r="AM91" s="139"/>
      <c r="AN91" s="139"/>
      <c r="AO91" s="166">
        <f t="shared" si="1"/>
        <v>0</v>
      </c>
      <c r="AP91" s="167"/>
      <c r="AQ91" s="168"/>
      <c r="AR91" s="168"/>
      <c r="AS91" s="168"/>
      <c r="AT91" s="168"/>
      <c r="AU91" s="168"/>
      <c r="AV91" s="169"/>
      <c r="AW91" s="170"/>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9"/>
      <c r="BU91" s="145"/>
      <c r="GE91" s="59"/>
      <c r="GK91" s="59"/>
    </row>
    <row r="92" spans="3:193" s="144" customFormat="1" ht="15.75" thickBot="1">
      <c r="C92" s="137"/>
      <c r="D92" s="138">
        <v>50</v>
      </c>
      <c r="E92" s="139">
        <v>2</v>
      </c>
      <c r="F92" s="139" t="s">
        <v>61</v>
      </c>
      <c r="G92" s="158">
        <v>43711670</v>
      </c>
      <c r="H92" s="299" t="s">
        <v>2520</v>
      </c>
      <c r="I92" s="159"/>
      <c r="J92" s="1079" t="s">
        <v>2520</v>
      </c>
      <c r="K92" s="1080"/>
      <c r="L92" s="159" t="s">
        <v>2736</v>
      </c>
      <c r="M92" s="159" t="s">
        <v>2737</v>
      </c>
      <c r="N92" s="160">
        <v>14</v>
      </c>
      <c r="O92" s="160">
        <v>8</v>
      </c>
      <c r="P92" s="160">
        <v>1971</v>
      </c>
      <c r="Q92" s="139" t="s">
        <v>51</v>
      </c>
      <c r="R92" s="139" t="s">
        <v>2812</v>
      </c>
      <c r="S92" s="161">
        <v>2665688</v>
      </c>
      <c r="T92" s="139" t="s">
        <v>2527</v>
      </c>
      <c r="U92" s="139" t="s">
        <v>2623</v>
      </c>
      <c r="V92" s="139" t="s">
        <v>2615</v>
      </c>
      <c r="W92" s="139">
        <v>6045432000</v>
      </c>
      <c r="X92" s="139">
        <v>3147165181</v>
      </c>
      <c r="Y92" s="438" t="s">
        <v>2738</v>
      </c>
      <c r="Z92" s="139" t="s">
        <v>2529</v>
      </c>
      <c r="AA92" s="139" t="s">
        <v>2549</v>
      </c>
      <c r="AB92" s="139" t="s">
        <v>22</v>
      </c>
      <c r="AC92" s="139" t="s">
        <v>2524</v>
      </c>
      <c r="AD92" s="140" t="s">
        <v>117</v>
      </c>
      <c r="AE92" s="140" t="s">
        <v>41</v>
      </c>
      <c r="AF92" s="162">
        <v>1</v>
      </c>
      <c r="AG92" s="163" t="s">
        <v>253</v>
      </c>
      <c r="AH92" s="164">
        <v>1</v>
      </c>
      <c r="AI92" s="164" t="s">
        <v>600</v>
      </c>
      <c r="AJ92" s="36"/>
      <c r="AK92" s="240"/>
      <c r="AL92" s="241"/>
      <c r="AM92" s="139"/>
      <c r="AN92" s="139"/>
      <c r="AO92" s="166">
        <f t="shared" si="1"/>
        <v>0</v>
      </c>
      <c r="AP92" s="167"/>
      <c r="AQ92" s="168"/>
      <c r="AR92" s="168"/>
      <c r="AS92" s="168"/>
      <c r="AT92" s="168"/>
      <c r="AU92" s="168"/>
      <c r="AV92" s="169"/>
      <c r="AW92" s="170"/>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9"/>
      <c r="BU92" s="145"/>
      <c r="GE92" s="59"/>
      <c r="GK92" s="59"/>
    </row>
    <row r="93" spans="3:193" s="144" customFormat="1" ht="15.75" thickBot="1">
      <c r="C93" s="137"/>
      <c r="D93" s="138">
        <v>51</v>
      </c>
      <c r="E93" s="139">
        <v>2</v>
      </c>
      <c r="F93" s="139" t="s">
        <v>61</v>
      </c>
      <c r="G93" s="158">
        <v>43712620</v>
      </c>
      <c r="H93" s="299" t="s">
        <v>2620</v>
      </c>
      <c r="I93" s="159"/>
      <c r="J93" s="1079" t="s">
        <v>2739</v>
      </c>
      <c r="K93" s="1080"/>
      <c r="L93" s="159" t="s">
        <v>2740</v>
      </c>
      <c r="M93" s="159" t="s">
        <v>2741</v>
      </c>
      <c r="N93" s="160">
        <v>22</v>
      </c>
      <c r="O93" s="160">
        <v>7</v>
      </c>
      <c r="P93" s="160">
        <v>1974</v>
      </c>
      <c r="Q93" s="139" t="s">
        <v>51</v>
      </c>
      <c r="R93" s="139" t="s">
        <v>2812</v>
      </c>
      <c r="S93" s="161">
        <v>2665688</v>
      </c>
      <c r="T93" s="139" t="s">
        <v>2547</v>
      </c>
      <c r="U93" s="139" t="s">
        <v>2548</v>
      </c>
      <c r="V93" s="139" t="s">
        <v>2615</v>
      </c>
      <c r="W93" s="139">
        <v>6045432000</v>
      </c>
      <c r="X93" s="139">
        <v>3135982290</v>
      </c>
      <c r="Y93" s="438" t="s">
        <v>2742</v>
      </c>
      <c r="Z93" s="139" t="s">
        <v>2529</v>
      </c>
      <c r="AA93" s="139" t="s">
        <v>2549</v>
      </c>
      <c r="AB93" s="139" t="s">
        <v>22</v>
      </c>
      <c r="AC93" s="139" t="s">
        <v>2524</v>
      </c>
      <c r="AD93" s="140" t="s">
        <v>117</v>
      </c>
      <c r="AE93" s="140" t="s">
        <v>41</v>
      </c>
      <c r="AF93" s="162">
        <v>1</v>
      </c>
      <c r="AG93" s="163" t="s">
        <v>253</v>
      </c>
      <c r="AH93" s="164">
        <v>1</v>
      </c>
      <c r="AI93" s="164" t="s">
        <v>600</v>
      </c>
      <c r="AJ93" s="36"/>
      <c r="AK93" s="240"/>
      <c r="AL93" s="241"/>
      <c r="AM93" s="139"/>
      <c r="AN93" s="139"/>
      <c r="AO93" s="166">
        <f t="shared" si="1"/>
        <v>0</v>
      </c>
      <c r="AP93" s="167"/>
      <c r="AQ93" s="168"/>
      <c r="AR93" s="168"/>
      <c r="AS93" s="168"/>
      <c r="AT93" s="168"/>
      <c r="AU93" s="168"/>
      <c r="AV93" s="169"/>
      <c r="AW93" s="170"/>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9"/>
      <c r="BU93" s="145"/>
      <c r="GE93" s="59"/>
      <c r="GK93" s="59"/>
    </row>
    <row r="94" spans="3:193" s="144" customFormat="1" ht="15.75" thickBot="1">
      <c r="C94" s="137"/>
      <c r="D94" s="138">
        <v>52</v>
      </c>
      <c r="E94" s="139">
        <v>2</v>
      </c>
      <c r="F94" s="139" t="s">
        <v>61</v>
      </c>
      <c r="G94" s="158">
        <v>43713682</v>
      </c>
      <c r="H94" s="299" t="s">
        <v>2617</v>
      </c>
      <c r="I94" s="159"/>
      <c r="J94" s="1079" t="s">
        <v>2543</v>
      </c>
      <c r="K94" s="1080"/>
      <c r="L94" s="159" t="s">
        <v>2740</v>
      </c>
      <c r="M94" s="159" t="s">
        <v>2546</v>
      </c>
      <c r="N94" s="160">
        <v>22</v>
      </c>
      <c r="O94" s="160">
        <v>3</v>
      </c>
      <c r="P94" s="160">
        <v>1977</v>
      </c>
      <c r="Q94" s="139" t="s">
        <v>51</v>
      </c>
      <c r="R94" s="139" t="s">
        <v>2813</v>
      </c>
      <c r="S94" s="161">
        <v>3117851</v>
      </c>
      <c r="T94" s="139" t="s">
        <v>2527</v>
      </c>
      <c r="U94" s="139" t="s">
        <v>2623</v>
      </c>
      <c r="V94" s="139" t="s">
        <v>2615</v>
      </c>
      <c r="W94" s="139">
        <v>6045432000</v>
      </c>
      <c r="X94" s="139">
        <v>3017847196</v>
      </c>
      <c r="Y94" s="438" t="s">
        <v>2743</v>
      </c>
      <c r="Z94" s="139" t="s">
        <v>2529</v>
      </c>
      <c r="AA94" s="139" t="s">
        <v>2549</v>
      </c>
      <c r="AB94" s="139" t="s">
        <v>22</v>
      </c>
      <c r="AC94" s="139" t="s">
        <v>2524</v>
      </c>
      <c r="AD94" s="140" t="s">
        <v>117</v>
      </c>
      <c r="AE94" s="140" t="s">
        <v>41</v>
      </c>
      <c r="AF94" s="162">
        <v>1</v>
      </c>
      <c r="AG94" s="163" t="s">
        <v>253</v>
      </c>
      <c r="AH94" s="164">
        <v>1</v>
      </c>
      <c r="AI94" s="164" t="s">
        <v>600</v>
      </c>
      <c r="AJ94" s="36"/>
      <c r="AK94" s="240"/>
      <c r="AL94" s="241"/>
      <c r="AM94" s="139"/>
      <c r="AN94" s="139"/>
      <c r="AO94" s="166">
        <f t="shared" si="1"/>
        <v>0</v>
      </c>
      <c r="AP94" s="167"/>
      <c r="AQ94" s="168"/>
      <c r="AR94" s="168"/>
      <c r="AS94" s="168"/>
      <c r="AT94" s="168"/>
      <c r="AU94" s="168"/>
      <c r="AV94" s="169"/>
      <c r="AW94" s="170"/>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9"/>
      <c r="BU94" s="145"/>
      <c r="GE94" s="59"/>
      <c r="GK94" s="59"/>
    </row>
    <row r="95" spans="3:193" s="144" customFormat="1" ht="15.75" thickBot="1">
      <c r="C95" s="137"/>
      <c r="D95" s="138">
        <v>53</v>
      </c>
      <c r="E95" s="139">
        <v>9</v>
      </c>
      <c r="F95" s="139" t="s">
        <v>61</v>
      </c>
      <c r="G95" s="158">
        <v>91047392</v>
      </c>
      <c r="H95" s="299" t="s">
        <v>2744</v>
      </c>
      <c r="I95" s="159"/>
      <c r="J95" s="1079" t="s">
        <v>2685</v>
      </c>
      <c r="K95" s="1080"/>
      <c r="L95" s="159" t="s">
        <v>2745</v>
      </c>
      <c r="M95" s="159" t="s">
        <v>2746</v>
      </c>
      <c r="N95" s="160">
        <v>16</v>
      </c>
      <c r="O95" s="160">
        <v>9</v>
      </c>
      <c r="P95" s="160">
        <v>1984</v>
      </c>
      <c r="Q95" s="139" t="s">
        <v>53</v>
      </c>
      <c r="R95" s="139" t="s">
        <v>2726</v>
      </c>
      <c r="S95" s="161">
        <v>2535103</v>
      </c>
      <c r="T95" s="139" t="s">
        <v>2550</v>
      </c>
      <c r="U95" s="139" t="s">
        <v>2548</v>
      </c>
      <c r="V95" s="139" t="s">
        <v>2615</v>
      </c>
      <c r="W95" s="139">
        <v>6045432000</v>
      </c>
      <c r="X95" s="139">
        <v>3166291326</v>
      </c>
      <c r="Y95" s="438" t="s">
        <v>2747</v>
      </c>
      <c r="Z95" s="139" t="s">
        <v>2529</v>
      </c>
      <c r="AA95" s="139" t="s">
        <v>2549</v>
      </c>
      <c r="AB95" s="139" t="s">
        <v>22</v>
      </c>
      <c r="AC95" s="139" t="s">
        <v>2524</v>
      </c>
      <c r="AD95" s="140" t="s">
        <v>117</v>
      </c>
      <c r="AE95" s="140" t="s">
        <v>41</v>
      </c>
      <c r="AF95" s="162">
        <v>1</v>
      </c>
      <c r="AG95" s="163" t="s">
        <v>253</v>
      </c>
      <c r="AH95" s="164">
        <v>1</v>
      </c>
      <c r="AI95" s="164" t="s">
        <v>600</v>
      </c>
      <c r="AJ95" s="36"/>
      <c r="AK95" s="240"/>
      <c r="AL95" s="241"/>
      <c r="AM95" s="139"/>
      <c r="AN95" s="139"/>
      <c r="AO95" s="166">
        <f t="shared" si="1"/>
        <v>0</v>
      </c>
      <c r="AP95" s="167"/>
      <c r="AQ95" s="168"/>
      <c r="AR95" s="168"/>
      <c r="AS95" s="168"/>
      <c r="AT95" s="168"/>
      <c r="AU95" s="168"/>
      <c r="AV95" s="169"/>
      <c r="AW95" s="170"/>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9"/>
      <c r="BU95" s="145"/>
      <c r="GE95" s="59"/>
      <c r="GK95" s="59"/>
    </row>
    <row r="96" spans="3:193" s="144" customFormat="1" ht="15.75" thickBot="1">
      <c r="C96" s="137"/>
      <c r="D96" s="138">
        <v>54</v>
      </c>
      <c r="E96" s="139">
        <v>2</v>
      </c>
      <c r="F96" s="139" t="s">
        <v>61</v>
      </c>
      <c r="G96" s="158">
        <v>1017122783</v>
      </c>
      <c r="H96" s="299" t="s">
        <v>2632</v>
      </c>
      <c r="I96" s="159"/>
      <c r="J96" s="174" t="s">
        <v>2748</v>
      </c>
      <c r="K96" s="159"/>
      <c r="L96" s="159" t="s">
        <v>2749</v>
      </c>
      <c r="M96" s="159" t="s">
        <v>2750</v>
      </c>
      <c r="N96" s="160">
        <v>20</v>
      </c>
      <c r="O96" s="160">
        <v>12</v>
      </c>
      <c r="P96" s="160">
        <v>1985</v>
      </c>
      <c r="Q96" s="139" t="s">
        <v>53</v>
      </c>
      <c r="R96" s="139" t="s">
        <v>2567</v>
      </c>
      <c r="S96" s="161">
        <v>2665688</v>
      </c>
      <c r="T96" s="139" t="s">
        <v>2527</v>
      </c>
      <c r="U96" s="139" t="s">
        <v>2528</v>
      </c>
      <c r="V96" s="139" t="s">
        <v>2615</v>
      </c>
      <c r="W96" s="139">
        <v>6045432000</v>
      </c>
      <c r="X96" s="139">
        <v>3147190754</v>
      </c>
      <c r="Y96" s="438" t="s">
        <v>2751</v>
      </c>
      <c r="Z96" s="139" t="s">
        <v>2529</v>
      </c>
      <c r="AA96" s="139" t="s">
        <v>2549</v>
      </c>
      <c r="AB96" s="139" t="s">
        <v>22</v>
      </c>
      <c r="AC96" s="139" t="s">
        <v>2524</v>
      </c>
      <c r="AD96" s="140" t="s">
        <v>117</v>
      </c>
      <c r="AE96" s="140" t="s">
        <v>41</v>
      </c>
      <c r="AF96" s="162">
        <v>1</v>
      </c>
      <c r="AG96" s="163" t="s">
        <v>253</v>
      </c>
      <c r="AH96" s="164">
        <v>1</v>
      </c>
      <c r="AI96" s="164" t="s">
        <v>600</v>
      </c>
      <c r="AJ96" s="36"/>
      <c r="AK96" s="240"/>
      <c r="AL96" s="241"/>
      <c r="AM96" s="139"/>
      <c r="AN96" s="139"/>
      <c r="AO96" s="166">
        <f t="shared" si="1"/>
        <v>0</v>
      </c>
      <c r="AP96" s="167"/>
      <c r="AQ96" s="168"/>
      <c r="AR96" s="168"/>
      <c r="AS96" s="168"/>
      <c r="AT96" s="168"/>
      <c r="AU96" s="168"/>
      <c r="AV96" s="169"/>
      <c r="AW96" s="170"/>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9"/>
      <c r="BU96" s="145"/>
      <c r="GE96" s="59"/>
      <c r="GK96" s="59"/>
    </row>
    <row r="97" spans="3:193" s="144" customFormat="1" ht="15.75" thickBot="1">
      <c r="C97" s="137"/>
      <c r="D97" s="138">
        <v>55</v>
      </c>
      <c r="E97" s="139">
        <v>2</v>
      </c>
      <c r="F97" s="139" t="s">
        <v>61</v>
      </c>
      <c r="G97" s="158">
        <v>71117990</v>
      </c>
      <c r="H97" s="299" t="s">
        <v>2575</v>
      </c>
      <c r="I97" s="159"/>
      <c r="J97" s="174" t="s">
        <v>2685</v>
      </c>
      <c r="K97" s="159"/>
      <c r="L97" s="159" t="s">
        <v>2753</v>
      </c>
      <c r="M97" s="159" t="s">
        <v>2752</v>
      </c>
      <c r="N97" s="160">
        <v>15</v>
      </c>
      <c r="O97" s="160">
        <v>10</v>
      </c>
      <c r="P97" s="160">
        <v>1982</v>
      </c>
      <c r="Q97" s="139" t="s">
        <v>53</v>
      </c>
      <c r="R97" s="139" t="s">
        <v>2601</v>
      </c>
      <c r="S97" s="161">
        <v>5707712</v>
      </c>
      <c r="T97" s="139" t="s">
        <v>2527</v>
      </c>
      <c r="U97" s="139" t="s">
        <v>2548</v>
      </c>
      <c r="V97" s="139" t="s">
        <v>2615</v>
      </c>
      <c r="W97" s="139">
        <v>6045432000</v>
      </c>
      <c r="X97" s="139">
        <v>3144808518</v>
      </c>
      <c r="Y97" s="438" t="s">
        <v>2754</v>
      </c>
      <c r="Z97" s="139" t="s">
        <v>2529</v>
      </c>
      <c r="AA97" s="139" t="s">
        <v>2549</v>
      </c>
      <c r="AB97" s="139" t="s">
        <v>22</v>
      </c>
      <c r="AC97" s="139" t="s">
        <v>2524</v>
      </c>
      <c r="AD97" s="140" t="s">
        <v>117</v>
      </c>
      <c r="AE97" s="140" t="s">
        <v>41</v>
      </c>
      <c r="AF97" s="162">
        <v>1</v>
      </c>
      <c r="AG97" s="163" t="s">
        <v>253</v>
      </c>
      <c r="AH97" s="164">
        <v>1</v>
      </c>
      <c r="AI97" s="164" t="s">
        <v>600</v>
      </c>
      <c r="AJ97" s="36"/>
      <c r="AK97" s="240"/>
      <c r="AL97" s="241"/>
      <c r="AM97" s="139"/>
      <c r="AN97" s="139"/>
      <c r="AO97" s="166">
        <f t="shared" si="1"/>
        <v>0</v>
      </c>
      <c r="AP97" s="167"/>
      <c r="AQ97" s="168"/>
      <c r="AR97" s="168"/>
      <c r="AS97" s="168"/>
      <c r="AT97" s="168"/>
      <c r="AU97" s="168"/>
      <c r="AV97" s="169"/>
      <c r="AW97" s="170"/>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9"/>
      <c r="BU97" s="145"/>
      <c r="GE97" s="59"/>
      <c r="GK97" s="59"/>
    </row>
    <row r="98" spans="3:193" s="144" customFormat="1" ht="15.75" thickBot="1">
      <c r="C98" s="137"/>
      <c r="D98" s="138">
        <v>56</v>
      </c>
      <c r="E98" s="139">
        <v>6</v>
      </c>
      <c r="F98" s="139" t="s">
        <v>61</v>
      </c>
      <c r="G98" s="158">
        <v>43715317</v>
      </c>
      <c r="H98" s="299" t="s">
        <v>2706</v>
      </c>
      <c r="I98" s="159"/>
      <c r="J98" s="174" t="s">
        <v>2563</v>
      </c>
      <c r="K98" s="159"/>
      <c r="L98" s="159" t="s">
        <v>2755</v>
      </c>
      <c r="M98" s="159" t="s">
        <v>2546</v>
      </c>
      <c r="N98" s="160">
        <v>26</v>
      </c>
      <c r="O98" s="160">
        <v>3</v>
      </c>
      <c r="P98" s="160">
        <v>1981</v>
      </c>
      <c r="Q98" s="139" t="s">
        <v>51</v>
      </c>
      <c r="R98" s="139" t="s">
        <v>2579</v>
      </c>
      <c r="S98" s="161">
        <v>9720055</v>
      </c>
      <c r="T98" s="139" t="s">
        <v>2547</v>
      </c>
      <c r="U98" s="139" t="s">
        <v>2548</v>
      </c>
      <c r="V98" s="139" t="s">
        <v>2615</v>
      </c>
      <c r="W98" s="139">
        <v>6045432000</v>
      </c>
      <c r="X98" s="139">
        <v>3113578962</v>
      </c>
      <c r="Y98" s="438" t="s">
        <v>2756</v>
      </c>
      <c r="Z98" s="139" t="s">
        <v>2529</v>
      </c>
      <c r="AA98" s="139" t="s">
        <v>2549</v>
      </c>
      <c r="AB98" s="139" t="s">
        <v>22</v>
      </c>
      <c r="AC98" s="139" t="s">
        <v>2524</v>
      </c>
      <c r="AD98" s="140" t="s">
        <v>117</v>
      </c>
      <c r="AE98" s="140" t="s">
        <v>41</v>
      </c>
      <c r="AF98" s="162">
        <v>1</v>
      </c>
      <c r="AG98" s="163" t="s">
        <v>253</v>
      </c>
      <c r="AH98" s="164">
        <v>1</v>
      </c>
      <c r="AI98" s="164" t="s">
        <v>600</v>
      </c>
      <c r="AJ98" s="36"/>
      <c r="AK98" s="240"/>
      <c r="AL98" s="241"/>
      <c r="AM98" s="139"/>
      <c r="AN98" s="139"/>
      <c r="AO98" s="166">
        <f t="shared" si="1"/>
        <v>0</v>
      </c>
      <c r="AP98" s="167"/>
      <c r="AQ98" s="168"/>
      <c r="AR98" s="168"/>
      <c r="AS98" s="168"/>
      <c r="AT98" s="168"/>
      <c r="AU98" s="168"/>
      <c r="AV98" s="169"/>
      <c r="AW98" s="170"/>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9"/>
      <c r="BU98" s="145"/>
      <c r="GE98" s="59"/>
      <c r="GK98" s="59"/>
    </row>
    <row r="99" spans="3:193" s="144" customFormat="1" ht="15.75" thickBot="1">
      <c r="C99" s="137"/>
      <c r="D99" s="138">
        <v>57</v>
      </c>
      <c r="E99" s="139">
        <v>2</v>
      </c>
      <c r="F99" s="139" t="s">
        <v>61</v>
      </c>
      <c r="G99" s="158">
        <v>1036395618</v>
      </c>
      <c r="H99" s="299" t="s">
        <v>2652</v>
      </c>
      <c r="I99" s="159"/>
      <c r="J99" s="174" t="s">
        <v>2557</v>
      </c>
      <c r="K99" s="159"/>
      <c r="L99" s="159" t="s">
        <v>2755</v>
      </c>
      <c r="M99" s="159" t="s">
        <v>2546</v>
      </c>
      <c r="N99" s="160">
        <v>6</v>
      </c>
      <c r="O99" s="160">
        <v>7</v>
      </c>
      <c r="P99" s="160">
        <v>1990</v>
      </c>
      <c r="Q99" s="139" t="s">
        <v>51</v>
      </c>
      <c r="R99" s="139" t="s">
        <v>2757</v>
      </c>
      <c r="S99" s="161">
        <v>2535103</v>
      </c>
      <c r="T99" s="139" t="s">
        <v>2527</v>
      </c>
      <c r="U99" s="139" t="s">
        <v>2623</v>
      </c>
      <c r="V99" s="139" t="s">
        <v>2615</v>
      </c>
      <c r="W99" s="139">
        <v>6045432000</v>
      </c>
      <c r="X99" s="139">
        <v>3206364539</v>
      </c>
      <c r="Y99" s="438" t="s">
        <v>2758</v>
      </c>
      <c r="Z99" s="139" t="s">
        <v>2529</v>
      </c>
      <c r="AA99" s="139" t="s">
        <v>2549</v>
      </c>
      <c r="AB99" s="139" t="s">
        <v>22</v>
      </c>
      <c r="AC99" s="139" t="s">
        <v>2524</v>
      </c>
      <c r="AD99" s="140" t="s">
        <v>117</v>
      </c>
      <c r="AE99" s="140" t="s">
        <v>41</v>
      </c>
      <c r="AF99" s="162">
        <v>1</v>
      </c>
      <c r="AG99" s="163" t="s">
        <v>253</v>
      </c>
      <c r="AH99" s="164">
        <v>1</v>
      </c>
      <c r="AI99" s="164" t="s">
        <v>600</v>
      </c>
      <c r="AJ99" s="36"/>
      <c r="AK99" s="240"/>
      <c r="AL99" s="241"/>
      <c r="AM99" s="139"/>
      <c r="AN99" s="139"/>
      <c r="AO99" s="166">
        <f t="shared" si="1"/>
        <v>0</v>
      </c>
      <c r="AP99" s="167"/>
      <c r="AQ99" s="168"/>
      <c r="AR99" s="168"/>
      <c r="AS99" s="168"/>
      <c r="AT99" s="168"/>
      <c r="AU99" s="168"/>
      <c r="AV99" s="169"/>
      <c r="AW99" s="170"/>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9"/>
      <c r="BU99" s="145"/>
      <c r="GE99" s="59"/>
      <c r="GK99" s="59"/>
    </row>
    <row r="100" spans="3:193" s="144" customFormat="1" ht="15.75" thickBot="1">
      <c r="C100" s="137"/>
      <c r="D100" s="138">
        <v>58</v>
      </c>
      <c r="E100" s="139">
        <v>2</v>
      </c>
      <c r="F100" s="139" t="s">
        <v>61</v>
      </c>
      <c r="G100" s="158">
        <v>39453174</v>
      </c>
      <c r="H100" s="299" t="s">
        <v>2563</v>
      </c>
      <c r="I100" s="159"/>
      <c r="J100" s="174" t="s">
        <v>2652</v>
      </c>
      <c r="K100" s="159"/>
      <c r="L100" s="159" t="s">
        <v>2759</v>
      </c>
      <c r="M100" s="159"/>
      <c r="N100" s="160">
        <v>8</v>
      </c>
      <c r="O100" s="160">
        <v>3</v>
      </c>
      <c r="P100" s="160">
        <v>1981</v>
      </c>
      <c r="Q100" s="139" t="s">
        <v>51</v>
      </c>
      <c r="R100" s="139" t="s">
        <v>2568</v>
      </c>
      <c r="S100" s="161">
        <v>4349189</v>
      </c>
      <c r="T100" s="139" t="s">
        <v>2527</v>
      </c>
      <c r="U100" s="139" t="s">
        <v>2548</v>
      </c>
      <c r="V100" s="139" t="s">
        <v>2615</v>
      </c>
      <c r="W100" s="139">
        <v>6045432000</v>
      </c>
      <c r="X100" s="139">
        <v>3193638118</v>
      </c>
      <c r="Y100" s="438" t="s">
        <v>2760</v>
      </c>
      <c r="Z100" s="139" t="s">
        <v>2529</v>
      </c>
      <c r="AA100" s="139" t="s">
        <v>2549</v>
      </c>
      <c r="AB100" s="139" t="s">
        <v>22</v>
      </c>
      <c r="AC100" s="139" t="s">
        <v>2524</v>
      </c>
      <c r="AD100" s="140" t="s">
        <v>117</v>
      </c>
      <c r="AE100" s="140" t="s">
        <v>41</v>
      </c>
      <c r="AF100" s="162">
        <v>1</v>
      </c>
      <c r="AG100" s="163" t="s">
        <v>253</v>
      </c>
      <c r="AH100" s="164">
        <v>1</v>
      </c>
      <c r="AI100" s="164" t="s">
        <v>600</v>
      </c>
      <c r="AJ100" s="36"/>
      <c r="AK100" s="240"/>
      <c r="AL100" s="241"/>
      <c r="AM100" s="139"/>
      <c r="AN100" s="139"/>
      <c r="AO100" s="166">
        <f t="shared" si="1"/>
        <v>0</v>
      </c>
      <c r="AP100" s="167"/>
      <c r="AQ100" s="168"/>
      <c r="AR100" s="168"/>
      <c r="AS100" s="168"/>
      <c r="AT100" s="168"/>
      <c r="AU100" s="168"/>
      <c r="AV100" s="169"/>
      <c r="AW100" s="170"/>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9"/>
      <c r="BU100" s="145"/>
      <c r="GE100" s="59"/>
      <c r="GK100" s="59"/>
    </row>
    <row r="101" spans="3:193" s="144" customFormat="1" ht="15.75" thickBot="1">
      <c r="C101" s="137"/>
      <c r="D101" s="138">
        <v>59</v>
      </c>
      <c r="E101" s="139">
        <v>2</v>
      </c>
      <c r="F101" s="139" t="s">
        <v>61</v>
      </c>
      <c r="G101" s="158">
        <v>1036937378</v>
      </c>
      <c r="H101" s="299" t="s">
        <v>2761</v>
      </c>
      <c r="I101" s="159"/>
      <c r="J101" s="174" t="s">
        <v>2706</v>
      </c>
      <c r="K101" s="159"/>
      <c r="L101" s="159" t="s">
        <v>2759</v>
      </c>
      <c r="M101" s="159"/>
      <c r="N101" s="160">
        <v>10</v>
      </c>
      <c r="O101" s="160">
        <v>4</v>
      </c>
      <c r="P101" s="160">
        <v>1990</v>
      </c>
      <c r="Q101" s="139" t="s">
        <v>51</v>
      </c>
      <c r="R101" s="139" t="s">
        <v>2812</v>
      </c>
      <c r="S101" s="161">
        <v>2665688</v>
      </c>
      <c r="T101" s="139" t="s">
        <v>2527</v>
      </c>
      <c r="U101" s="139" t="s">
        <v>2573</v>
      </c>
      <c r="V101" s="139" t="s">
        <v>2615</v>
      </c>
      <c r="W101" s="139">
        <v>6045432000</v>
      </c>
      <c r="X101" s="139">
        <v>3113209789</v>
      </c>
      <c r="Y101" s="438" t="s">
        <v>2762</v>
      </c>
      <c r="Z101" s="139" t="s">
        <v>2529</v>
      </c>
      <c r="AA101" s="139" t="s">
        <v>2549</v>
      </c>
      <c r="AB101" s="139" t="s">
        <v>22</v>
      </c>
      <c r="AC101" s="139" t="s">
        <v>2524</v>
      </c>
      <c r="AD101" s="140" t="s">
        <v>117</v>
      </c>
      <c r="AE101" s="140" t="s">
        <v>41</v>
      </c>
      <c r="AF101" s="162">
        <v>1</v>
      </c>
      <c r="AG101" s="163" t="s">
        <v>253</v>
      </c>
      <c r="AH101" s="164">
        <v>1</v>
      </c>
      <c r="AI101" s="164" t="s">
        <v>600</v>
      </c>
      <c r="AJ101" s="36"/>
      <c r="AK101" s="240"/>
      <c r="AL101" s="241"/>
      <c r="AM101" s="139"/>
      <c r="AN101" s="139"/>
      <c r="AO101" s="166">
        <f t="shared" si="1"/>
        <v>0</v>
      </c>
      <c r="AP101" s="167"/>
      <c r="AQ101" s="168"/>
      <c r="AR101" s="168"/>
      <c r="AS101" s="168"/>
      <c r="AT101" s="168"/>
      <c r="AU101" s="168"/>
      <c r="AV101" s="169"/>
      <c r="AW101" s="170"/>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9"/>
      <c r="BU101" s="145"/>
      <c r="GE101" s="59"/>
      <c r="GK101" s="59"/>
    </row>
    <row r="102" spans="3:193" s="144" customFormat="1" ht="15.75" thickBot="1">
      <c r="C102" s="137"/>
      <c r="D102" s="138">
        <v>60</v>
      </c>
      <c r="E102" s="139">
        <v>2</v>
      </c>
      <c r="F102" s="139" t="s">
        <v>61</v>
      </c>
      <c r="G102" s="158">
        <v>43467628</v>
      </c>
      <c r="H102" s="299" t="s">
        <v>2655</v>
      </c>
      <c r="I102" s="159"/>
      <c r="J102" s="174" t="s">
        <v>2655</v>
      </c>
      <c r="K102" s="159"/>
      <c r="L102" s="159" t="s">
        <v>2763</v>
      </c>
      <c r="M102" s="159" t="s">
        <v>2741</v>
      </c>
      <c r="N102" s="160">
        <v>3</v>
      </c>
      <c r="O102" s="160">
        <v>2</v>
      </c>
      <c r="P102" s="160">
        <v>1970</v>
      </c>
      <c r="Q102" s="139" t="s">
        <v>51</v>
      </c>
      <c r="R102" s="139" t="s">
        <v>2812</v>
      </c>
      <c r="S102" s="161">
        <v>2665688</v>
      </c>
      <c r="T102" s="139" t="s">
        <v>2527</v>
      </c>
      <c r="U102" s="139" t="s">
        <v>2548</v>
      </c>
      <c r="V102" s="139" t="s">
        <v>2615</v>
      </c>
      <c r="W102" s="139">
        <v>6045432000</v>
      </c>
      <c r="X102" s="139">
        <v>3136670924</v>
      </c>
      <c r="Y102" s="438" t="s">
        <v>2764</v>
      </c>
      <c r="Z102" s="139" t="s">
        <v>2529</v>
      </c>
      <c r="AA102" s="139" t="s">
        <v>2549</v>
      </c>
      <c r="AB102" s="139" t="s">
        <v>22</v>
      </c>
      <c r="AC102" s="139" t="s">
        <v>2524</v>
      </c>
      <c r="AD102" s="140" t="s">
        <v>117</v>
      </c>
      <c r="AE102" s="140" t="s">
        <v>41</v>
      </c>
      <c r="AF102" s="162">
        <v>1</v>
      </c>
      <c r="AG102" s="163" t="s">
        <v>253</v>
      </c>
      <c r="AH102" s="164">
        <v>1</v>
      </c>
      <c r="AI102" s="164" t="s">
        <v>600</v>
      </c>
      <c r="AJ102" s="36"/>
      <c r="AK102" s="240"/>
      <c r="AL102" s="241"/>
      <c r="AM102" s="139"/>
      <c r="AN102" s="139"/>
      <c r="AO102" s="166">
        <f t="shared" si="1"/>
        <v>0</v>
      </c>
      <c r="AP102" s="167"/>
      <c r="AQ102" s="168"/>
      <c r="AR102" s="168"/>
      <c r="AS102" s="168"/>
      <c r="AT102" s="168"/>
      <c r="AU102" s="168"/>
      <c r="AV102" s="169"/>
      <c r="AW102" s="170"/>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9"/>
      <c r="BU102" s="145"/>
      <c r="GE102" s="59"/>
      <c r="GK102" s="59"/>
    </row>
    <row r="103" spans="3:193" s="144" customFormat="1" ht="15.75" thickBot="1">
      <c r="C103" s="137"/>
      <c r="D103" s="138">
        <v>61</v>
      </c>
      <c r="E103" s="139">
        <v>2</v>
      </c>
      <c r="F103" s="139" t="s">
        <v>61</v>
      </c>
      <c r="G103" s="158">
        <v>1040324036</v>
      </c>
      <c r="H103" s="299" t="s">
        <v>2765</v>
      </c>
      <c r="I103" s="159"/>
      <c r="J103" s="174" t="s">
        <v>2766</v>
      </c>
      <c r="K103" s="159"/>
      <c r="L103" s="159" t="s">
        <v>2767</v>
      </c>
      <c r="M103" s="159"/>
      <c r="N103" s="160">
        <v>16</v>
      </c>
      <c r="O103" s="160">
        <v>4</v>
      </c>
      <c r="P103" s="160">
        <v>1993</v>
      </c>
      <c r="Q103" s="139" t="s">
        <v>53</v>
      </c>
      <c r="R103" s="139" t="s">
        <v>2812</v>
      </c>
      <c r="S103" s="161">
        <v>2665688</v>
      </c>
      <c r="T103" s="139" t="s">
        <v>2547</v>
      </c>
      <c r="U103" s="139" t="s">
        <v>2623</v>
      </c>
      <c r="V103" s="139" t="s">
        <v>2615</v>
      </c>
      <c r="W103" s="139">
        <v>6045432000</v>
      </c>
      <c r="X103" s="139">
        <v>3044804223</v>
      </c>
      <c r="Y103" s="438" t="s">
        <v>2768</v>
      </c>
      <c r="Z103" s="139" t="s">
        <v>2529</v>
      </c>
      <c r="AA103" s="139" t="s">
        <v>2549</v>
      </c>
      <c r="AB103" s="139" t="s">
        <v>22</v>
      </c>
      <c r="AC103" s="139" t="s">
        <v>2524</v>
      </c>
      <c r="AD103" s="140" t="s">
        <v>117</v>
      </c>
      <c r="AE103" s="140" t="s">
        <v>41</v>
      </c>
      <c r="AF103" s="162">
        <v>1</v>
      </c>
      <c r="AG103" s="163" t="s">
        <v>253</v>
      </c>
      <c r="AH103" s="164">
        <v>1</v>
      </c>
      <c r="AI103" s="164" t="s">
        <v>600</v>
      </c>
      <c r="AJ103" s="36"/>
      <c r="AK103" s="240"/>
      <c r="AL103" s="241"/>
      <c r="AM103" s="139"/>
      <c r="AN103" s="139"/>
      <c r="AO103" s="166">
        <f t="shared" si="1"/>
        <v>0</v>
      </c>
      <c r="AP103" s="167"/>
      <c r="AQ103" s="168"/>
      <c r="AR103" s="168"/>
      <c r="AS103" s="168"/>
      <c r="AT103" s="168"/>
      <c r="AU103" s="168"/>
      <c r="AV103" s="169"/>
      <c r="AW103" s="170"/>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9"/>
      <c r="BU103" s="145"/>
      <c r="GE103" s="59"/>
      <c r="GK103" s="59"/>
    </row>
    <row r="104" spans="3:193" s="144" customFormat="1" ht="15.75" thickBot="1">
      <c r="C104" s="137"/>
      <c r="D104" s="138">
        <v>62</v>
      </c>
      <c r="E104" s="139">
        <v>9</v>
      </c>
      <c r="F104" s="139" t="s">
        <v>61</v>
      </c>
      <c r="G104" s="158">
        <v>71116536</v>
      </c>
      <c r="H104" s="299" t="s">
        <v>2555</v>
      </c>
      <c r="I104" s="159"/>
      <c r="J104" s="174" t="s">
        <v>2655</v>
      </c>
      <c r="K104" s="159"/>
      <c r="L104" s="159" t="s">
        <v>2769</v>
      </c>
      <c r="M104" s="159" t="s">
        <v>2587</v>
      </c>
      <c r="N104" s="160">
        <v>10</v>
      </c>
      <c r="O104" s="160">
        <v>1</v>
      </c>
      <c r="P104" s="160">
        <v>1979</v>
      </c>
      <c r="Q104" s="139" t="s">
        <v>53</v>
      </c>
      <c r="R104" s="139" t="s">
        <v>2568</v>
      </c>
      <c r="S104" s="161">
        <v>5028794</v>
      </c>
      <c r="T104" s="139" t="s">
        <v>2527</v>
      </c>
      <c r="U104" s="139" t="s">
        <v>2573</v>
      </c>
      <c r="V104" s="139" t="s">
        <v>2615</v>
      </c>
      <c r="W104" s="139">
        <v>6045432000</v>
      </c>
      <c r="X104" s="139">
        <v>3184994338</v>
      </c>
      <c r="Y104" s="438" t="s">
        <v>2770</v>
      </c>
      <c r="Z104" s="139" t="s">
        <v>2529</v>
      </c>
      <c r="AA104" s="139" t="s">
        <v>2549</v>
      </c>
      <c r="AB104" s="139" t="s">
        <v>22</v>
      </c>
      <c r="AC104" s="139" t="s">
        <v>2524</v>
      </c>
      <c r="AD104" s="140" t="s">
        <v>117</v>
      </c>
      <c r="AE104" s="140" t="s">
        <v>41</v>
      </c>
      <c r="AF104" s="162">
        <v>1</v>
      </c>
      <c r="AG104" s="163" t="s">
        <v>253</v>
      </c>
      <c r="AH104" s="164">
        <v>1</v>
      </c>
      <c r="AI104" s="164" t="s">
        <v>600</v>
      </c>
      <c r="AJ104" s="36"/>
      <c r="AK104" s="240"/>
      <c r="AL104" s="241"/>
      <c r="AM104" s="139"/>
      <c r="AN104" s="139"/>
      <c r="AO104" s="166">
        <f t="shared" si="1"/>
        <v>0</v>
      </c>
      <c r="AP104" s="167"/>
      <c r="AQ104" s="168"/>
      <c r="AR104" s="168"/>
      <c r="AS104" s="168"/>
      <c r="AT104" s="168"/>
      <c r="AU104" s="168"/>
      <c r="AV104" s="169"/>
      <c r="AW104" s="170"/>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9"/>
      <c r="BU104" s="145"/>
      <c r="GE104" s="59"/>
      <c r="GK104" s="59"/>
    </row>
    <row r="105" spans="3:193" s="144" customFormat="1" ht="15.75" thickBot="1">
      <c r="C105" s="137"/>
      <c r="D105" s="138">
        <v>63</v>
      </c>
      <c r="E105" s="139">
        <v>2</v>
      </c>
      <c r="F105" s="139" t="s">
        <v>61</v>
      </c>
      <c r="G105" s="158">
        <v>8409664</v>
      </c>
      <c r="H105" s="299" t="s">
        <v>2771</v>
      </c>
      <c r="I105" s="159"/>
      <c r="J105" s="174" t="s">
        <v>2772</v>
      </c>
      <c r="K105" s="159"/>
      <c r="L105" s="159" t="s">
        <v>2773</v>
      </c>
      <c r="M105" s="159" t="s">
        <v>2774</v>
      </c>
      <c r="N105" s="160">
        <v>26</v>
      </c>
      <c r="O105" s="160">
        <v>1</v>
      </c>
      <c r="P105" s="160">
        <v>1963</v>
      </c>
      <c r="Q105" s="139" t="s">
        <v>53</v>
      </c>
      <c r="R105" s="139" t="s">
        <v>2568</v>
      </c>
      <c r="S105" s="161">
        <v>4349189</v>
      </c>
      <c r="T105" s="139" t="s">
        <v>2527</v>
      </c>
      <c r="U105" s="139" t="s">
        <v>2548</v>
      </c>
      <c r="V105" s="139" t="s">
        <v>2615</v>
      </c>
      <c r="W105" s="139">
        <v>6045432000</v>
      </c>
      <c r="X105" s="139">
        <v>3216469583</v>
      </c>
      <c r="Y105" s="438" t="s">
        <v>2775</v>
      </c>
      <c r="Z105" s="139" t="s">
        <v>2529</v>
      </c>
      <c r="AA105" s="139" t="s">
        <v>2549</v>
      </c>
      <c r="AB105" s="139" t="s">
        <v>22</v>
      </c>
      <c r="AC105" s="139" t="s">
        <v>2524</v>
      </c>
      <c r="AD105" s="140" t="s">
        <v>117</v>
      </c>
      <c r="AE105" s="140" t="s">
        <v>41</v>
      </c>
      <c r="AF105" s="162">
        <v>1</v>
      </c>
      <c r="AG105" s="163" t="s">
        <v>253</v>
      </c>
      <c r="AH105" s="164">
        <v>1</v>
      </c>
      <c r="AI105" s="164" t="s">
        <v>600</v>
      </c>
      <c r="AJ105" s="36"/>
      <c r="AK105" s="240"/>
      <c r="AL105" s="241"/>
      <c r="AM105" s="139"/>
      <c r="AN105" s="139"/>
      <c r="AO105" s="166">
        <f t="shared" si="1"/>
        <v>0</v>
      </c>
      <c r="AP105" s="167"/>
      <c r="AQ105" s="168"/>
      <c r="AR105" s="168"/>
      <c r="AS105" s="168"/>
      <c r="AT105" s="168"/>
      <c r="AU105" s="168"/>
      <c r="AV105" s="169"/>
      <c r="AW105" s="170"/>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9"/>
      <c r="BU105" s="145"/>
      <c r="GE105" s="59"/>
      <c r="GK105" s="59"/>
    </row>
    <row r="106" spans="3:193" s="144" customFormat="1" ht="15.75" thickBot="1">
      <c r="C106" s="137"/>
      <c r="D106" s="138">
        <v>64</v>
      </c>
      <c r="E106" s="139">
        <v>2</v>
      </c>
      <c r="F106" s="139" t="s">
        <v>61</v>
      </c>
      <c r="G106" s="158">
        <v>21626638</v>
      </c>
      <c r="H106" s="299" t="s">
        <v>2709</v>
      </c>
      <c r="I106" s="159"/>
      <c r="J106" s="174" t="s">
        <v>2706</v>
      </c>
      <c r="K106" s="159"/>
      <c r="L106" s="159" t="s">
        <v>2776</v>
      </c>
      <c r="M106" s="159" t="s">
        <v>2777</v>
      </c>
      <c r="N106" s="160">
        <v>26</v>
      </c>
      <c r="O106" s="160">
        <v>5</v>
      </c>
      <c r="P106" s="160">
        <v>1962</v>
      </c>
      <c r="Q106" s="139" t="s">
        <v>51</v>
      </c>
      <c r="R106" s="139" t="s">
        <v>2569</v>
      </c>
      <c r="S106" s="161">
        <v>3143798</v>
      </c>
      <c r="T106" s="139" t="s">
        <v>2547</v>
      </c>
      <c r="U106" s="139" t="s">
        <v>2623</v>
      </c>
      <c r="V106" s="139" t="s">
        <v>2615</v>
      </c>
      <c r="W106" s="139">
        <v>6045432000</v>
      </c>
      <c r="X106" s="139">
        <v>3225640444</v>
      </c>
      <c r="Y106" s="438" t="s">
        <v>2778</v>
      </c>
      <c r="Z106" s="139" t="s">
        <v>2529</v>
      </c>
      <c r="AA106" s="139" t="s">
        <v>2549</v>
      </c>
      <c r="AB106" s="139" t="s">
        <v>22</v>
      </c>
      <c r="AC106" s="139" t="s">
        <v>2524</v>
      </c>
      <c r="AD106" s="140" t="s">
        <v>117</v>
      </c>
      <c r="AE106" s="140" t="s">
        <v>41</v>
      </c>
      <c r="AF106" s="162">
        <v>1</v>
      </c>
      <c r="AG106" s="163" t="s">
        <v>253</v>
      </c>
      <c r="AH106" s="164">
        <v>1</v>
      </c>
      <c r="AI106" s="164" t="s">
        <v>600</v>
      </c>
      <c r="AJ106" s="36"/>
      <c r="AK106" s="240"/>
      <c r="AL106" s="241"/>
      <c r="AM106" s="139"/>
      <c r="AN106" s="139"/>
      <c r="AO106" s="166">
        <f t="shared" si="1"/>
        <v>0</v>
      </c>
      <c r="AP106" s="167"/>
      <c r="AQ106" s="168"/>
      <c r="AR106" s="168"/>
      <c r="AS106" s="168"/>
      <c r="AT106" s="168"/>
      <c r="AU106" s="168"/>
      <c r="AV106" s="169"/>
      <c r="AW106" s="170"/>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9"/>
      <c r="BU106" s="145"/>
      <c r="GE106" s="59"/>
      <c r="GK106" s="59"/>
    </row>
    <row r="107" spans="3:193" s="144" customFormat="1" ht="15.75" thickBot="1">
      <c r="C107" s="137"/>
      <c r="D107" s="138">
        <v>65</v>
      </c>
      <c r="E107" s="139">
        <v>2</v>
      </c>
      <c r="F107" s="139" t="s">
        <v>61</v>
      </c>
      <c r="G107" s="158">
        <v>43712432</v>
      </c>
      <c r="H107" s="299" t="s">
        <v>2779</v>
      </c>
      <c r="I107" s="159"/>
      <c r="J107" s="174" t="s">
        <v>2620</v>
      </c>
      <c r="K107" s="159"/>
      <c r="L107" s="159" t="s">
        <v>2780</v>
      </c>
      <c r="M107" s="159" t="s">
        <v>2741</v>
      </c>
      <c r="N107" s="160">
        <v>30</v>
      </c>
      <c r="O107" s="160">
        <v>11</v>
      </c>
      <c r="P107" s="160">
        <v>1973</v>
      </c>
      <c r="Q107" s="139" t="s">
        <v>51</v>
      </c>
      <c r="R107" s="139" t="s">
        <v>2568</v>
      </c>
      <c r="S107" s="161">
        <v>4349189</v>
      </c>
      <c r="T107" s="139" t="s">
        <v>2547</v>
      </c>
      <c r="U107" s="139" t="s">
        <v>2548</v>
      </c>
      <c r="V107" s="139" t="s">
        <v>2615</v>
      </c>
      <c r="W107" s="139">
        <v>6045432000</v>
      </c>
      <c r="X107" s="139">
        <v>3113225209</v>
      </c>
      <c r="Y107" s="438" t="s">
        <v>2781</v>
      </c>
      <c r="Z107" s="139" t="s">
        <v>2529</v>
      </c>
      <c r="AA107" s="139" t="s">
        <v>2549</v>
      </c>
      <c r="AB107" s="139" t="s">
        <v>22</v>
      </c>
      <c r="AC107" s="139" t="s">
        <v>2524</v>
      </c>
      <c r="AD107" s="140" t="s">
        <v>117</v>
      </c>
      <c r="AE107" s="140" t="s">
        <v>41</v>
      </c>
      <c r="AF107" s="162">
        <v>1</v>
      </c>
      <c r="AG107" s="163" t="s">
        <v>253</v>
      </c>
      <c r="AH107" s="164">
        <v>1</v>
      </c>
      <c r="AI107" s="164" t="s">
        <v>600</v>
      </c>
      <c r="AJ107" s="36"/>
      <c r="AK107" s="240"/>
      <c r="AL107" s="241"/>
      <c r="AM107" s="139"/>
      <c r="AN107" s="139"/>
      <c r="AO107" s="166">
        <f t="shared" ref="AO107:AO147" si="2">+AM107*S107</f>
        <v>0</v>
      </c>
      <c r="AP107" s="167"/>
      <c r="AQ107" s="168"/>
      <c r="AR107" s="168"/>
      <c r="AS107" s="168"/>
      <c r="AT107" s="168"/>
      <c r="AU107" s="168"/>
      <c r="AV107" s="169"/>
      <c r="AW107" s="170"/>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9"/>
      <c r="BU107" s="145"/>
      <c r="GE107" s="59"/>
      <c r="GK107" s="59"/>
    </row>
    <row r="108" spans="3:193" s="144" customFormat="1" ht="15.75" thickBot="1">
      <c r="C108" s="137"/>
      <c r="D108" s="138">
        <v>66</v>
      </c>
      <c r="E108" s="139">
        <v>2</v>
      </c>
      <c r="F108" s="139" t="s">
        <v>61</v>
      </c>
      <c r="G108" s="158">
        <v>43715404</v>
      </c>
      <c r="H108" s="299" t="s">
        <v>2782</v>
      </c>
      <c r="I108" s="159"/>
      <c r="J108" s="174" t="s">
        <v>2593</v>
      </c>
      <c r="K108" s="159"/>
      <c r="L108" s="159" t="s">
        <v>2780</v>
      </c>
      <c r="M108" s="159" t="s">
        <v>2599</v>
      </c>
      <c r="N108" s="160">
        <v>13</v>
      </c>
      <c r="O108" s="160">
        <v>8</v>
      </c>
      <c r="P108" s="160">
        <v>1981</v>
      </c>
      <c r="Q108" s="139" t="s">
        <v>51</v>
      </c>
      <c r="R108" s="139" t="s">
        <v>2568</v>
      </c>
      <c r="S108" s="161">
        <v>5028794</v>
      </c>
      <c r="T108" s="139" t="s">
        <v>2527</v>
      </c>
      <c r="U108" s="139" t="s">
        <v>2573</v>
      </c>
      <c r="V108" s="139" t="s">
        <v>2615</v>
      </c>
      <c r="W108" s="139">
        <v>6045432000</v>
      </c>
      <c r="X108" s="139">
        <v>3148079607</v>
      </c>
      <c r="Y108" s="438" t="s">
        <v>2783</v>
      </c>
      <c r="Z108" s="139" t="s">
        <v>2529</v>
      </c>
      <c r="AA108" s="139" t="s">
        <v>2549</v>
      </c>
      <c r="AB108" s="139" t="s">
        <v>22</v>
      </c>
      <c r="AC108" s="139" t="s">
        <v>2524</v>
      </c>
      <c r="AD108" s="140" t="s">
        <v>117</v>
      </c>
      <c r="AE108" s="140" t="s">
        <v>41</v>
      </c>
      <c r="AF108" s="162">
        <v>1</v>
      </c>
      <c r="AG108" s="163" t="s">
        <v>253</v>
      </c>
      <c r="AH108" s="164">
        <v>1</v>
      </c>
      <c r="AI108" s="164" t="s">
        <v>600</v>
      </c>
      <c r="AJ108" s="36"/>
      <c r="AK108" s="240"/>
      <c r="AL108" s="241"/>
      <c r="AM108" s="139"/>
      <c r="AN108" s="139"/>
      <c r="AO108" s="166">
        <f t="shared" si="2"/>
        <v>0</v>
      </c>
      <c r="AP108" s="167"/>
      <c r="AQ108" s="168"/>
      <c r="AR108" s="168"/>
      <c r="AS108" s="168"/>
      <c r="AT108" s="168"/>
      <c r="AU108" s="168"/>
      <c r="AV108" s="169"/>
      <c r="AW108" s="170"/>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9"/>
      <c r="BU108" s="145"/>
      <c r="GE108" s="59"/>
      <c r="GK108" s="59"/>
    </row>
    <row r="109" spans="3:193" s="144" customFormat="1" ht="15.75" thickBot="1">
      <c r="C109" s="137"/>
      <c r="D109" s="138">
        <v>67</v>
      </c>
      <c r="E109" s="139">
        <v>2</v>
      </c>
      <c r="F109" s="139" t="s">
        <v>61</v>
      </c>
      <c r="G109" s="158">
        <v>71116257</v>
      </c>
      <c r="H109" s="299" t="s">
        <v>2576</v>
      </c>
      <c r="I109" s="159"/>
      <c r="J109" s="174" t="s">
        <v>2709</v>
      </c>
      <c r="K109" s="159"/>
      <c r="L109" s="159" t="s">
        <v>2784</v>
      </c>
      <c r="M109" s="159" t="s">
        <v>2785</v>
      </c>
      <c r="N109" s="160">
        <v>5</v>
      </c>
      <c r="O109" s="160">
        <v>4</v>
      </c>
      <c r="P109" s="160">
        <v>1978</v>
      </c>
      <c r="Q109" s="139" t="s">
        <v>53</v>
      </c>
      <c r="R109" s="139" t="s">
        <v>2699</v>
      </c>
      <c r="S109" s="161">
        <v>2535103</v>
      </c>
      <c r="T109" s="139" t="s">
        <v>2527</v>
      </c>
      <c r="U109" s="139" t="s">
        <v>2528</v>
      </c>
      <c r="V109" s="139" t="s">
        <v>2615</v>
      </c>
      <c r="W109" s="139">
        <v>6045432000</v>
      </c>
      <c r="X109" s="418">
        <v>3117176532</v>
      </c>
      <c r="Y109" s="438" t="s">
        <v>2786</v>
      </c>
      <c r="Z109" s="139" t="s">
        <v>2529</v>
      </c>
      <c r="AA109" s="139" t="s">
        <v>2549</v>
      </c>
      <c r="AB109" s="139" t="s">
        <v>22</v>
      </c>
      <c r="AC109" s="139" t="s">
        <v>2524</v>
      </c>
      <c r="AD109" s="140" t="s">
        <v>117</v>
      </c>
      <c r="AE109" s="140" t="s">
        <v>41</v>
      </c>
      <c r="AF109" s="162">
        <v>1</v>
      </c>
      <c r="AG109" s="163" t="s">
        <v>253</v>
      </c>
      <c r="AH109" s="164">
        <v>1</v>
      </c>
      <c r="AI109" s="164" t="s">
        <v>600</v>
      </c>
      <c r="AJ109" s="36"/>
      <c r="AK109" s="240"/>
      <c r="AL109" s="241"/>
      <c r="AM109" s="139"/>
      <c r="AN109" s="139"/>
      <c r="AO109" s="166">
        <f t="shared" si="2"/>
        <v>0</v>
      </c>
      <c r="AP109" s="167"/>
      <c r="AQ109" s="168"/>
      <c r="AR109" s="168"/>
      <c r="AS109" s="168"/>
      <c r="AT109" s="168"/>
      <c r="AU109" s="168"/>
      <c r="AV109" s="169"/>
      <c r="AW109" s="170"/>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9"/>
      <c r="BU109" s="145"/>
      <c r="GE109" s="59"/>
      <c r="GK109" s="59"/>
    </row>
    <row r="110" spans="3:193" s="144" customFormat="1" ht="15.75" thickBot="1">
      <c r="C110" s="137"/>
      <c r="D110" s="138">
        <v>68</v>
      </c>
      <c r="E110" s="139">
        <v>2</v>
      </c>
      <c r="F110" s="139" t="s">
        <v>61</v>
      </c>
      <c r="G110" s="158">
        <v>1094533220</v>
      </c>
      <c r="H110" s="299" t="s">
        <v>2787</v>
      </c>
      <c r="I110" s="159"/>
      <c r="J110" s="174" t="s">
        <v>2788</v>
      </c>
      <c r="K110" s="159"/>
      <c r="L110" s="159" t="s">
        <v>2789</v>
      </c>
      <c r="M110" s="159" t="s">
        <v>2608</v>
      </c>
      <c r="N110" s="160">
        <v>11</v>
      </c>
      <c r="O110" s="160">
        <v>3</v>
      </c>
      <c r="P110" s="160">
        <v>1995</v>
      </c>
      <c r="Q110" s="139" t="s">
        <v>51</v>
      </c>
      <c r="R110" s="139" t="s">
        <v>2568</v>
      </c>
      <c r="S110" s="161">
        <v>4349189</v>
      </c>
      <c r="T110" s="139" t="s">
        <v>2527</v>
      </c>
      <c r="U110" s="139" t="s">
        <v>2573</v>
      </c>
      <c r="V110" s="139" t="s">
        <v>2615</v>
      </c>
      <c r="W110" s="139">
        <v>6045432000</v>
      </c>
      <c r="X110" s="418">
        <v>3143757138</v>
      </c>
      <c r="Y110" s="438" t="s">
        <v>2790</v>
      </c>
      <c r="Z110" s="139" t="s">
        <v>2529</v>
      </c>
      <c r="AA110" s="139" t="s">
        <v>2549</v>
      </c>
      <c r="AB110" s="139" t="s">
        <v>22</v>
      </c>
      <c r="AC110" s="139" t="s">
        <v>2524</v>
      </c>
      <c r="AD110" s="140" t="s">
        <v>117</v>
      </c>
      <c r="AE110" s="140" t="s">
        <v>41</v>
      </c>
      <c r="AF110" s="162">
        <v>1</v>
      </c>
      <c r="AG110" s="163" t="s">
        <v>253</v>
      </c>
      <c r="AH110" s="164">
        <v>1</v>
      </c>
      <c r="AI110" s="164" t="s">
        <v>600</v>
      </c>
      <c r="AJ110" s="36"/>
      <c r="AK110" s="240"/>
      <c r="AL110" s="241"/>
      <c r="AM110" s="139"/>
      <c r="AN110" s="139"/>
      <c r="AO110" s="166">
        <f t="shared" si="2"/>
        <v>0</v>
      </c>
      <c r="AP110" s="167"/>
      <c r="AQ110" s="168"/>
      <c r="AR110" s="168"/>
      <c r="AS110" s="168"/>
      <c r="AT110" s="168"/>
      <c r="AU110" s="168"/>
      <c r="AV110" s="169"/>
      <c r="AW110" s="170"/>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9"/>
      <c r="BU110" s="145"/>
      <c r="GE110" s="59"/>
      <c r="GK110" s="59"/>
    </row>
    <row r="111" spans="3:193" s="144" customFormat="1" ht="15.75" thickBot="1">
      <c r="C111" s="137"/>
      <c r="D111" s="138">
        <v>69</v>
      </c>
      <c r="E111" s="139">
        <v>2</v>
      </c>
      <c r="F111" s="139" t="s">
        <v>61</v>
      </c>
      <c r="G111" s="158">
        <v>71117066</v>
      </c>
      <c r="H111" s="299" t="s">
        <v>2710</v>
      </c>
      <c r="I111" s="159"/>
      <c r="J111" s="174" t="s">
        <v>2791</v>
      </c>
      <c r="K111" s="159"/>
      <c r="L111" s="159" t="s">
        <v>2792</v>
      </c>
      <c r="M111" s="159" t="s">
        <v>2793</v>
      </c>
      <c r="N111" s="160">
        <v>14</v>
      </c>
      <c r="O111" s="160">
        <v>6</v>
      </c>
      <c r="P111" s="160">
        <v>1980</v>
      </c>
      <c r="Q111" s="139" t="s">
        <v>53</v>
      </c>
      <c r="R111" s="139" t="s">
        <v>2794</v>
      </c>
      <c r="S111" s="161">
        <v>14598561</v>
      </c>
      <c r="T111" s="139" t="s">
        <v>2527</v>
      </c>
      <c r="U111" s="139" t="s">
        <v>2548</v>
      </c>
      <c r="V111" s="139" t="s">
        <v>2615</v>
      </c>
      <c r="W111" s="139">
        <v>6045432000</v>
      </c>
      <c r="X111" s="139">
        <v>3126531352</v>
      </c>
      <c r="Y111" s="438" t="s">
        <v>2795</v>
      </c>
      <c r="Z111" s="139" t="s">
        <v>2529</v>
      </c>
      <c r="AA111" s="139" t="s">
        <v>2549</v>
      </c>
      <c r="AB111" s="139" t="s">
        <v>22</v>
      </c>
      <c r="AC111" s="139" t="s">
        <v>2524</v>
      </c>
      <c r="AD111" s="140" t="s">
        <v>117</v>
      </c>
      <c r="AE111" s="140" t="s">
        <v>41</v>
      </c>
      <c r="AF111" s="162">
        <v>1</v>
      </c>
      <c r="AG111" s="163" t="s">
        <v>253</v>
      </c>
      <c r="AH111" s="164">
        <v>1</v>
      </c>
      <c r="AI111" s="164" t="s">
        <v>600</v>
      </c>
      <c r="AJ111" s="36"/>
      <c r="AK111" s="240"/>
      <c r="AL111" s="241"/>
      <c r="AM111" s="139"/>
      <c r="AN111" s="139"/>
      <c r="AO111" s="166">
        <f t="shared" si="2"/>
        <v>0</v>
      </c>
      <c r="AP111" s="167"/>
      <c r="AQ111" s="168"/>
      <c r="AR111" s="168"/>
      <c r="AS111" s="168"/>
      <c r="AT111" s="168"/>
      <c r="AU111" s="168"/>
      <c r="AV111" s="169"/>
      <c r="AW111" s="170"/>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9"/>
      <c r="BU111" s="145"/>
      <c r="GE111" s="59"/>
      <c r="GK111" s="59"/>
    </row>
    <row r="112" spans="3:193" s="144" customFormat="1" ht="15.75" thickBot="1">
      <c r="C112" s="137"/>
      <c r="D112" s="138">
        <v>70</v>
      </c>
      <c r="E112" s="139">
        <v>7</v>
      </c>
      <c r="F112" s="139" t="s">
        <v>61</v>
      </c>
      <c r="G112" s="158">
        <v>1069479363</v>
      </c>
      <c r="H112" s="299" t="s">
        <v>2796</v>
      </c>
      <c r="I112" s="159"/>
      <c r="J112" s="174" t="s">
        <v>2797</v>
      </c>
      <c r="K112" s="159"/>
      <c r="L112" s="159" t="s">
        <v>2798</v>
      </c>
      <c r="M112" s="159" t="s">
        <v>2799</v>
      </c>
      <c r="N112" s="160">
        <v>29</v>
      </c>
      <c r="O112" s="160">
        <v>7</v>
      </c>
      <c r="P112" s="160">
        <v>1989</v>
      </c>
      <c r="Q112" s="139" t="s">
        <v>53</v>
      </c>
      <c r="R112" s="139" t="s">
        <v>2568</v>
      </c>
      <c r="S112" s="161">
        <v>4349189</v>
      </c>
      <c r="T112" s="139" t="s">
        <v>2527</v>
      </c>
      <c r="U112" s="139" t="s">
        <v>2623</v>
      </c>
      <c r="V112" s="139" t="s">
        <v>2615</v>
      </c>
      <c r="W112" s="139">
        <v>6045432000</v>
      </c>
      <c r="X112" s="139">
        <v>3006297051</v>
      </c>
      <c r="Y112" s="438" t="s">
        <v>2800</v>
      </c>
      <c r="Z112" s="139" t="s">
        <v>2529</v>
      </c>
      <c r="AA112" s="139" t="s">
        <v>2549</v>
      </c>
      <c r="AB112" s="139" t="s">
        <v>22</v>
      </c>
      <c r="AC112" s="139" t="s">
        <v>2524</v>
      </c>
      <c r="AD112" s="140" t="s">
        <v>117</v>
      </c>
      <c r="AE112" s="140" t="s">
        <v>41</v>
      </c>
      <c r="AF112" s="162">
        <v>1</v>
      </c>
      <c r="AG112" s="163" t="s">
        <v>253</v>
      </c>
      <c r="AH112" s="164">
        <v>1</v>
      </c>
      <c r="AI112" s="164" t="s">
        <v>600</v>
      </c>
      <c r="AJ112" s="36"/>
      <c r="AK112" s="240"/>
      <c r="AL112" s="241"/>
      <c r="AM112" s="139"/>
      <c r="AN112" s="139"/>
      <c r="AO112" s="166">
        <f t="shared" si="2"/>
        <v>0</v>
      </c>
      <c r="AP112" s="167"/>
      <c r="AQ112" s="168"/>
      <c r="AR112" s="168"/>
      <c r="AS112" s="168"/>
      <c r="AT112" s="168"/>
      <c r="AU112" s="168"/>
      <c r="AV112" s="169"/>
      <c r="AW112" s="170"/>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9"/>
      <c r="BU112" s="145"/>
      <c r="GE112" s="59"/>
      <c r="GK112" s="59"/>
    </row>
    <row r="113" spans="3:193" s="144" customFormat="1" ht="15.75" thickBot="1">
      <c r="C113" s="137"/>
      <c r="D113" s="138">
        <v>71</v>
      </c>
      <c r="E113" s="139">
        <v>2</v>
      </c>
      <c r="F113" s="139" t="s">
        <v>61</v>
      </c>
      <c r="G113" s="158">
        <v>43715248</v>
      </c>
      <c r="H113" s="299" t="s">
        <v>2593</v>
      </c>
      <c r="I113" s="159"/>
      <c r="J113" s="174" t="s">
        <v>2620</v>
      </c>
      <c r="K113" s="159"/>
      <c r="L113" s="159" t="s">
        <v>2599</v>
      </c>
      <c r="M113" s="159" t="s">
        <v>2638</v>
      </c>
      <c r="N113" s="160">
        <v>10</v>
      </c>
      <c r="O113" s="160">
        <v>11</v>
      </c>
      <c r="P113" s="160">
        <v>1980</v>
      </c>
      <c r="Q113" s="139" t="s">
        <v>51</v>
      </c>
      <c r="R113" s="139" t="s">
        <v>2568</v>
      </c>
      <c r="S113" s="161">
        <v>4349189</v>
      </c>
      <c r="T113" s="139" t="s">
        <v>2527</v>
      </c>
      <c r="U113" s="139" t="s">
        <v>2548</v>
      </c>
      <c r="V113" s="139" t="s">
        <v>2615</v>
      </c>
      <c r="W113" s="139">
        <v>6045432000</v>
      </c>
      <c r="X113" s="139">
        <v>3217671676</v>
      </c>
      <c r="Y113" s="438" t="s">
        <v>2801</v>
      </c>
      <c r="Z113" s="139" t="s">
        <v>2529</v>
      </c>
      <c r="AA113" s="139" t="s">
        <v>2549</v>
      </c>
      <c r="AB113" s="139" t="s">
        <v>22</v>
      </c>
      <c r="AC113" s="139" t="s">
        <v>2524</v>
      </c>
      <c r="AD113" s="140" t="s">
        <v>117</v>
      </c>
      <c r="AE113" s="140" t="s">
        <v>41</v>
      </c>
      <c r="AF113" s="162">
        <v>1</v>
      </c>
      <c r="AG113" s="163" t="s">
        <v>253</v>
      </c>
      <c r="AH113" s="164">
        <v>1</v>
      </c>
      <c r="AI113" s="164" t="s">
        <v>600</v>
      </c>
      <c r="AJ113" s="36"/>
      <c r="AK113" s="240"/>
      <c r="AL113" s="241"/>
      <c r="AM113" s="139"/>
      <c r="AN113" s="139"/>
      <c r="AO113" s="166">
        <f t="shared" si="2"/>
        <v>0</v>
      </c>
      <c r="AP113" s="167"/>
      <c r="AQ113" s="168"/>
      <c r="AR113" s="168"/>
      <c r="AS113" s="168"/>
      <c r="AT113" s="168"/>
      <c r="AU113" s="168"/>
      <c r="AV113" s="169"/>
      <c r="AW113" s="170"/>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9"/>
      <c r="BU113" s="145"/>
      <c r="GE113" s="59"/>
      <c r="GK113" s="59"/>
    </row>
    <row r="114" spans="3:193" s="144" customFormat="1" ht="15.75" thickBot="1">
      <c r="C114" s="137"/>
      <c r="D114" s="138">
        <v>72</v>
      </c>
      <c r="E114" s="139">
        <v>2</v>
      </c>
      <c r="F114" s="139" t="s">
        <v>61</v>
      </c>
      <c r="G114" s="158">
        <v>1036392281</v>
      </c>
      <c r="H114" s="299" t="s">
        <v>2575</v>
      </c>
      <c r="I114" s="159"/>
      <c r="J114" s="174" t="s">
        <v>2556</v>
      </c>
      <c r="K114" s="159"/>
      <c r="L114" s="159" t="s">
        <v>2599</v>
      </c>
      <c r="M114" s="159" t="s">
        <v>2638</v>
      </c>
      <c r="N114" s="160">
        <v>12</v>
      </c>
      <c r="O114" s="160">
        <v>4</v>
      </c>
      <c r="P114" s="160">
        <v>1986</v>
      </c>
      <c r="Q114" s="139" t="s">
        <v>53</v>
      </c>
      <c r="R114" s="139" t="s">
        <v>2568</v>
      </c>
      <c r="S114" s="161">
        <v>4349189</v>
      </c>
      <c r="T114" s="139" t="s">
        <v>2527</v>
      </c>
      <c r="U114" s="139" t="s">
        <v>2573</v>
      </c>
      <c r="V114" s="139" t="s">
        <v>2615</v>
      </c>
      <c r="W114" s="139">
        <v>6045432000</v>
      </c>
      <c r="X114" s="139">
        <v>3103768157</v>
      </c>
      <c r="Y114" s="438" t="s">
        <v>2802</v>
      </c>
      <c r="Z114" s="139" t="s">
        <v>2529</v>
      </c>
      <c r="AA114" s="139" t="s">
        <v>2549</v>
      </c>
      <c r="AB114" s="139" t="s">
        <v>22</v>
      </c>
      <c r="AC114" s="139" t="s">
        <v>2524</v>
      </c>
      <c r="AD114" s="140" t="s">
        <v>117</v>
      </c>
      <c r="AE114" s="140" t="s">
        <v>41</v>
      </c>
      <c r="AF114" s="162">
        <v>1</v>
      </c>
      <c r="AG114" s="163" t="s">
        <v>253</v>
      </c>
      <c r="AH114" s="164">
        <v>1</v>
      </c>
      <c r="AI114" s="164" t="s">
        <v>600</v>
      </c>
      <c r="AJ114" s="36"/>
      <c r="AK114" s="240"/>
      <c r="AL114" s="241"/>
      <c r="AM114" s="139"/>
      <c r="AN114" s="139"/>
      <c r="AO114" s="166">
        <f t="shared" si="2"/>
        <v>0</v>
      </c>
      <c r="AP114" s="167"/>
      <c r="AQ114" s="168"/>
      <c r="AR114" s="168"/>
      <c r="AS114" s="168"/>
      <c r="AT114" s="168"/>
      <c r="AU114" s="168"/>
      <c r="AV114" s="169"/>
      <c r="AW114" s="170"/>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9"/>
      <c r="BU114" s="145"/>
      <c r="GE114" s="59"/>
      <c r="GK114" s="59"/>
    </row>
    <row r="115" spans="3:193" s="144" customFormat="1" ht="15.75" thickBot="1">
      <c r="C115" s="137"/>
      <c r="D115" s="138">
        <v>73</v>
      </c>
      <c r="E115" s="139">
        <v>2</v>
      </c>
      <c r="F115" s="139" t="s">
        <v>61</v>
      </c>
      <c r="G115" s="158">
        <v>39457825</v>
      </c>
      <c r="H115" s="299" t="s">
        <v>2803</v>
      </c>
      <c r="I115" s="159"/>
      <c r="J115" s="174" t="s">
        <v>2710</v>
      </c>
      <c r="K115" s="159"/>
      <c r="L115" s="159" t="s">
        <v>2599</v>
      </c>
      <c r="M115" s="159" t="s">
        <v>2638</v>
      </c>
      <c r="N115" s="160">
        <v>19</v>
      </c>
      <c r="O115" s="160">
        <v>2</v>
      </c>
      <c r="P115" s="160">
        <v>1986</v>
      </c>
      <c r="Q115" s="139" t="s">
        <v>51</v>
      </c>
      <c r="R115" s="139" t="s">
        <v>2635</v>
      </c>
      <c r="S115" s="161">
        <v>3143798</v>
      </c>
      <c r="T115" s="139" t="s">
        <v>2527</v>
      </c>
      <c r="U115" s="139" t="s">
        <v>2623</v>
      </c>
      <c r="V115" s="139" t="s">
        <v>2615</v>
      </c>
      <c r="W115" s="139">
        <v>6045432000</v>
      </c>
      <c r="X115" s="139">
        <v>3127560997</v>
      </c>
      <c r="Y115" s="438" t="s">
        <v>2804</v>
      </c>
      <c r="Z115" s="139" t="s">
        <v>2529</v>
      </c>
      <c r="AA115" s="139" t="s">
        <v>2549</v>
      </c>
      <c r="AB115" s="139" t="s">
        <v>22</v>
      </c>
      <c r="AC115" s="139" t="s">
        <v>2524</v>
      </c>
      <c r="AD115" s="140" t="s">
        <v>117</v>
      </c>
      <c r="AE115" s="140" t="s">
        <v>41</v>
      </c>
      <c r="AF115" s="162">
        <v>1</v>
      </c>
      <c r="AG115" s="163" t="s">
        <v>253</v>
      </c>
      <c r="AH115" s="164">
        <v>1</v>
      </c>
      <c r="AI115" s="164" t="s">
        <v>600</v>
      </c>
      <c r="AJ115" s="36"/>
      <c r="AK115" s="240"/>
      <c r="AL115" s="241"/>
      <c r="AM115" s="139"/>
      <c r="AN115" s="139"/>
      <c r="AO115" s="166">
        <f t="shared" si="2"/>
        <v>0</v>
      </c>
      <c r="AP115" s="167"/>
      <c r="AQ115" s="168"/>
      <c r="AR115" s="168"/>
      <c r="AS115" s="168"/>
      <c r="AT115" s="168"/>
      <c r="AU115" s="168"/>
      <c r="AV115" s="169"/>
      <c r="AW115" s="170"/>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9"/>
      <c r="BU115" s="145"/>
      <c r="GE115" s="59"/>
      <c r="GK115" s="59"/>
    </row>
    <row r="116" spans="3:193" s="144" customFormat="1" ht="15.75" thickBot="1">
      <c r="C116" s="137"/>
      <c r="D116" s="138">
        <v>74</v>
      </c>
      <c r="E116" s="139">
        <v>6</v>
      </c>
      <c r="F116" s="139" t="s">
        <v>61</v>
      </c>
      <c r="G116" s="158">
        <v>43714149</v>
      </c>
      <c r="H116" s="299" t="s">
        <v>2576</v>
      </c>
      <c r="I116" s="159"/>
      <c r="J116" s="174" t="s">
        <v>2563</v>
      </c>
      <c r="K116" s="159"/>
      <c r="L116" s="159" t="s">
        <v>2669</v>
      </c>
      <c r="M116" s="159" t="s">
        <v>2805</v>
      </c>
      <c r="N116" s="160">
        <v>19</v>
      </c>
      <c r="O116" s="160">
        <v>12</v>
      </c>
      <c r="P116" s="160">
        <v>1977</v>
      </c>
      <c r="Q116" s="139" t="s">
        <v>51</v>
      </c>
      <c r="R116" s="139" t="s">
        <v>2569</v>
      </c>
      <c r="S116" s="161">
        <v>3143798</v>
      </c>
      <c r="T116" s="139" t="s">
        <v>2550</v>
      </c>
      <c r="U116" s="139" t="s">
        <v>2548</v>
      </c>
      <c r="V116" s="139" t="s">
        <v>2615</v>
      </c>
      <c r="W116" s="139">
        <v>6045432000</v>
      </c>
      <c r="X116" s="139">
        <v>3197446409</v>
      </c>
      <c r="Y116" s="438" t="s">
        <v>2806</v>
      </c>
      <c r="Z116" s="139" t="s">
        <v>2529</v>
      </c>
      <c r="AA116" s="139" t="s">
        <v>2549</v>
      </c>
      <c r="AB116" s="139" t="s">
        <v>22</v>
      </c>
      <c r="AC116" s="139" t="s">
        <v>2524</v>
      </c>
      <c r="AD116" s="140" t="s">
        <v>117</v>
      </c>
      <c r="AE116" s="140" t="s">
        <v>41</v>
      </c>
      <c r="AF116" s="162">
        <v>1</v>
      </c>
      <c r="AG116" s="163" t="s">
        <v>253</v>
      </c>
      <c r="AH116" s="164">
        <v>1</v>
      </c>
      <c r="AI116" s="164" t="s">
        <v>600</v>
      </c>
      <c r="AJ116" s="36"/>
      <c r="AK116" s="240"/>
      <c r="AL116" s="241"/>
      <c r="AM116" s="139"/>
      <c r="AN116" s="139"/>
      <c r="AO116" s="166">
        <f t="shared" si="2"/>
        <v>0</v>
      </c>
      <c r="AP116" s="167"/>
      <c r="AQ116" s="168"/>
      <c r="AR116" s="168"/>
      <c r="AS116" s="168"/>
      <c r="AT116" s="168"/>
      <c r="AU116" s="168"/>
      <c r="AV116" s="169"/>
      <c r="AW116" s="170"/>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9"/>
      <c r="BU116" s="145"/>
      <c r="GE116" s="59"/>
      <c r="GK116" s="59"/>
    </row>
    <row r="117" spans="3:193" s="144" customFormat="1" ht="15.75" thickBot="1">
      <c r="C117" s="137"/>
      <c r="D117" s="138">
        <v>75</v>
      </c>
      <c r="E117" s="139">
        <v>2</v>
      </c>
      <c r="F117" s="139" t="s">
        <v>61</v>
      </c>
      <c r="G117" s="158">
        <v>1017150718</v>
      </c>
      <c r="H117" s="299" t="s">
        <v>2520</v>
      </c>
      <c r="I117" s="159"/>
      <c r="J117" s="174" t="s">
        <v>2807</v>
      </c>
      <c r="K117" s="159"/>
      <c r="L117" s="159" t="s">
        <v>2808</v>
      </c>
      <c r="M117" s="159"/>
      <c r="N117" s="160">
        <v>17</v>
      </c>
      <c r="O117" s="160">
        <v>6</v>
      </c>
      <c r="P117" s="160">
        <v>1987</v>
      </c>
      <c r="Q117" s="139" t="s">
        <v>51</v>
      </c>
      <c r="R117" s="139" t="s">
        <v>2568</v>
      </c>
      <c r="S117" s="161">
        <v>5028794</v>
      </c>
      <c r="T117" s="139" t="s">
        <v>2527</v>
      </c>
      <c r="U117" s="139" t="s">
        <v>2548</v>
      </c>
      <c r="V117" s="139" t="s">
        <v>2615</v>
      </c>
      <c r="W117" s="139">
        <v>6045432000</v>
      </c>
      <c r="X117" s="139">
        <v>3217707814</v>
      </c>
      <c r="Y117" s="438" t="s">
        <v>2809</v>
      </c>
      <c r="Z117" s="139" t="s">
        <v>2529</v>
      </c>
      <c r="AA117" s="139" t="s">
        <v>2549</v>
      </c>
      <c r="AB117" s="139" t="s">
        <v>22</v>
      </c>
      <c r="AC117" s="139" t="s">
        <v>2524</v>
      </c>
      <c r="AD117" s="140" t="s">
        <v>117</v>
      </c>
      <c r="AE117" s="140" t="s">
        <v>41</v>
      </c>
      <c r="AF117" s="162">
        <v>1</v>
      </c>
      <c r="AG117" s="163" t="s">
        <v>253</v>
      </c>
      <c r="AH117" s="164">
        <v>1</v>
      </c>
      <c r="AI117" s="164" t="s">
        <v>600</v>
      </c>
      <c r="AJ117" s="36"/>
      <c r="AK117" s="240"/>
      <c r="AL117" s="241"/>
      <c r="AM117" s="139"/>
      <c r="AN117" s="139"/>
      <c r="AO117" s="166">
        <f t="shared" si="2"/>
        <v>0</v>
      </c>
      <c r="AP117" s="167"/>
      <c r="AQ117" s="168"/>
      <c r="AR117" s="168"/>
      <c r="AS117" s="168"/>
      <c r="AT117" s="168"/>
      <c r="AU117" s="168"/>
      <c r="AV117" s="169"/>
      <c r="AW117" s="170"/>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9"/>
      <c r="BU117" s="145"/>
      <c r="GE117" s="59"/>
      <c r="GK117" s="59"/>
    </row>
    <row r="118" spans="3:193" s="144" customFormat="1" ht="15.75" thickBot="1">
      <c r="C118" s="137"/>
      <c r="D118" s="138">
        <v>76</v>
      </c>
      <c r="E118" s="139">
        <v>2</v>
      </c>
      <c r="F118" s="139" t="s">
        <v>61</v>
      </c>
      <c r="G118" s="158">
        <v>39454070</v>
      </c>
      <c r="H118" s="299" t="s">
        <v>2810</v>
      </c>
      <c r="I118" s="159"/>
      <c r="J118" s="174" t="s">
        <v>2782</v>
      </c>
      <c r="K118" s="159"/>
      <c r="L118" s="159" t="s">
        <v>2811</v>
      </c>
      <c r="M118" s="159" t="s">
        <v>2608</v>
      </c>
      <c r="N118" s="160">
        <v>6</v>
      </c>
      <c r="O118" s="160">
        <v>10</v>
      </c>
      <c r="P118" s="160">
        <v>1982</v>
      </c>
      <c r="Q118" s="139" t="s">
        <v>51</v>
      </c>
      <c r="R118" s="139" t="s">
        <v>2812</v>
      </c>
      <c r="S118" s="161">
        <v>2665688</v>
      </c>
      <c r="T118" s="139" t="s">
        <v>2527</v>
      </c>
      <c r="U118" s="139" t="s">
        <v>2623</v>
      </c>
      <c r="V118" s="139" t="s">
        <v>2615</v>
      </c>
      <c r="W118" s="139">
        <v>6045432000</v>
      </c>
      <c r="X118" s="139">
        <v>3216036811</v>
      </c>
      <c r="Y118" s="438" t="s">
        <v>2814</v>
      </c>
      <c r="Z118" s="139" t="s">
        <v>2529</v>
      </c>
      <c r="AA118" s="139" t="s">
        <v>2549</v>
      </c>
      <c r="AB118" s="139" t="s">
        <v>22</v>
      </c>
      <c r="AC118" s="139" t="s">
        <v>2524</v>
      </c>
      <c r="AD118" s="140" t="s">
        <v>117</v>
      </c>
      <c r="AE118" s="140" t="s">
        <v>41</v>
      </c>
      <c r="AF118" s="162">
        <v>1</v>
      </c>
      <c r="AG118" s="163" t="s">
        <v>253</v>
      </c>
      <c r="AH118" s="164">
        <v>1</v>
      </c>
      <c r="AI118" s="164" t="s">
        <v>600</v>
      </c>
      <c r="AJ118" s="36"/>
      <c r="AK118" s="240"/>
      <c r="AL118" s="241"/>
      <c r="AM118" s="139"/>
      <c r="AN118" s="139"/>
      <c r="AO118" s="166">
        <f t="shared" si="2"/>
        <v>0</v>
      </c>
      <c r="AP118" s="167"/>
      <c r="AQ118" s="168"/>
      <c r="AR118" s="168"/>
      <c r="AS118" s="168"/>
      <c r="AT118" s="168"/>
      <c r="AU118" s="168"/>
      <c r="AV118" s="169"/>
      <c r="AW118" s="170"/>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9"/>
      <c r="BU118" s="145"/>
      <c r="GE118" s="59"/>
      <c r="GK118" s="59"/>
    </row>
    <row r="119" spans="3:193" s="144" customFormat="1" ht="15.75" thickBot="1">
      <c r="C119" s="137"/>
      <c r="D119" s="138">
        <v>77</v>
      </c>
      <c r="E119" s="139">
        <v>2</v>
      </c>
      <c r="F119" s="139" t="s">
        <v>61</v>
      </c>
      <c r="G119" s="158">
        <v>1017231385</v>
      </c>
      <c r="H119" s="299" t="s">
        <v>2815</v>
      </c>
      <c r="I119" s="159"/>
      <c r="J119" s="174" t="s">
        <v>2523</v>
      </c>
      <c r="K119" s="159"/>
      <c r="L119" s="159" t="s">
        <v>2816</v>
      </c>
      <c r="M119" s="159" t="s">
        <v>2587</v>
      </c>
      <c r="N119" s="160">
        <v>15</v>
      </c>
      <c r="O119" s="160">
        <v>5</v>
      </c>
      <c r="P119" s="160">
        <v>1995</v>
      </c>
      <c r="Q119" s="139" t="s">
        <v>53</v>
      </c>
      <c r="R119" s="139" t="s">
        <v>2568</v>
      </c>
      <c r="S119" s="161">
        <v>4349189</v>
      </c>
      <c r="T119" s="139" t="s">
        <v>2527</v>
      </c>
      <c r="U119" s="139" t="s">
        <v>2623</v>
      </c>
      <c r="V119" s="139" t="s">
        <v>2615</v>
      </c>
      <c r="W119" s="139">
        <v>6045432000</v>
      </c>
      <c r="X119" s="139">
        <v>3045502532</v>
      </c>
      <c r="Y119" s="438" t="s">
        <v>2817</v>
      </c>
      <c r="Z119" s="139" t="s">
        <v>2529</v>
      </c>
      <c r="AA119" s="139" t="s">
        <v>2549</v>
      </c>
      <c r="AB119" s="139" t="s">
        <v>22</v>
      </c>
      <c r="AC119" s="139" t="s">
        <v>2524</v>
      </c>
      <c r="AD119" s="140" t="s">
        <v>117</v>
      </c>
      <c r="AE119" s="140" t="s">
        <v>41</v>
      </c>
      <c r="AF119" s="162">
        <v>1</v>
      </c>
      <c r="AG119" s="163" t="s">
        <v>253</v>
      </c>
      <c r="AH119" s="164">
        <v>1</v>
      </c>
      <c r="AI119" s="164" t="s">
        <v>600</v>
      </c>
      <c r="AJ119" s="36"/>
      <c r="AK119" s="240"/>
      <c r="AL119" s="241"/>
      <c r="AM119" s="139"/>
      <c r="AN119" s="139"/>
      <c r="AO119" s="166">
        <f t="shared" si="2"/>
        <v>0</v>
      </c>
      <c r="AP119" s="167"/>
      <c r="AQ119" s="168"/>
      <c r="AR119" s="168"/>
      <c r="AS119" s="168"/>
      <c r="AT119" s="168"/>
      <c r="AU119" s="168"/>
      <c r="AV119" s="169"/>
      <c r="AW119" s="170"/>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9"/>
      <c r="BU119" s="145"/>
      <c r="GE119" s="59"/>
      <c r="GK119" s="59"/>
    </row>
    <row r="120" spans="3:193" s="144" customFormat="1" ht="15.75" thickBot="1">
      <c r="C120" s="137"/>
      <c r="D120" s="138">
        <v>78</v>
      </c>
      <c r="E120" s="139">
        <v>6</v>
      </c>
      <c r="F120" s="139" t="s">
        <v>61</v>
      </c>
      <c r="G120" s="158">
        <v>1126456321</v>
      </c>
      <c r="H120" s="299" t="s">
        <v>2818</v>
      </c>
      <c r="I120" s="159"/>
      <c r="J120" s="174" t="s">
        <v>2819</v>
      </c>
      <c r="K120" s="159"/>
      <c r="L120" s="159" t="s">
        <v>2820</v>
      </c>
      <c r="M120" s="159" t="s">
        <v>2821</v>
      </c>
      <c r="N120" s="160">
        <v>7</v>
      </c>
      <c r="O120" s="160">
        <v>3</v>
      </c>
      <c r="P120" s="160">
        <v>1996</v>
      </c>
      <c r="Q120" s="139" t="s">
        <v>53</v>
      </c>
      <c r="R120" s="139" t="s">
        <v>2699</v>
      </c>
      <c r="S120" s="161">
        <v>2535103</v>
      </c>
      <c r="T120" s="139" t="s">
        <v>2550</v>
      </c>
      <c r="U120" s="139" t="s">
        <v>2528</v>
      </c>
      <c r="V120" s="139" t="s">
        <v>2615</v>
      </c>
      <c r="W120" s="139">
        <v>6045432000</v>
      </c>
      <c r="X120" s="139">
        <v>3228173817</v>
      </c>
      <c r="Y120" s="438" t="s">
        <v>2822</v>
      </c>
      <c r="Z120" s="139" t="s">
        <v>2529</v>
      </c>
      <c r="AA120" s="139" t="s">
        <v>2549</v>
      </c>
      <c r="AB120" s="139" t="s">
        <v>22</v>
      </c>
      <c r="AC120" s="139" t="s">
        <v>2524</v>
      </c>
      <c r="AD120" s="140" t="s">
        <v>117</v>
      </c>
      <c r="AE120" s="140" t="s">
        <v>41</v>
      </c>
      <c r="AF120" s="162">
        <v>1</v>
      </c>
      <c r="AG120" s="163" t="s">
        <v>253</v>
      </c>
      <c r="AH120" s="164">
        <v>1</v>
      </c>
      <c r="AI120" s="164" t="s">
        <v>600</v>
      </c>
      <c r="AJ120" s="36"/>
      <c r="AK120" s="240"/>
      <c r="AL120" s="241"/>
      <c r="AM120" s="139"/>
      <c r="AN120" s="139"/>
      <c r="AO120" s="166">
        <f t="shared" si="2"/>
        <v>0</v>
      </c>
      <c r="AP120" s="167"/>
      <c r="AQ120" s="168"/>
      <c r="AR120" s="168"/>
      <c r="AS120" s="168"/>
      <c r="AT120" s="168"/>
      <c r="AU120" s="168"/>
      <c r="AV120" s="169"/>
      <c r="AW120" s="170"/>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9"/>
      <c r="BU120" s="145"/>
      <c r="GE120" s="59"/>
      <c r="GK120" s="59"/>
    </row>
    <row r="121" spans="3:193" s="144" customFormat="1" ht="15.75" thickBot="1">
      <c r="C121" s="137"/>
      <c r="D121" s="138">
        <v>79</v>
      </c>
      <c r="E121" s="139">
        <v>4</v>
      </c>
      <c r="F121" s="139" t="s">
        <v>61</v>
      </c>
      <c r="G121" s="158">
        <v>1001471572</v>
      </c>
      <c r="H121" s="299" t="s">
        <v>2673</v>
      </c>
      <c r="I121" s="159"/>
      <c r="J121" s="174" t="s">
        <v>2556</v>
      </c>
      <c r="K121" s="159"/>
      <c r="L121" s="159" t="s">
        <v>2823</v>
      </c>
      <c r="M121" s="159"/>
      <c r="N121" s="160">
        <v>10</v>
      </c>
      <c r="O121" s="160">
        <v>7</v>
      </c>
      <c r="P121" s="160">
        <v>2000</v>
      </c>
      <c r="Q121" s="139" t="s">
        <v>53</v>
      </c>
      <c r="R121" s="139" t="s">
        <v>2582</v>
      </c>
      <c r="S121" s="161">
        <v>3143798</v>
      </c>
      <c r="T121" s="139" t="s">
        <v>2527</v>
      </c>
      <c r="U121" s="139" t="s">
        <v>2573</v>
      </c>
      <c r="V121" s="139" t="s">
        <v>2615</v>
      </c>
      <c r="W121" s="139">
        <v>6045432000</v>
      </c>
      <c r="X121" s="139">
        <v>3117230953</v>
      </c>
      <c r="Y121" s="438" t="s">
        <v>2824</v>
      </c>
      <c r="Z121" s="139" t="s">
        <v>2529</v>
      </c>
      <c r="AA121" s="139" t="s">
        <v>2549</v>
      </c>
      <c r="AB121" s="139" t="s">
        <v>22</v>
      </c>
      <c r="AC121" s="139" t="s">
        <v>2524</v>
      </c>
      <c r="AD121" s="140" t="s">
        <v>117</v>
      </c>
      <c r="AE121" s="140" t="s">
        <v>41</v>
      </c>
      <c r="AF121" s="162">
        <v>1</v>
      </c>
      <c r="AG121" s="163" t="s">
        <v>253</v>
      </c>
      <c r="AH121" s="164">
        <v>1</v>
      </c>
      <c r="AI121" s="164" t="s">
        <v>600</v>
      </c>
      <c r="AJ121" s="36"/>
      <c r="AK121" s="240"/>
      <c r="AL121" s="241"/>
      <c r="AM121" s="139"/>
      <c r="AN121" s="139"/>
      <c r="AO121" s="166">
        <f t="shared" si="2"/>
        <v>0</v>
      </c>
      <c r="AP121" s="167"/>
      <c r="AQ121" s="168"/>
      <c r="AR121" s="168"/>
      <c r="AS121" s="168"/>
      <c r="AT121" s="168"/>
      <c r="AU121" s="168"/>
      <c r="AV121" s="169"/>
      <c r="AW121" s="170"/>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9"/>
      <c r="BU121" s="145"/>
      <c r="GE121" s="59"/>
      <c r="GK121" s="59"/>
    </row>
    <row r="122" spans="3:193" s="144" customFormat="1" ht="15.75" thickBot="1">
      <c r="C122" s="137"/>
      <c r="D122" s="138">
        <v>80</v>
      </c>
      <c r="E122" s="139">
        <v>2</v>
      </c>
      <c r="F122" s="139" t="s">
        <v>61</v>
      </c>
      <c r="G122" s="158">
        <v>1036394968</v>
      </c>
      <c r="H122" s="299" t="s">
        <v>2825</v>
      </c>
      <c r="I122" s="159"/>
      <c r="J122" s="174" t="s">
        <v>2826</v>
      </c>
      <c r="K122" s="159"/>
      <c r="L122" s="159" t="s">
        <v>2721</v>
      </c>
      <c r="M122" s="159"/>
      <c r="N122" s="160">
        <v>19</v>
      </c>
      <c r="O122" s="160">
        <v>11</v>
      </c>
      <c r="P122" s="160">
        <v>1989</v>
      </c>
      <c r="Q122" s="139" t="s">
        <v>51</v>
      </c>
      <c r="R122" s="139" t="s">
        <v>2635</v>
      </c>
      <c r="S122" s="161">
        <v>3143798</v>
      </c>
      <c r="T122" s="139" t="s">
        <v>2527</v>
      </c>
      <c r="U122" s="139" t="s">
        <v>2573</v>
      </c>
      <c r="V122" s="139" t="s">
        <v>2615</v>
      </c>
      <c r="W122" s="139">
        <v>6045432000</v>
      </c>
      <c r="X122" s="139">
        <v>3023751625</v>
      </c>
      <c r="Y122" s="438" t="s">
        <v>2827</v>
      </c>
      <c r="Z122" s="139" t="s">
        <v>2529</v>
      </c>
      <c r="AA122" s="139" t="s">
        <v>2549</v>
      </c>
      <c r="AB122" s="139" t="s">
        <v>22</v>
      </c>
      <c r="AC122" s="139" t="s">
        <v>2524</v>
      </c>
      <c r="AD122" s="140" t="s">
        <v>117</v>
      </c>
      <c r="AE122" s="140" t="s">
        <v>41</v>
      </c>
      <c r="AF122" s="162">
        <v>1</v>
      </c>
      <c r="AG122" s="163" t="s">
        <v>253</v>
      </c>
      <c r="AH122" s="164">
        <v>1</v>
      </c>
      <c r="AI122" s="164" t="s">
        <v>600</v>
      </c>
      <c r="AJ122" s="36"/>
      <c r="AK122" s="240"/>
      <c r="AL122" s="241"/>
      <c r="AM122" s="139"/>
      <c r="AN122" s="139"/>
      <c r="AO122" s="166">
        <f t="shared" si="2"/>
        <v>0</v>
      </c>
      <c r="AP122" s="167"/>
      <c r="AQ122" s="168"/>
      <c r="AR122" s="168"/>
      <c r="AS122" s="168"/>
      <c r="AT122" s="168"/>
      <c r="AU122" s="168"/>
      <c r="AV122" s="169"/>
      <c r="AW122" s="170"/>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9"/>
      <c r="BU122" s="145"/>
      <c r="GE122" s="59"/>
      <c r="GK122" s="59"/>
    </row>
    <row r="123" spans="3:193" s="144" customFormat="1" ht="15.75" thickBot="1">
      <c r="C123" s="137"/>
      <c r="D123" s="138">
        <v>81</v>
      </c>
      <c r="E123" s="139">
        <v>5</v>
      </c>
      <c r="F123" s="139" t="s">
        <v>61</v>
      </c>
      <c r="G123" s="158">
        <v>1036392944</v>
      </c>
      <c r="H123" s="299" t="s">
        <v>2576</v>
      </c>
      <c r="I123" s="159"/>
      <c r="J123" s="174" t="s">
        <v>2828</v>
      </c>
      <c r="K123" s="159"/>
      <c r="L123" s="159" t="s">
        <v>2829</v>
      </c>
      <c r="M123" s="159" t="s">
        <v>2830</v>
      </c>
      <c r="N123" s="160">
        <v>19</v>
      </c>
      <c r="O123" s="160">
        <v>7</v>
      </c>
      <c r="P123" s="160">
        <v>1987</v>
      </c>
      <c r="Q123" s="139" t="s">
        <v>53</v>
      </c>
      <c r="R123" s="139" t="s">
        <v>2568</v>
      </c>
      <c r="S123" s="161">
        <v>5028794</v>
      </c>
      <c r="T123" s="139" t="s">
        <v>2550</v>
      </c>
      <c r="U123" s="139" t="s">
        <v>2548</v>
      </c>
      <c r="V123" s="139" t="s">
        <v>2615</v>
      </c>
      <c r="W123" s="139">
        <v>6045432000</v>
      </c>
      <c r="X123" s="139">
        <v>3105433000</v>
      </c>
      <c r="Y123" s="438" t="s">
        <v>2831</v>
      </c>
      <c r="Z123" s="139" t="s">
        <v>2529</v>
      </c>
      <c r="AA123" s="139" t="s">
        <v>2549</v>
      </c>
      <c r="AB123" s="139" t="s">
        <v>22</v>
      </c>
      <c r="AC123" s="139" t="s">
        <v>2524</v>
      </c>
      <c r="AD123" s="140" t="s">
        <v>117</v>
      </c>
      <c r="AE123" s="140" t="s">
        <v>41</v>
      </c>
      <c r="AF123" s="162">
        <v>1</v>
      </c>
      <c r="AG123" s="163" t="s">
        <v>253</v>
      </c>
      <c r="AH123" s="164">
        <v>1</v>
      </c>
      <c r="AI123" s="164" t="s">
        <v>600</v>
      </c>
      <c r="AJ123" s="36"/>
      <c r="AK123" s="240"/>
      <c r="AL123" s="241"/>
      <c r="AM123" s="139"/>
      <c r="AN123" s="139"/>
      <c r="AO123" s="166">
        <f t="shared" si="2"/>
        <v>0</v>
      </c>
      <c r="AP123" s="167"/>
      <c r="AQ123" s="168"/>
      <c r="AR123" s="168"/>
      <c r="AS123" s="168"/>
      <c r="AT123" s="168"/>
      <c r="AU123" s="168"/>
      <c r="AV123" s="169"/>
      <c r="AW123" s="170"/>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9"/>
      <c r="BU123" s="145"/>
      <c r="GE123" s="59"/>
      <c r="GK123" s="59"/>
    </row>
    <row r="124" spans="3:193" s="144" customFormat="1" ht="15.75" thickBot="1">
      <c r="C124" s="137"/>
      <c r="D124" s="138">
        <v>82</v>
      </c>
      <c r="E124" s="139">
        <v>2</v>
      </c>
      <c r="F124" s="139" t="s">
        <v>61</v>
      </c>
      <c r="G124" s="158">
        <v>15441958</v>
      </c>
      <c r="H124" s="299" t="s">
        <v>2832</v>
      </c>
      <c r="I124" s="159"/>
      <c r="J124" s="174" t="s">
        <v>2652</v>
      </c>
      <c r="K124" s="159"/>
      <c r="L124" s="159" t="s">
        <v>2833</v>
      </c>
      <c r="M124" s="159" t="s">
        <v>2587</v>
      </c>
      <c r="N124" s="160">
        <v>9</v>
      </c>
      <c r="O124" s="160">
        <v>1</v>
      </c>
      <c r="P124" s="160">
        <v>1980</v>
      </c>
      <c r="Q124" s="139" t="s">
        <v>53</v>
      </c>
      <c r="R124" s="139" t="s">
        <v>2568</v>
      </c>
      <c r="S124" s="161">
        <v>4349189</v>
      </c>
      <c r="T124" s="139" t="s">
        <v>2527</v>
      </c>
      <c r="U124" s="139" t="s">
        <v>2548</v>
      </c>
      <c r="V124" s="139" t="s">
        <v>2615</v>
      </c>
      <c r="W124" s="139">
        <v>6045432000</v>
      </c>
      <c r="X124" s="139">
        <v>3128843569</v>
      </c>
      <c r="Y124" s="438" t="s">
        <v>2834</v>
      </c>
      <c r="Z124" s="139" t="s">
        <v>2529</v>
      </c>
      <c r="AA124" s="139" t="s">
        <v>2549</v>
      </c>
      <c r="AB124" s="139" t="s">
        <v>22</v>
      </c>
      <c r="AC124" s="139" t="s">
        <v>2524</v>
      </c>
      <c r="AD124" s="140" t="s">
        <v>117</v>
      </c>
      <c r="AE124" s="140" t="s">
        <v>41</v>
      </c>
      <c r="AF124" s="162">
        <v>1</v>
      </c>
      <c r="AG124" s="163" t="s">
        <v>253</v>
      </c>
      <c r="AH124" s="164">
        <v>1</v>
      </c>
      <c r="AI124" s="164" t="s">
        <v>600</v>
      </c>
      <c r="AJ124" s="36"/>
      <c r="AK124" s="240"/>
      <c r="AL124" s="241"/>
      <c r="AM124" s="139"/>
      <c r="AN124" s="139"/>
      <c r="AO124" s="166">
        <f t="shared" si="2"/>
        <v>0</v>
      </c>
      <c r="AP124" s="167"/>
      <c r="AQ124" s="168"/>
      <c r="AR124" s="168"/>
      <c r="AS124" s="168"/>
      <c r="AT124" s="168"/>
      <c r="AU124" s="168"/>
      <c r="AV124" s="169"/>
      <c r="AW124" s="170"/>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9"/>
      <c r="BU124" s="145"/>
      <c r="GE124" s="59"/>
      <c r="GK124" s="59"/>
    </row>
    <row r="125" spans="3:193" s="334" customFormat="1" ht="15.75" thickBot="1">
      <c r="C125" s="419"/>
      <c r="D125" s="138">
        <v>83</v>
      </c>
      <c r="E125" s="420">
        <v>2</v>
      </c>
      <c r="F125" s="420" t="s">
        <v>61</v>
      </c>
      <c r="G125" s="421">
        <v>15425275</v>
      </c>
      <c r="H125" s="422" t="s">
        <v>2835</v>
      </c>
      <c r="I125" s="423"/>
      <c r="J125" s="424" t="s">
        <v>2836</v>
      </c>
      <c r="K125" s="423"/>
      <c r="L125" s="423" t="s">
        <v>2833</v>
      </c>
      <c r="M125" s="423" t="s">
        <v>2837</v>
      </c>
      <c r="N125" s="425">
        <v>31</v>
      </c>
      <c r="O125" s="425">
        <v>10</v>
      </c>
      <c r="P125" s="425">
        <v>1959</v>
      </c>
      <c r="Q125" s="420" t="s">
        <v>53</v>
      </c>
      <c r="R125" s="420" t="s">
        <v>2678</v>
      </c>
      <c r="S125" s="161">
        <v>4349189</v>
      </c>
      <c r="T125" s="420" t="s">
        <v>2527</v>
      </c>
      <c r="U125" s="420" t="s">
        <v>2548</v>
      </c>
      <c r="V125" s="420" t="s">
        <v>2615</v>
      </c>
      <c r="W125" s="420">
        <v>6045432000</v>
      </c>
      <c r="X125" s="420">
        <v>3117504587</v>
      </c>
      <c r="Y125" s="438" t="s">
        <v>2838</v>
      </c>
      <c r="Z125" s="420" t="s">
        <v>2529</v>
      </c>
      <c r="AA125" s="420" t="s">
        <v>2549</v>
      </c>
      <c r="AB125" s="420" t="s">
        <v>22</v>
      </c>
      <c r="AC125" s="420" t="s">
        <v>2524</v>
      </c>
      <c r="AD125" s="427" t="s">
        <v>117</v>
      </c>
      <c r="AE125" s="427" t="s">
        <v>41</v>
      </c>
      <c r="AF125" s="428">
        <v>1</v>
      </c>
      <c r="AG125" s="429" t="s">
        <v>253</v>
      </c>
      <c r="AH125" s="164">
        <v>1</v>
      </c>
      <c r="AI125" s="164" t="s">
        <v>600</v>
      </c>
      <c r="AJ125" s="36"/>
      <c r="AK125" s="430"/>
      <c r="AL125" s="431"/>
      <c r="AM125" s="420"/>
      <c r="AN125" s="420"/>
      <c r="AO125" s="432">
        <f t="shared" si="2"/>
        <v>0</v>
      </c>
      <c r="AP125" s="433"/>
      <c r="AQ125" s="434"/>
      <c r="AR125" s="434"/>
      <c r="AS125" s="434"/>
      <c r="AT125" s="434"/>
      <c r="AU125" s="434"/>
      <c r="AV125" s="435"/>
      <c r="AW125" s="436"/>
      <c r="AX125" s="434"/>
      <c r="AY125" s="434"/>
      <c r="AZ125" s="434"/>
      <c r="BA125" s="434"/>
      <c r="BB125" s="434"/>
      <c r="BC125" s="434"/>
      <c r="BD125" s="434"/>
      <c r="BE125" s="434"/>
      <c r="BF125" s="434"/>
      <c r="BG125" s="434"/>
      <c r="BH125" s="434"/>
      <c r="BI125" s="434"/>
      <c r="BJ125" s="434"/>
      <c r="BK125" s="434"/>
      <c r="BL125" s="434"/>
      <c r="BM125" s="434"/>
      <c r="BN125" s="434"/>
      <c r="BO125" s="434"/>
      <c r="BP125" s="434"/>
      <c r="BQ125" s="434"/>
      <c r="BR125" s="434"/>
      <c r="BS125" s="434"/>
      <c r="BT125" s="435"/>
      <c r="BU125" s="437"/>
      <c r="GE125" s="59"/>
      <c r="GK125" s="59"/>
    </row>
    <row r="126" spans="3:193" s="144" customFormat="1" ht="15.75" thickBot="1">
      <c r="C126" s="137"/>
      <c r="D126" s="138">
        <v>84</v>
      </c>
      <c r="E126" s="420">
        <v>2</v>
      </c>
      <c r="F126" s="139" t="s">
        <v>61</v>
      </c>
      <c r="G126" s="158">
        <v>15437220</v>
      </c>
      <c r="H126" s="299" t="s">
        <v>2839</v>
      </c>
      <c r="I126" s="159"/>
      <c r="J126" s="174" t="s">
        <v>2840</v>
      </c>
      <c r="K126" s="159"/>
      <c r="L126" s="159" t="s">
        <v>2525</v>
      </c>
      <c r="M126" s="159" t="s">
        <v>2526</v>
      </c>
      <c r="N126" s="160">
        <v>5</v>
      </c>
      <c r="O126" s="160">
        <v>9</v>
      </c>
      <c r="P126" s="160">
        <v>1974</v>
      </c>
      <c r="Q126" s="139" t="s">
        <v>53</v>
      </c>
      <c r="R126" s="139" t="s">
        <v>2568</v>
      </c>
      <c r="S126" s="161">
        <v>4349189</v>
      </c>
      <c r="T126" s="139" t="s">
        <v>2841</v>
      </c>
      <c r="U126" s="139" t="s">
        <v>2548</v>
      </c>
      <c r="V126" s="139" t="s">
        <v>2615</v>
      </c>
      <c r="W126" s="139">
        <v>6045432000</v>
      </c>
      <c r="X126" s="420">
        <v>3114892953</v>
      </c>
      <c r="Y126" s="438" t="s">
        <v>2842</v>
      </c>
      <c r="Z126" s="139" t="s">
        <v>2529</v>
      </c>
      <c r="AA126" s="139" t="s">
        <v>2549</v>
      </c>
      <c r="AB126" s="139" t="s">
        <v>22</v>
      </c>
      <c r="AC126" s="139" t="s">
        <v>2524</v>
      </c>
      <c r="AD126" s="140" t="s">
        <v>117</v>
      </c>
      <c r="AE126" s="140" t="s">
        <v>41</v>
      </c>
      <c r="AF126" s="162">
        <v>1</v>
      </c>
      <c r="AG126" s="163" t="s">
        <v>253</v>
      </c>
      <c r="AH126" s="164">
        <v>1</v>
      </c>
      <c r="AI126" s="164" t="s">
        <v>600</v>
      </c>
      <c r="AJ126" s="36"/>
      <c r="AK126" s="240"/>
      <c r="AL126" s="241"/>
      <c r="AM126" s="139"/>
      <c r="AN126" s="139"/>
      <c r="AO126" s="166">
        <f t="shared" si="2"/>
        <v>0</v>
      </c>
      <c r="AP126" s="167"/>
      <c r="AQ126" s="168"/>
      <c r="AR126" s="168"/>
      <c r="AS126" s="168"/>
      <c r="AT126" s="168"/>
      <c r="AU126" s="168"/>
      <c r="AV126" s="169"/>
      <c r="AW126" s="170"/>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9"/>
      <c r="BU126" s="145"/>
      <c r="GE126" s="59"/>
      <c r="GK126" s="59"/>
    </row>
    <row r="127" spans="3:193" s="144" customFormat="1" ht="15.75" thickBot="1">
      <c r="C127" s="137"/>
      <c r="D127" s="138">
        <v>85</v>
      </c>
      <c r="E127" s="139">
        <v>4</v>
      </c>
      <c r="F127" s="139" t="s">
        <v>61</v>
      </c>
      <c r="G127" s="158">
        <v>71260240</v>
      </c>
      <c r="H127" s="299" t="s">
        <v>2843</v>
      </c>
      <c r="I127" s="159"/>
      <c r="J127" s="174" t="s">
        <v>2557</v>
      </c>
      <c r="K127" s="159"/>
      <c r="L127" s="159" t="s">
        <v>2844</v>
      </c>
      <c r="M127" s="159" t="s">
        <v>2677</v>
      </c>
      <c r="N127" s="160">
        <v>5</v>
      </c>
      <c r="O127" s="160">
        <v>6</v>
      </c>
      <c r="P127" s="160">
        <v>1982</v>
      </c>
      <c r="Q127" s="139" t="s">
        <v>53</v>
      </c>
      <c r="R127" s="139" t="s">
        <v>2582</v>
      </c>
      <c r="S127" s="161">
        <v>3143798</v>
      </c>
      <c r="T127" s="139" t="s">
        <v>2527</v>
      </c>
      <c r="U127" s="139" t="s">
        <v>2548</v>
      </c>
      <c r="V127" s="139" t="s">
        <v>2615</v>
      </c>
      <c r="W127" s="139">
        <v>6045432000</v>
      </c>
      <c r="X127" s="420">
        <v>3116326724</v>
      </c>
      <c r="Y127" s="438" t="s">
        <v>2845</v>
      </c>
      <c r="Z127" s="139" t="s">
        <v>2529</v>
      </c>
      <c r="AA127" s="139" t="s">
        <v>2549</v>
      </c>
      <c r="AB127" s="139" t="s">
        <v>22</v>
      </c>
      <c r="AC127" s="139" t="s">
        <v>2524</v>
      </c>
      <c r="AD127" s="140" t="s">
        <v>117</v>
      </c>
      <c r="AE127" s="140" t="s">
        <v>41</v>
      </c>
      <c r="AF127" s="162">
        <v>1</v>
      </c>
      <c r="AG127" s="163" t="s">
        <v>253</v>
      </c>
      <c r="AH127" s="164">
        <v>1</v>
      </c>
      <c r="AI127" s="164" t="s">
        <v>600</v>
      </c>
      <c r="AJ127" s="36"/>
      <c r="AK127" s="240"/>
      <c r="AL127" s="241"/>
      <c r="AM127" s="139"/>
      <c r="AN127" s="139"/>
      <c r="AO127" s="166">
        <f t="shared" si="2"/>
        <v>0</v>
      </c>
      <c r="AP127" s="167"/>
      <c r="AQ127" s="168"/>
      <c r="AR127" s="168"/>
      <c r="AS127" s="168"/>
      <c r="AT127" s="168"/>
      <c r="AU127" s="168"/>
      <c r="AV127" s="169"/>
      <c r="AW127" s="170"/>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9"/>
      <c r="BU127" s="145"/>
      <c r="GE127" s="59"/>
      <c r="GK127" s="59"/>
    </row>
    <row r="128" spans="3:193" s="144" customFormat="1" ht="15.75" thickBot="1">
      <c r="C128" s="137"/>
      <c r="D128" s="138">
        <v>86</v>
      </c>
      <c r="E128" s="420">
        <v>2</v>
      </c>
      <c r="F128" s="139" t="s">
        <v>61</v>
      </c>
      <c r="G128" s="158">
        <v>1036393768</v>
      </c>
      <c r="H128" s="299" t="s">
        <v>2563</v>
      </c>
      <c r="I128" s="159"/>
      <c r="J128" s="174" t="s">
        <v>2641</v>
      </c>
      <c r="K128" s="159"/>
      <c r="L128" s="159" t="s">
        <v>2525</v>
      </c>
      <c r="M128" s="159" t="s">
        <v>2677</v>
      </c>
      <c r="N128" s="160">
        <v>15</v>
      </c>
      <c r="O128" s="160">
        <v>7</v>
      </c>
      <c r="P128" s="160">
        <v>1988</v>
      </c>
      <c r="Q128" s="139" t="s">
        <v>53</v>
      </c>
      <c r="R128" s="139" t="s">
        <v>2568</v>
      </c>
      <c r="S128" s="161">
        <v>4349189</v>
      </c>
      <c r="T128" s="139" t="s">
        <v>2527</v>
      </c>
      <c r="U128" s="139" t="s">
        <v>2528</v>
      </c>
      <c r="V128" s="139" t="s">
        <v>2615</v>
      </c>
      <c r="W128" s="139">
        <v>6045432000</v>
      </c>
      <c r="X128" s="420">
        <v>3206065755</v>
      </c>
      <c r="Y128" s="438" t="s">
        <v>2846</v>
      </c>
      <c r="Z128" s="139" t="s">
        <v>2529</v>
      </c>
      <c r="AA128" s="139" t="s">
        <v>2549</v>
      </c>
      <c r="AB128" s="139" t="s">
        <v>22</v>
      </c>
      <c r="AC128" s="139" t="s">
        <v>2524</v>
      </c>
      <c r="AD128" s="140" t="s">
        <v>117</v>
      </c>
      <c r="AE128" s="140" t="s">
        <v>41</v>
      </c>
      <c r="AF128" s="162">
        <v>1</v>
      </c>
      <c r="AG128" s="163" t="s">
        <v>253</v>
      </c>
      <c r="AH128" s="164">
        <v>1</v>
      </c>
      <c r="AI128" s="164" t="s">
        <v>600</v>
      </c>
      <c r="AJ128" s="36"/>
      <c r="AK128" s="240"/>
      <c r="AL128" s="241"/>
      <c r="AM128" s="139"/>
      <c r="AN128" s="139"/>
      <c r="AO128" s="166">
        <f t="shared" si="2"/>
        <v>0</v>
      </c>
      <c r="AP128" s="167"/>
      <c r="AQ128" s="168"/>
      <c r="AR128" s="168"/>
      <c r="AS128" s="168"/>
      <c r="AT128" s="168"/>
      <c r="AU128" s="168"/>
      <c r="AV128" s="169"/>
      <c r="AW128" s="170"/>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9"/>
      <c r="BU128" s="145"/>
      <c r="GE128" s="59"/>
      <c r="GK128" s="59"/>
    </row>
    <row r="129" spans="3:193" s="144" customFormat="1" ht="15.75" thickBot="1">
      <c r="C129" s="137"/>
      <c r="D129" s="138">
        <v>87</v>
      </c>
      <c r="E129" s="420">
        <v>2</v>
      </c>
      <c r="F129" s="139" t="s">
        <v>61</v>
      </c>
      <c r="G129" s="158">
        <v>1036401890</v>
      </c>
      <c r="H129" s="299" t="s">
        <v>2779</v>
      </c>
      <c r="I129" s="159"/>
      <c r="J129" s="174" t="s">
        <v>2706</v>
      </c>
      <c r="K129" s="159"/>
      <c r="L129" s="159" t="s">
        <v>2525</v>
      </c>
      <c r="M129" s="159" t="s">
        <v>2677</v>
      </c>
      <c r="N129" s="160">
        <v>20</v>
      </c>
      <c r="O129" s="160">
        <v>11</v>
      </c>
      <c r="P129" s="160">
        <v>1996</v>
      </c>
      <c r="Q129" s="139" t="s">
        <v>53</v>
      </c>
      <c r="R129" s="139" t="s">
        <v>2579</v>
      </c>
      <c r="S129" s="161">
        <v>9720055</v>
      </c>
      <c r="T129" s="139" t="s">
        <v>2547</v>
      </c>
      <c r="U129" s="139" t="s">
        <v>2528</v>
      </c>
      <c r="V129" s="139" t="s">
        <v>2615</v>
      </c>
      <c r="W129" s="139">
        <v>6045432000</v>
      </c>
      <c r="X129" s="139">
        <v>3128684218</v>
      </c>
      <c r="Y129" s="438" t="s">
        <v>2847</v>
      </c>
      <c r="Z129" s="139" t="s">
        <v>2529</v>
      </c>
      <c r="AA129" s="139" t="s">
        <v>2549</v>
      </c>
      <c r="AB129" s="139" t="s">
        <v>22</v>
      </c>
      <c r="AC129" s="139" t="s">
        <v>2524</v>
      </c>
      <c r="AD129" s="140" t="s">
        <v>117</v>
      </c>
      <c r="AE129" s="140" t="s">
        <v>41</v>
      </c>
      <c r="AF129" s="162">
        <v>1</v>
      </c>
      <c r="AG129" s="163" t="s">
        <v>253</v>
      </c>
      <c r="AH129" s="164">
        <v>1</v>
      </c>
      <c r="AI129" s="164" t="s">
        <v>600</v>
      </c>
      <c r="AJ129" s="36"/>
      <c r="AK129" s="240"/>
      <c r="AL129" s="241"/>
      <c r="AM129" s="139"/>
      <c r="AN129" s="139"/>
      <c r="AO129" s="166">
        <f t="shared" si="2"/>
        <v>0</v>
      </c>
      <c r="AP129" s="167"/>
      <c r="AQ129" s="168"/>
      <c r="AR129" s="168"/>
      <c r="AS129" s="168"/>
      <c r="AT129" s="168"/>
      <c r="AU129" s="168"/>
      <c r="AV129" s="169"/>
      <c r="AW129" s="170"/>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9"/>
      <c r="BU129" s="145"/>
      <c r="GE129" s="59"/>
      <c r="GK129" s="59"/>
    </row>
    <row r="130" spans="3:193" s="144" customFormat="1" ht="15.75" thickBot="1">
      <c r="C130" s="137"/>
      <c r="D130" s="138">
        <v>88</v>
      </c>
      <c r="E130" s="420">
        <v>2</v>
      </c>
      <c r="F130" s="139" t="s">
        <v>61</v>
      </c>
      <c r="G130" s="158">
        <v>98708997</v>
      </c>
      <c r="H130" s="299" t="s">
        <v>2557</v>
      </c>
      <c r="I130" s="159"/>
      <c r="J130" s="174" t="s">
        <v>2848</v>
      </c>
      <c r="K130" s="159"/>
      <c r="L130" s="159" t="s">
        <v>2525</v>
      </c>
      <c r="M130" s="159" t="s">
        <v>2767</v>
      </c>
      <c r="N130" s="160">
        <v>3</v>
      </c>
      <c r="O130" s="160">
        <v>8</v>
      </c>
      <c r="P130" s="160">
        <v>1984</v>
      </c>
      <c r="Q130" s="139" t="s">
        <v>53</v>
      </c>
      <c r="R130" s="139" t="s">
        <v>2568</v>
      </c>
      <c r="S130" s="161">
        <v>4349189</v>
      </c>
      <c r="T130" s="139" t="s">
        <v>2527</v>
      </c>
      <c r="U130" s="139" t="s">
        <v>2528</v>
      </c>
      <c r="V130" s="139" t="s">
        <v>2615</v>
      </c>
      <c r="W130" s="139">
        <v>6045432000</v>
      </c>
      <c r="X130" s="139">
        <v>3005771829</v>
      </c>
      <c r="Y130" s="438" t="s">
        <v>2849</v>
      </c>
      <c r="Z130" s="139" t="s">
        <v>2529</v>
      </c>
      <c r="AA130" s="139" t="s">
        <v>2549</v>
      </c>
      <c r="AB130" s="139" t="s">
        <v>22</v>
      </c>
      <c r="AC130" s="139" t="s">
        <v>2524</v>
      </c>
      <c r="AD130" s="140" t="s">
        <v>117</v>
      </c>
      <c r="AE130" s="140" t="s">
        <v>41</v>
      </c>
      <c r="AF130" s="162">
        <v>1</v>
      </c>
      <c r="AG130" s="163" t="s">
        <v>253</v>
      </c>
      <c r="AH130" s="164">
        <v>1</v>
      </c>
      <c r="AI130" s="164" t="s">
        <v>600</v>
      </c>
      <c r="AJ130" s="36"/>
      <c r="AK130" s="240"/>
      <c r="AL130" s="241"/>
      <c r="AM130" s="139"/>
      <c r="AN130" s="139"/>
      <c r="AO130" s="166">
        <f t="shared" si="2"/>
        <v>0</v>
      </c>
      <c r="AP130" s="167"/>
      <c r="AQ130" s="168"/>
      <c r="AR130" s="168"/>
      <c r="AS130" s="168"/>
      <c r="AT130" s="168"/>
      <c r="AU130" s="168"/>
      <c r="AV130" s="169"/>
      <c r="AW130" s="170"/>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9"/>
      <c r="BU130" s="145"/>
      <c r="GE130" s="59"/>
      <c r="GK130" s="59"/>
    </row>
    <row r="131" spans="3:193" s="144" customFormat="1" ht="15.75" thickBot="1">
      <c r="C131" s="137"/>
      <c r="D131" s="138">
        <v>89</v>
      </c>
      <c r="E131" s="139">
        <v>9</v>
      </c>
      <c r="F131" s="139" t="s">
        <v>61</v>
      </c>
      <c r="G131" s="158">
        <v>71115309</v>
      </c>
      <c r="H131" s="299" t="s">
        <v>2850</v>
      </c>
      <c r="I131" s="159"/>
      <c r="J131" s="174" t="s">
        <v>2620</v>
      </c>
      <c r="K131" s="159"/>
      <c r="L131" s="159" t="s">
        <v>2844</v>
      </c>
      <c r="M131" s="159" t="s">
        <v>2851</v>
      </c>
      <c r="N131" s="160">
        <v>5</v>
      </c>
      <c r="O131" s="160">
        <v>8</v>
      </c>
      <c r="P131" s="160">
        <v>1975</v>
      </c>
      <c r="Q131" s="139" t="s">
        <v>53</v>
      </c>
      <c r="R131" s="139" t="s">
        <v>2699</v>
      </c>
      <c r="S131" s="161">
        <v>2535103</v>
      </c>
      <c r="T131" s="139" t="s">
        <v>2547</v>
      </c>
      <c r="U131" s="139" t="s">
        <v>2623</v>
      </c>
      <c r="V131" s="139" t="s">
        <v>2615</v>
      </c>
      <c r="W131" s="139">
        <v>6045432000</v>
      </c>
      <c r="X131" s="139">
        <v>3116112060</v>
      </c>
      <c r="Y131" s="438" t="s">
        <v>2852</v>
      </c>
      <c r="Z131" s="139" t="s">
        <v>2529</v>
      </c>
      <c r="AA131" s="139" t="s">
        <v>2549</v>
      </c>
      <c r="AB131" s="139" t="s">
        <v>22</v>
      </c>
      <c r="AC131" s="139" t="s">
        <v>2524</v>
      </c>
      <c r="AD131" s="140" t="s">
        <v>117</v>
      </c>
      <c r="AE131" s="140" t="s">
        <v>41</v>
      </c>
      <c r="AF131" s="162">
        <v>1</v>
      </c>
      <c r="AG131" s="163" t="s">
        <v>253</v>
      </c>
      <c r="AH131" s="164">
        <v>1</v>
      </c>
      <c r="AI131" s="164" t="s">
        <v>600</v>
      </c>
      <c r="AJ131" s="36"/>
      <c r="AK131" s="240"/>
      <c r="AL131" s="241"/>
      <c r="AM131" s="139"/>
      <c r="AN131" s="139"/>
      <c r="AO131" s="166">
        <f t="shared" si="2"/>
        <v>0</v>
      </c>
      <c r="AP131" s="167"/>
      <c r="AQ131" s="168"/>
      <c r="AR131" s="168"/>
      <c r="AS131" s="168"/>
      <c r="AT131" s="168"/>
      <c r="AU131" s="168"/>
      <c r="AV131" s="169"/>
      <c r="AW131" s="170"/>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9"/>
      <c r="BU131" s="145"/>
      <c r="GE131" s="59"/>
      <c r="GK131" s="59"/>
    </row>
    <row r="132" spans="3:193" s="144" customFormat="1" ht="15.75" thickBot="1">
      <c r="C132" s="137"/>
      <c r="D132" s="138">
        <v>90</v>
      </c>
      <c r="E132" s="420">
        <v>2</v>
      </c>
      <c r="F132" s="139" t="s">
        <v>61</v>
      </c>
      <c r="G132" s="158">
        <v>1017174079</v>
      </c>
      <c r="H132" s="299" t="s">
        <v>2853</v>
      </c>
      <c r="I132" s="159"/>
      <c r="J132" s="174" t="s">
        <v>2854</v>
      </c>
      <c r="K132" s="159"/>
      <c r="L132" s="159" t="s">
        <v>2525</v>
      </c>
      <c r="M132" s="159" t="s">
        <v>2855</v>
      </c>
      <c r="N132" s="160">
        <v>29</v>
      </c>
      <c r="O132" s="160">
        <v>10</v>
      </c>
      <c r="P132" s="160">
        <v>1989</v>
      </c>
      <c r="Q132" s="139" t="s">
        <v>53</v>
      </c>
      <c r="R132" s="139" t="s">
        <v>2569</v>
      </c>
      <c r="S132" s="161">
        <v>3143798</v>
      </c>
      <c r="T132" s="139" t="s">
        <v>2527</v>
      </c>
      <c r="U132" s="139" t="s">
        <v>2623</v>
      </c>
      <c r="V132" s="139" t="s">
        <v>2615</v>
      </c>
      <c r="W132" s="139">
        <v>6045432000</v>
      </c>
      <c r="X132" s="139">
        <v>3053332066</v>
      </c>
      <c r="Y132" s="438" t="s">
        <v>2856</v>
      </c>
      <c r="Z132" s="139" t="s">
        <v>2529</v>
      </c>
      <c r="AA132" s="139" t="s">
        <v>2549</v>
      </c>
      <c r="AB132" s="139" t="s">
        <v>22</v>
      </c>
      <c r="AC132" s="139" t="s">
        <v>2524</v>
      </c>
      <c r="AD132" s="140" t="s">
        <v>117</v>
      </c>
      <c r="AE132" s="140" t="s">
        <v>41</v>
      </c>
      <c r="AF132" s="162">
        <v>1</v>
      </c>
      <c r="AG132" s="163" t="s">
        <v>253</v>
      </c>
      <c r="AH132" s="164">
        <v>1</v>
      </c>
      <c r="AI132" s="164" t="s">
        <v>600</v>
      </c>
      <c r="AJ132" s="36"/>
      <c r="AK132" s="240"/>
      <c r="AL132" s="241"/>
      <c r="AM132" s="139"/>
      <c r="AN132" s="139"/>
      <c r="AO132" s="166">
        <f t="shared" si="2"/>
        <v>0</v>
      </c>
      <c r="AP132" s="167"/>
      <c r="AQ132" s="168"/>
      <c r="AR132" s="168"/>
      <c r="AS132" s="168"/>
      <c r="AT132" s="168"/>
      <c r="AU132" s="168"/>
      <c r="AV132" s="169"/>
      <c r="AW132" s="170"/>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9"/>
      <c r="BU132" s="145"/>
      <c r="GE132" s="59"/>
      <c r="GK132" s="59"/>
    </row>
    <row r="133" spans="3:193" s="144" customFormat="1" ht="15.75" thickBot="1">
      <c r="C133" s="137"/>
      <c r="D133" s="138">
        <v>91</v>
      </c>
      <c r="E133" s="420">
        <v>2</v>
      </c>
      <c r="F133" s="139" t="s">
        <v>61</v>
      </c>
      <c r="G133" s="158">
        <v>70329560</v>
      </c>
      <c r="H133" s="299" t="s">
        <v>2641</v>
      </c>
      <c r="I133" s="159"/>
      <c r="J133" s="174" t="s">
        <v>2857</v>
      </c>
      <c r="K133" s="159"/>
      <c r="L133" s="159" t="s">
        <v>2525</v>
      </c>
      <c r="M133" s="159" t="s">
        <v>2858</v>
      </c>
      <c r="N133" s="160">
        <v>24</v>
      </c>
      <c r="O133" s="160">
        <v>9</v>
      </c>
      <c r="P133" s="160">
        <v>1983</v>
      </c>
      <c r="Q133" s="139" t="s">
        <v>53</v>
      </c>
      <c r="R133" s="139" t="s">
        <v>2568</v>
      </c>
      <c r="S133" s="161">
        <v>4349189</v>
      </c>
      <c r="T133" s="139" t="s">
        <v>2527</v>
      </c>
      <c r="U133" s="139" t="s">
        <v>2548</v>
      </c>
      <c r="V133" s="139" t="s">
        <v>2615</v>
      </c>
      <c r="W133" s="139">
        <v>6045432000</v>
      </c>
      <c r="X133" s="139">
        <v>3043924922</v>
      </c>
      <c r="Y133" s="438" t="s">
        <v>2859</v>
      </c>
      <c r="Z133" s="139" t="s">
        <v>2529</v>
      </c>
      <c r="AA133" s="139" t="s">
        <v>2549</v>
      </c>
      <c r="AB133" s="139" t="s">
        <v>22</v>
      </c>
      <c r="AC133" s="139" t="s">
        <v>2524</v>
      </c>
      <c r="AD133" s="140" t="s">
        <v>117</v>
      </c>
      <c r="AE133" s="140" t="s">
        <v>41</v>
      </c>
      <c r="AF133" s="162">
        <v>1</v>
      </c>
      <c r="AG133" s="163" t="s">
        <v>253</v>
      </c>
      <c r="AH133" s="164">
        <v>1</v>
      </c>
      <c r="AI133" s="164" t="s">
        <v>600</v>
      </c>
      <c r="AJ133" s="36"/>
      <c r="AK133" s="240"/>
      <c r="AL133" s="241"/>
      <c r="AM133" s="139"/>
      <c r="AN133" s="139"/>
      <c r="AO133" s="166">
        <f t="shared" si="2"/>
        <v>0</v>
      </c>
      <c r="AP133" s="167"/>
      <c r="AQ133" s="168"/>
      <c r="AR133" s="168"/>
      <c r="AS133" s="168"/>
      <c r="AT133" s="168"/>
      <c r="AU133" s="168"/>
      <c r="AV133" s="169"/>
      <c r="AW133" s="170"/>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9"/>
      <c r="BU133" s="145"/>
      <c r="GE133" s="59"/>
      <c r="GK133" s="59"/>
    </row>
    <row r="134" spans="3:193" s="144" customFormat="1" ht="15.75" thickBot="1">
      <c r="C134" s="137"/>
      <c r="D134" s="138">
        <v>92</v>
      </c>
      <c r="E134" s="139">
        <v>9</v>
      </c>
      <c r="F134" s="139" t="s">
        <v>61</v>
      </c>
      <c r="G134" s="158">
        <v>71117457</v>
      </c>
      <c r="H134" s="299" t="s">
        <v>2779</v>
      </c>
      <c r="I134" s="159"/>
      <c r="J134" s="174" t="s">
        <v>2555</v>
      </c>
      <c r="K134" s="159"/>
      <c r="L134" s="159" t="s">
        <v>2525</v>
      </c>
      <c r="M134" s="159" t="s">
        <v>2860</v>
      </c>
      <c r="N134" s="160">
        <v>29</v>
      </c>
      <c r="O134" s="160">
        <v>9</v>
      </c>
      <c r="P134" s="160">
        <v>1980</v>
      </c>
      <c r="Q134" s="139" t="s">
        <v>53</v>
      </c>
      <c r="R134" s="139" t="s">
        <v>2579</v>
      </c>
      <c r="S134" s="161">
        <v>9720055</v>
      </c>
      <c r="T134" s="139" t="s">
        <v>2527</v>
      </c>
      <c r="U134" s="139" t="s">
        <v>2548</v>
      </c>
      <c r="V134" s="139" t="s">
        <v>2615</v>
      </c>
      <c r="W134" s="139">
        <v>6045432000</v>
      </c>
      <c r="X134" s="139">
        <v>3116425038</v>
      </c>
      <c r="Y134" s="438" t="s">
        <v>2861</v>
      </c>
      <c r="Z134" s="139" t="s">
        <v>2529</v>
      </c>
      <c r="AA134" s="139" t="s">
        <v>2549</v>
      </c>
      <c r="AB134" s="139" t="s">
        <v>22</v>
      </c>
      <c r="AC134" s="139" t="s">
        <v>2524</v>
      </c>
      <c r="AD134" s="140" t="s">
        <v>117</v>
      </c>
      <c r="AE134" s="140" t="s">
        <v>41</v>
      </c>
      <c r="AF134" s="162">
        <v>1</v>
      </c>
      <c r="AG134" s="163" t="s">
        <v>253</v>
      </c>
      <c r="AH134" s="164">
        <v>1</v>
      </c>
      <c r="AI134" s="164" t="s">
        <v>600</v>
      </c>
      <c r="AJ134" s="36"/>
      <c r="AK134" s="240"/>
      <c r="AL134" s="241"/>
      <c r="AM134" s="139"/>
      <c r="AN134" s="139"/>
      <c r="AO134" s="166">
        <f t="shared" si="2"/>
        <v>0</v>
      </c>
      <c r="AP134" s="167"/>
      <c r="AQ134" s="168"/>
      <c r="AR134" s="168"/>
      <c r="AS134" s="168"/>
      <c r="AT134" s="168"/>
      <c r="AU134" s="168"/>
      <c r="AV134" s="169"/>
      <c r="AW134" s="170"/>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9"/>
      <c r="BU134" s="145"/>
      <c r="GE134" s="59"/>
      <c r="GK134" s="59"/>
    </row>
    <row r="135" spans="3:193" s="144" customFormat="1" ht="15.75" thickBot="1">
      <c r="C135" s="137"/>
      <c r="D135" s="138">
        <v>93</v>
      </c>
      <c r="E135" s="139">
        <v>6</v>
      </c>
      <c r="F135" s="139" t="s">
        <v>61</v>
      </c>
      <c r="G135" s="158">
        <v>1036392104</v>
      </c>
      <c r="H135" s="299" t="s">
        <v>2556</v>
      </c>
      <c r="I135" s="159"/>
      <c r="J135" s="174" t="s">
        <v>2576</v>
      </c>
      <c r="K135" s="159"/>
      <c r="L135" s="159" t="s">
        <v>2862</v>
      </c>
      <c r="M135" s="159" t="s">
        <v>2863</v>
      </c>
      <c r="N135" s="160">
        <v>7</v>
      </c>
      <c r="O135" s="160">
        <v>4</v>
      </c>
      <c r="P135" s="160">
        <v>1986</v>
      </c>
      <c r="Q135" s="139" t="s">
        <v>51</v>
      </c>
      <c r="R135" s="139" t="s">
        <v>2569</v>
      </c>
      <c r="S135" s="161">
        <v>3143798</v>
      </c>
      <c r="T135" s="139" t="s">
        <v>2527</v>
      </c>
      <c r="U135" s="139" t="s">
        <v>2548</v>
      </c>
      <c r="V135" s="139" t="s">
        <v>2615</v>
      </c>
      <c r="W135" s="139">
        <v>6045432000</v>
      </c>
      <c r="X135" s="139">
        <v>3192494303</v>
      </c>
      <c r="Y135" s="438" t="s">
        <v>2864</v>
      </c>
      <c r="Z135" s="139" t="s">
        <v>2529</v>
      </c>
      <c r="AA135" s="139" t="s">
        <v>2549</v>
      </c>
      <c r="AB135" s="139" t="s">
        <v>22</v>
      </c>
      <c r="AC135" s="139" t="s">
        <v>2524</v>
      </c>
      <c r="AD135" s="140" t="s">
        <v>117</v>
      </c>
      <c r="AE135" s="140" t="s">
        <v>41</v>
      </c>
      <c r="AF135" s="162">
        <v>1</v>
      </c>
      <c r="AG135" s="163" t="s">
        <v>253</v>
      </c>
      <c r="AH135" s="164">
        <v>1</v>
      </c>
      <c r="AI135" s="164" t="s">
        <v>600</v>
      </c>
      <c r="AJ135" s="36"/>
      <c r="AK135" s="240"/>
      <c r="AL135" s="241"/>
      <c r="AM135" s="139"/>
      <c r="AN135" s="139"/>
      <c r="AO135" s="166">
        <f t="shared" si="2"/>
        <v>0</v>
      </c>
      <c r="AP135" s="167"/>
      <c r="AQ135" s="168"/>
      <c r="AR135" s="168"/>
      <c r="AS135" s="168"/>
      <c r="AT135" s="168"/>
      <c r="AU135" s="168"/>
      <c r="AV135" s="169"/>
      <c r="AW135" s="170"/>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9"/>
      <c r="BU135" s="145"/>
      <c r="GE135" s="59"/>
      <c r="GK135" s="59"/>
    </row>
    <row r="136" spans="3:193" s="144" customFormat="1" ht="15.75" thickBot="1">
      <c r="C136" s="137"/>
      <c r="D136" s="138">
        <v>94</v>
      </c>
      <c r="E136" s="139">
        <v>9</v>
      </c>
      <c r="F136" s="139" t="s">
        <v>61</v>
      </c>
      <c r="G136" s="158">
        <v>1038415208</v>
      </c>
      <c r="H136" s="299" t="s">
        <v>2557</v>
      </c>
      <c r="I136" s="159"/>
      <c r="J136" s="174" t="s">
        <v>2865</v>
      </c>
      <c r="K136" s="159"/>
      <c r="L136" s="159" t="s">
        <v>2866</v>
      </c>
      <c r="M136" s="159" t="s">
        <v>2867</v>
      </c>
      <c r="N136" s="160">
        <v>2</v>
      </c>
      <c r="O136" s="160">
        <v>11</v>
      </c>
      <c r="P136" s="160">
        <v>1995</v>
      </c>
      <c r="Q136" s="139" t="s">
        <v>53</v>
      </c>
      <c r="R136" s="139" t="s">
        <v>2568</v>
      </c>
      <c r="S136" s="161">
        <v>4349189</v>
      </c>
      <c r="T136" s="139" t="s">
        <v>2527</v>
      </c>
      <c r="U136" s="139" t="s">
        <v>2573</v>
      </c>
      <c r="V136" s="139" t="s">
        <v>2615</v>
      </c>
      <c r="W136" s="139">
        <v>6045432000</v>
      </c>
      <c r="X136" s="139">
        <v>3108283278</v>
      </c>
      <c r="Y136" s="438" t="s">
        <v>2868</v>
      </c>
      <c r="Z136" s="139" t="s">
        <v>2529</v>
      </c>
      <c r="AA136" s="139" t="s">
        <v>2549</v>
      </c>
      <c r="AB136" s="139" t="s">
        <v>22</v>
      </c>
      <c r="AC136" s="139" t="s">
        <v>2524</v>
      </c>
      <c r="AD136" s="140" t="s">
        <v>117</v>
      </c>
      <c r="AE136" s="140" t="s">
        <v>41</v>
      </c>
      <c r="AF136" s="162">
        <v>1</v>
      </c>
      <c r="AG136" s="163" t="s">
        <v>253</v>
      </c>
      <c r="AH136" s="164">
        <v>1</v>
      </c>
      <c r="AI136" s="164" t="s">
        <v>600</v>
      </c>
      <c r="AJ136" s="36"/>
      <c r="AK136" s="240"/>
      <c r="AL136" s="241"/>
      <c r="AM136" s="139"/>
      <c r="AN136" s="139"/>
      <c r="AO136" s="166">
        <f t="shared" si="2"/>
        <v>0</v>
      </c>
      <c r="AP136" s="167"/>
      <c r="AQ136" s="168"/>
      <c r="AR136" s="168"/>
      <c r="AS136" s="168"/>
      <c r="AT136" s="168"/>
      <c r="AU136" s="168"/>
      <c r="AV136" s="169"/>
      <c r="AW136" s="170"/>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9"/>
      <c r="BU136" s="145"/>
      <c r="GE136" s="59"/>
      <c r="GK136" s="59"/>
    </row>
    <row r="137" spans="3:193" s="144" customFormat="1" ht="15.75" thickBot="1">
      <c r="C137" s="137"/>
      <c r="D137" s="138">
        <v>95</v>
      </c>
      <c r="E137" s="139">
        <v>6</v>
      </c>
      <c r="F137" s="139" t="s">
        <v>61</v>
      </c>
      <c r="G137" s="158">
        <v>1035862819</v>
      </c>
      <c r="H137" s="299" t="s">
        <v>2869</v>
      </c>
      <c r="I137" s="159"/>
      <c r="J137" s="174" t="s">
        <v>2576</v>
      </c>
      <c r="K137" s="159"/>
      <c r="L137" s="159" t="s">
        <v>2866</v>
      </c>
      <c r="M137" s="159" t="s">
        <v>2767</v>
      </c>
      <c r="N137" s="160">
        <v>29</v>
      </c>
      <c r="O137" s="160">
        <v>10</v>
      </c>
      <c r="P137" s="160">
        <v>1992</v>
      </c>
      <c r="Q137" s="139" t="s">
        <v>53</v>
      </c>
      <c r="R137" s="139" t="s">
        <v>2568</v>
      </c>
      <c r="S137" s="161">
        <v>4349189</v>
      </c>
      <c r="T137" s="139" t="s">
        <v>2527</v>
      </c>
      <c r="U137" s="139" t="s">
        <v>2548</v>
      </c>
      <c r="V137" s="139" t="s">
        <v>2615</v>
      </c>
      <c r="W137" s="139">
        <v>6045432000</v>
      </c>
      <c r="X137" s="139">
        <v>3183888316</v>
      </c>
      <c r="Y137" s="438" t="s">
        <v>2870</v>
      </c>
      <c r="Z137" s="139" t="s">
        <v>2529</v>
      </c>
      <c r="AA137" s="139" t="s">
        <v>2549</v>
      </c>
      <c r="AB137" s="139" t="s">
        <v>22</v>
      </c>
      <c r="AC137" s="139" t="s">
        <v>2524</v>
      </c>
      <c r="AD137" s="140" t="s">
        <v>117</v>
      </c>
      <c r="AE137" s="140" t="s">
        <v>41</v>
      </c>
      <c r="AF137" s="162">
        <v>1</v>
      </c>
      <c r="AG137" s="163" t="s">
        <v>253</v>
      </c>
      <c r="AH137" s="164">
        <v>1</v>
      </c>
      <c r="AI137" s="164" t="s">
        <v>600</v>
      </c>
      <c r="AJ137" s="36"/>
      <c r="AK137" s="240"/>
      <c r="AL137" s="241"/>
      <c r="AM137" s="139"/>
      <c r="AN137" s="139"/>
      <c r="AO137" s="166">
        <f t="shared" si="2"/>
        <v>0</v>
      </c>
      <c r="AP137" s="167"/>
      <c r="AQ137" s="168"/>
      <c r="AR137" s="168"/>
      <c r="AS137" s="168"/>
      <c r="AT137" s="168"/>
      <c r="AU137" s="168"/>
      <c r="AV137" s="169"/>
      <c r="AW137" s="170"/>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9"/>
      <c r="BU137" s="145"/>
      <c r="GE137" s="59"/>
      <c r="GK137" s="59"/>
    </row>
    <row r="138" spans="3:193" s="144" customFormat="1" ht="15.75" thickBot="1">
      <c r="C138" s="137"/>
      <c r="D138" s="138">
        <v>96</v>
      </c>
      <c r="E138" s="139">
        <v>5</v>
      </c>
      <c r="F138" s="139" t="s">
        <v>61</v>
      </c>
      <c r="G138" s="158">
        <v>1036925404</v>
      </c>
      <c r="H138" s="299" t="s">
        <v>2575</v>
      </c>
      <c r="I138" s="159"/>
      <c r="J138" s="174" t="s">
        <v>2871</v>
      </c>
      <c r="K138" s="159"/>
      <c r="L138" s="159" t="s">
        <v>2866</v>
      </c>
      <c r="M138" s="159" t="s">
        <v>2872</v>
      </c>
      <c r="N138" s="160">
        <v>12</v>
      </c>
      <c r="O138" s="160">
        <v>7</v>
      </c>
      <c r="P138" s="160">
        <v>1986</v>
      </c>
      <c r="Q138" s="139" t="s">
        <v>53</v>
      </c>
      <c r="R138" s="139" t="s">
        <v>2568</v>
      </c>
      <c r="S138" s="161">
        <v>4349189</v>
      </c>
      <c r="T138" s="139" t="s">
        <v>2527</v>
      </c>
      <c r="U138" s="139" t="s">
        <v>2528</v>
      </c>
      <c r="V138" s="139" t="s">
        <v>2615</v>
      </c>
      <c r="W138" s="139">
        <v>6045432000</v>
      </c>
      <c r="X138" s="139">
        <v>3128630069</v>
      </c>
      <c r="Y138" s="438" t="s">
        <v>2873</v>
      </c>
      <c r="Z138" s="139" t="s">
        <v>2529</v>
      </c>
      <c r="AA138" s="139" t="s">
        <v>2549</v>
      </c>
      <c r="AB138" s="139" t="s">
        <v>22</v>
      </c>
      <c r="AC138" s="139" t="s">
        <v>2524</v>
      </c>
      <c r="AD138" s="140" t="s">
        <v>117</v>
      </c>
      <c r="AE138" s="140" t="s">
        <v>41</v>
      </c>
      <c r="AF138" s="162">
        <v>1</v>
      </c>
      <c r="AG138" s="163" t="s">
        <v>253</v>
      </c>
      <c r="AH138" s="164">
        <v>1</v>
      </c>
      <c r="AI138" s="164" t="s">
        <v>600</v>
      </c>
      <c r="AJ138" s="36"/>
      <c r="AK138" s="240"/>
      <c r="AL138" s="241"/>
      <c r="AM138" s="139"/>
      <c r="AN138" s="139"/>
      <c r="AO138" s="166">
        <f t="shared" si="2"/>
        <v>0</v>
      </c>
      <c r="AP138" s="167"/>
      <c r="AQ138" s="168"/>
      <c r="AR138" s="168"/>
      <c r="AS138" s="168"/>
      <c r="AT138" s="168"/>
      <c r="AU138" s="168"/>
      <c r="AV138" s="169"/>
      <c r="AW138" s="170"/>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9"/>
      <c r="BU138" s="145"/>
      <c r="GE138" s="59"/>
      <c r="GK138" s="59"/>
    </row>
    <row r="139" spans="3:193" s="144" customFormat="1" ht="15.75" thickBot="1">
      <c r="C139" s="137"/>
      <c r="D139" s="138">
        <v>97</v>
      </c>
      <c r="E139" s="139">
        <v>3</v>
      </c>
      <c r="F139" s="139" t="s">
        <v>61</v>
      </c>
      <c r="G139" s="158">
        <v>15389032</v>
      </c>
      <c r="H139" s="299" t="s">
        <v>2685</v>
      </c>
      <c r="I139" s="159"/>
      <c r="J139" s="174" t="s">
        <v>2765</v>
      </c>
      <c r="K139" s="159"/>
      <c r="L139" s="159" t="s">
        <v>2866</v>
      </c>
      <c r="M139" s="159"/>
      <c r="N139" s="160">
        <v>7</v>
      </c>
      <c r="O139" s="160">
        <v>3</v>
      </c>
      <c r="P139" s="160">
        <v>1985</v>
      </c>
      <c r="Q139" s="139" t="s">
        <v>53</v>
      </c>
      <c r="R139" s="139" t="s">
        <v>2568</v>
      </c>
      <c r="S139" s="161">
        <v>4349189</v>
      </c>
      <c r="T139" s="139" t="s">
        <v>2527</v>
      </c>
      <c r="U139" s="139" t="s">
        <v>2548</v>
      </c>
      <c r="V139" s="139" t="s">
        <v>2615</v>
      </c>
      <c r="W139" s="139">
        <v>6045432000</v>
      </c>
      <c r="X139" s="139">
        <v>3113478140</v>
      </c>
      <c r="Y139" s="438" t="s">
        <v>2874</v>
      </c>
      <c r="Z139" s="139" t="s">
        <v>2529</v>
      </c>
      <c r="AA139" s="139" t="s">
        <v>2549</v>
      </c>
      <c r="AB139" s="139" t="s">
        <v>22</v>
      </c>
      <c r="AC139" s="139" t="s">
        <v>2524</v>
      </c>
      <c r="AD139" s="140" t="s">
        <v>117</v>
      </c>
      <c r="AE139" s="140" t="s">
        <v>41</v>
      </c>
      <c r="AF139" s="162">
        <v>1</v>
      </c>
      <c r="AG139" s="163" t="s">
        <v>253</v>
      </c>
      <c r="AH139" s="164">
        <v>1</v>
      </c>
      <c r="AI139" s="164" t="s">
        <v>600</v>
      </c>
      <c r="AJ139" s="36"/>
      <c r="AK139" s="240"/>
      <c r="AL139" s="241"/>
      <c r="AM139" s="139"/>
      <c r="AN139" s="139"/>
      <c r="AO139" s="166">
        <f t="shared" si="2"/>
        <v>0</v>
      </c>
      <c r="AP139" s="167"/>
      <c r="AQ139" s="168"/>
      <c r="AR139" s="168"/>
      <c r="AS139" s="168"/>
      <c r="AT139" s="168"/>
      <c r="AU139" s="168"/>
      <c r="AV139" s="169"/>
      <c r="AW139" s="170"/>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9"/>
      <c r="BU139" s="145"/>
      <c r="GE139" s="59"/>
      <c r="GK139" s="59"/>
    </row>
    <row r="140" spans="3:193" s="144" customFormat="1" ht="15.75" thickBot="1">
      <c r="C140" s="137"/>
      <c r="D140" s="138">
        <v>98</v>
      </c>
      <c r="E140" s="420">
        <v>2</v>
      </c>
      <c r="F140" s="139" t="s">
        <v>61</v>
      </c>
      <c r="G140" s="158">
        <v>1036396375</v>
      </c>
      <c r="H140" s="299" t="s">
        <v>2709</v>
      </c>
      <c r="I140" s="159"/>
      <c r="J140" s="174" t="s">
        <v>2706</v>
      </c>
      <c r="K140" s="159"/>
      <c r="L140" s="159" t="s">
        <v>2866</v>
      </c>
      <c r="M140" s="159" t="s">
        <v>2830</v>
      </c>
      <c r="N140" s="160">
        <v>1</v>
      </c>
      <c r="O140" s="160">
        <v>6</v>
      </c>
      <c r="P140" s="160">
        <v>1991</v>
      </c>
      <c r="Q140" s="139" t="s">
        <v>53</v>
      </c>
      <c r="R140" s="139" t="s">
        <v>2561</v>
      </c>
      <c r="S140" s="161">
        <v>9720055</v>
      </c>
      <c r="T140" s="139" t="s">
        <v>2527</v>
      </c>
      <c r="U140" s="139" t="s">
        <v>2573</v>
      </c>
      <c r="V140" s="139" t="s">
        <v>2615</v>
      </c>
      <c r="W140" s="139">
        <v>6045432000</v>
      </c>
      <c r="X140" s="139">
        <v>3127833682</v>
      </c>
      <c r="Y140" s="438" t="s">
        <v>2875</v>
      </c>
      <c r="Z140" s="139" t="s">
        <v>2529</v>
      </c>
      <c r="AA140" s="139" t="s">
        <v>2549</v>
      </c>
      <c r="AB140" s="139" t="s">
        <v>22</v>
      </c>
      <c r="AC140" s="139" t="s">
        <v>2524</v>
      </c>
      <c r="AD140" s="140" t="s">
        <v>117</v>
      </c>
      <c r="AE140" s="140" t="s">
        <v>41</v>
      </c>
      <c r="AF140" s="162">
        <v>1</v>
      </c>
      <c r="AG140" s="163" t="s">
        <v>253</v>
      </c>
      <c r="AH140" s="164">
        <v>1</v>
      </c>
      <c r="AI140" s="164" t="s">
        <v>600</v>
      </c>
      <c r="AJ140" s="36"/>
      <c r="AK140" s="240"/>
      <c r="AL140" s="241"/>
      <c r="AM140" s="139"/>
      <c r="AN140" s="139"/>
      <c r="AO140" s="166">
        <f t="shared" si="2"/>
        <v>0</v>
      </c>
      <c r="AP140" s="167"/>
      <c r="AQ140" s="168"/>
      <c r="AR140" s="168"/>
      <c r="AS140" s="168"/>
      <c r="AT140" s="168"/>
      <c r="AU140" s="168"/>
      <c r="AV140" s="169"/>
      <c r="AW140" s="170"/>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9"/>
      <c r="BU140" s="145"/>
      <c r="GE140" s="59"/>
      <c r="GK140" s="59"/>
    </row>
    <row r="141" spans="3:193" s="144" customFormat="1" ht="15.75" thickBot="1">
      <c r="C141" s="137"/>
      <c r="D141" s="138">
        <v>99</v>
      </c>
      <c r="E141" s="420">
        <v>2</v>
      </c>
      <c r="F141" s="139" t="s">
        <v>61</v>
      </c>
      <c r="G141" s="158">
        <v>1036929055</v>
      </c>
      <c r="H141" s="299" t="s">
        <v>2553</v>
      </c>
      <c r="I141" s="159"/>
      <c r="J141" s="174" t="s">
        <v>2876</v>
      </c>
      <c r="K141" s="159"/>
      <c r="L141" s="159" t="s">
        <v>2866</v>
      </c>
      <c r="M141" s="159" t="s">
        <v>2665</v>
      </c>
      <c r="N141" s="160">
        <v>9</v>
      </c>
      <c r="O141" s="160">
        <v>10</v>
      </c>
      <c r="P141" s="160">
        <v>1989</v>
      </c>
      <c r="Q141" s="139" t="s">
        <v>53</v>
      </c>
      <c r="R141" s="139" t="s">
        <v>2568</v>
      </c>
      <c r="S141" s="161">
        <v>4349189</v>
      </c>
      <c r="T141" s="139" t="s">
        <v>2527</v>
      </c>
      <c r="U141" s="139" t="s">
        <v>2623</v>
      </c>
      <c r="V141" s="139" t="s">
        <v>2615</v>
      </c>
      <c r="W141" s="139">
        <v>6045432000</v>
      </c>
      <c r="X141" s="139">
        <v>3219374659</v>
      </c>
      <c r="Y141" s="438" t="s">
        <v>2877</v>
      </c>
      <c r="Z141" s="139" t="s">
        <v>2529</v>
      </c>
      <c r="AA141" s="139" t="s">
        <v>2549</v>
      </c>
      <c r="AB141" s="139" t="s">
        <v>22</v>
      </c>
      <c r="AC141" s="139" t="s">
        <v>2524</v>
      </c>
      <c r="AD141" s="140" t="s">
        <v>117</v>
      </c>
      <c r="AE141" s="140" t="s">
        <v>41</v>
      </c>
      <c r="AF141" s="162">
        <v>1</v>
      </c>
      <c r="AG141" s="163" t="s">
        <v>253</v>
      </c>
      <c r="AH141" s="164">
        <v>1</v>
      </c>
      <c r="AI141" s="164" t="s">
        <v>600</v>
      </c>
      <c r="AJ141" s="36"/>
      <c r="AK141" s="240"/>
      <c r="AL141" s="241"/>
      <c r="AM141" s="139"/>
      <c r="AN141" s="139"/>
      <c r="AO141" s="166">
        <f t="shared" si="2"/>
        <v>0</v>
      </c>
      <c r="AP141" s="167"/>
      <c r="AQ141" s="168"/>
      <c r="AR141" s="168"/>
      <c r="AS141" s="168"/>
      <c r="AT141" s="168"/>
      <c r="AU141" s="168"/>
      <c r="AV141" s="169"/>
      <c r="AW141" s="170"/>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9"/>
      <c r="BU141" s="145"/>
      <c r="GE141" s="59"/>
      <c r="GK141" s="59"/>
    </row>
    <row r="142" spans="3:193" s="144" customFormat="1" ht="15.75" thickBot="1">
      <c r="C142" s="137"/>
      <c r="D142" s="138">
        <v>100</v>
      </c>
      <c r="E142" s="139">
        <v>4</v>
      </c>
      <c r="F142" s="139" t="s">
        <v>61</v>
      </c>
      <c r="G142" s="158">
        <v>15448248</v>
      </c>
      <c r="H142" s="299" t="s">
        <v>2878</v>
      </c>
      <c r="I142" s="159"/>
      <c r="J142" s="174" t="s">
        <v>2624</v>
      </c>
      <c r="K142" s="159"/>
      <c r="L142" s="159" t="s">
        <v>2866</v>
      </c>
      <c r="M142" s="159"/>
      <c r="N142" s="160">
        <v>17</v>
      </c>
      <c r="O142" s="160">
        <v>1</v>
      </c>
      <c r="P142" s="160">
        <v>1985</v>
      </c>
      <c r="Q142" s="139" t="s">
        <v>53</v>
      </c>
      <c r="R142" s="139" t="s">
        <v>2582</v>
      </c>
      <c r="S142" s="161">
        <v>3143798</v>
      </c>
      <c r="T142" s="139" t="s">
        <v>2527</v>
      </c>
      <c r="U142" s="139" t="s">
        <v>2573</v>
      </c>
      <c r="V142" s="139" t="s">
        <v>2615</v>
      </c>
      <c r="W142" s="139">
        <v>6045432000</v>
      </c>
      <c r="X142" s="139">
        <v>3116016216</v>
      </c>
      <c r="Y142" s="438" t="s">
        <v>2879</v>
      </c>
      <c r="Z142" s="139" t="s">
        <v>2529</v>
      </c>
      <c r="AA142" s="139" t="s">
        <v>2549</v>
      </c>
      <c r="AB142" s="139" t="s">
        <v>22</v>
      </c>
      <c r="AC142" s="139" t="s">
        <v>2524</v>
      </c>
      <c r="AD142" s="140" t="s">
        <v>117</v>
      </c>
      <c r="AE142" s="140" t="s">
        <v>41</v>
      </c>
      <c r="AF142" s="162">
        <v>1</v>
      </c>
      <c r="AG142" s="163" t="s">
        <v>253</v>
      </c>
      <c r="AH142" s="164">
        <v>1</v>
      </c>
      <c r="AI142" s="164" t="s">
        <v>600</v>
      </c>
      <c r="AJ142" s="36"/>
      <c r="AK142" s="240"/>
      <c r="AL142" s="241"/>
      <c r="AM142" s="139"/>
      <c r="AN142" s="139"/>
      <c r="AO142" s="166">
        <f t="shared" si="2"/>
        <v>0</v>
      </c>
      <c r="AP142" s="167"/>
      <c r="AQ142" s="168"/>
      <c r="AR142" s="168"/>
      <c r="AS142" s="168"/>
      <c r="AT142" s="168"/>
      <c r="AU142" s="168"/>
      <c r="AV142" s="169"/>
      <c r="AW142" s="170"/>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9"/>
      <c r="BU142" s="145"/>
      <c r="GE142" s="59"/>
      <c r="GK142" s="59"/>
    </row>
    <row r="143" spans="3:193" s="144" customFormat="1" ht="15.75" thickBot="1">
      <c r="C143" s="137"/>
      <c r="D143" s="138">
        <v>101</v>
      </c>
      <c r="E143" s="420">
        <v>2</v>
      </c>
      <c r="F143" s="139" t="s">
        <v>61</v>
      </c>
      <c r="G143" s="158">
        <v>1036393703</v>
      </c>
      <c r="H143" s="299" t="s">
        <v>2641</v>
      </c>
      <c r="I143" s="159"/>
      <c r="J143" s="174" t="s">
        <v>2655</v>
      </c>
      <c r="K143" s="159"/>
      <c r="L143" s="159" t="s">
        <v>2880</v>
      </c>
      <c r="M143" s="159" t="s">
        <v>2881</v>
      </c>
      <c r="N143" s="160">
        <v>14</v>
      </c>
      <c r="O143" s="160">
        <v>2</v>
      </c>
      <c r="P143" s="160">
        <v>1989</v>
      </c>
      <c r="Q143" s="139" t="s">
        <v>51</v>
      </c>
      <c r="R143" s="139" t="s">
        <v>2635</v>
      </c>
      <c r="S143" s="161">
        <v>3143798</v>
      </c>
      <c r="T143" s="139" t="s">
        <v>2527</v>
      </c>
      <c r="U143" s="139" t="s">
        <v>2573</v>
      </c>
      <c r="V143" s="139" t="s">
        <v>2615</v>
      </c>
      <c r="W143" s="139">
        <v>6045432000</v>
      </c>
      <c r="X143" s="139">
        <v>3127298990</v>
      </c>
      <c r="Y143" s="438" t="s">
        <v>2882</v>
      </c>
      <c r="Z143" s="139" t="s">
        <v>2529</v>
      </c>
      <c r="AA143" s="139" t="s">
        <v>2549</v>
      </c>
      <c r="AB143" s="139" t="s">
        <v>22</v>
      </c>
      <c r="AC143" s="139" t="s">
        <v>2524</v>
      </c>
      <c r="AD143" s="140" t="s">
        <v>117</v>
      </c>
      <c r="AE143" s="140" t="s">
        <v>41</v>
      </c>
      <c r="AF143" s="162">
        <v>1</v>
      </c>
      <c r="AG143" s="163" t="s">
        <v>253</v>
      </c>
      <c r="AH143" s="164">
        <v>1</v>
      </c>
      <c r="AI143" s="164" t="s">
        <v>600</v>
      </c>
      <c r="AJ143" s="36"/>
      <c r="AK143" s="240"/>
      <c r="AL143" s="241"/>
      <c r="AM143" s="139"/>
      <c r="AN143" s="139"/>
      <c r="AO143" s="166">
        <f t="shared" si="2"/>
        <v>0</v>
      </c>
      <c r="AP143" s="167"/>
      <c r="AQ143" s="168"/>
      <c r="AR143" s="168"/>
      <c r="AS143" s="168"/>
      <c r="AT143" s="168"/>
      <c r="AU143" s="168"/>
      <c r="AV143" s="169"/>
      <c r="AW143" s="170"/>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9"/>
      <c r="BU143" s="145"/>
      <c r="GE143" s="59"/>
      <c r="GK143" s="59"/>
    </row>
    <row r="144" spans="3:193" s="144" customFormat="1" ht="15.75" thickBot="1">
      <c r="C144" s="137"/>
      <c r="D144" s="138">
        <v>102</v>
      </c>
      <c r="E144" s="420">
        <v>2</v>
      </c>
      <c r="F144" s="139" t="s">
        <v>61</v>
      </c>
      <c r="G144" s="158">
        <v>21626562</v>
      </c>
      <c r="H144" s="299" t="s">
        <v>2556</v>
      </c>
      <c r="I144" s="159"/>
      <c r="J144" s="174" t="s">
        <v>2883</v>
      </c>
      <c r="K144" s="159"/>
      <c r="L144" s="159" t="s">
        <v>2884</v>
      </c>
      <c r="M144" s="159" t="s">
        <v>2885</v>
      </c>
      <c r="N144" s="160">
        <v>23</v>
      </c>
      <c r="O144" s="160">
        <v>2</v>
      </c>
      <c r="P144" s="160">
        <v>1963</v>
      </c>
      <c r="Q144" s="139" t="s">
        <v>51</v>
      </c>
      <c r="R144" s="139" t="s">
        <v>2568</v>
      </c>
      <c r="S144" s="161">
        <v>5028794</v>
      </c>
      <c r="T144" s="139" t="s">
        <v>2527</v>
      </c>
      <c r="U144" s="139" t="s">
        <v>2548</v>
      </c>
      <c r="V144" s="139" t="s">
        <v>2615</v>
      </c>
      <c r="W144" s="139">
        <v>6045432000</v>
      </c>
      <c r="X144" s="139">
        <v>3105401458</v>
      </c>
      <c r="Y144" s="438" t="s">
        <v>2886</v>
      </c>
      <c r="Z144" s="139" t="s">
        <v>2529</v>
      </c>
      <c r="AA144" s="139" t="s">
        <v>2549</v>
      </c>
      <c r="AB144" s="139" t="s">
        <v>22</v>
      </c>
      <c r="AC144" s="139" t="s">
        <v>2524</v>
      </c>
      <c r="AD144" s="140" t="s">
        <v>117</v>
      </c>
      <c r="AE144" s="140" t="s">
        <v>41</v>
      </c>
      <c r="AF144" s="162">
        <v>1</v>
      </c>
      <c r="AG144" s="163" t="s">
        <v>253</v>
      </c>
      <c r="AH144" s="164">
        <v>1</v>
      </c>
      <c r="AI144" s="164" t="s">
        <v>600</v>
      </c>
      <c r="AJ144" s="36"/>
      <c r="AK144" s="240"/>
      <c r="AL144" s="241"/>
      <c r="AM144" s="139"/>
      <c r="AN144" s="139"/>
      <c r="AO144" s="166">
        <f t="shared" si="2"/>
        <v>0</v>
      </c>
      <c r="AP144" s="167"/>
      <c r="AQ144" s="168"/>
      <c r="AR144" s="168"/>
      <c r="AS144" s="168"/>
      <c r="AT144" s="168"/>
      <c r="AU144" s="168"/>
      <c r="AV144" s="169"/>
      <c r="AW144" s="170"/>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9"/>
      <c r="BU144" s="145"/>
      <c r="GE144" s="59"/>
      <c r="GK144" s="59"/>
    </row>
    <row r="145" spans="3:193" s="144" customFormat="1" ht="15.75" thickBot="1">
      <c r="C145" s="137"/>
      <c r="D145" s="138">
        <v>103</v>
      </c>
      <c r="E145" s="420">
        <v>2</v>
      </c>
      <c r="F145" s="139" t="s">
        <v>61</v>
      </c>
      <c r="G145" s="158">
        <v>1036402796</v>
      </c>
      <c r="H145" s="299" t="s">
        <v>2779</v>
      </c>
      <c r="I145" s="159"/>
      <c r="J145" s="174" t="s">
        <v>2887</v>
      </c>
      <c r="K145" s="159"/>
      <c r="L145" s="159" t="s">
        <v>2884</v>
      </c>
      <c r="M145" s="159" t="s">
        <v>2888</v>
      </c>
      <c r="N145" s="160">
        <v>20</v>
      </c>
      <c r="O145" s="160">
        <v>9</v>
      </c>
      <c r="P145" s="160">
        <v>1997</v>
      </c>
      <c r="Q145" s="139" t="s">
        <v>51</v>
      </c>
      <c r="R145" s="139" t="s">
        <v>2812</v>
      </c>
      <c r="S145" s="161">
        <v>2811915</v>
      </c>
      <c r="T145" s="139" t="s">
        <v>2547</v>
      </c>
      <c r="U145" s="139" t="s">
        <v>2528</v>
      </c>
      <c r="V145" s="139" t="s">
        <v>2615</v>
      </c>
      <c r="W145" s="139">
        <v>6045432000</v>
      </c>
      <c r="X145" s="139">
        <v>3148355758</v>
      </c>
      <c r="Y145" s="438" t="s">
        <v>2889</v>
      </c>
      <c r="Z145" s="139" t="s">
        <v>2529</v>
      </c>
      <c r="AA145" s="139" t="s">
        <v>2549</v>
      </c>
      <c r="AB145" s="139" t="s">
        <v>22</v>
      </c>
      <c r="AC145" s="139" t="s">
        <v>2524</v>
      </c>
      <c r="AD145" s="140" t="s">
        <v>117</v>
      </c>
      <c r="AE145" s="140" t="s">
        <v>41</v>
      </c>
      <c r="AF145" s="162">
        <v>1</v>
      </c>
      <c r="AG145" s="163" t="s">
        <v>253</v>
      </c>
      <c r="AH145" s="164">
        <v>1</v>
      </c>
      <c r="AI145" s="164" t="s">
        <v>600</v>
      </c>
      <c r="AJ145" s="36"/>
      <c r="AK145" s="240"/>
      <c r="AL145" s="241"/>
      <c r="AM145" s="139"/>
      <c r="AN145" s="139"/>
      <c r="AO145" s="166">
        <f t="shared" si="2"/>
        <v>0</v>
      </c>
      <c r="AP145" s="167"/>
      <c r="AQ145" s="168"/>
      <c r="AR145" s="168"/>
      <c r="AS145" s="168"/>
      <c r="AT145" s="168"/>
      <c r="AU145" s="168"/>
      <c r="AV145" s="169"/>
      <c r="AW145" s="170"/>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9"/>
      <c r="BU145" s="145"/>
      <c r="GE145" s="59"/>
      <c r="GK145" s="59"/>
    </row>
    <row r="146" spans="3:193" s="144" customFormat="1" ht="15.75" thickBot="1">
      <c r="C146" s="137"/>
      <c r="D146" s="138">
        <v>104</v>
      </c>
      <c r="E146" s="420">
        <v>2</v>
      </c>
      <c r="F146" s="139" t="s">
        <v>61</v>
      </c>
      <c r="G146" s="158">
        <v>43714884</v>
      </c>
      <c r="H146" s="299" t="s">
        <v>2685</v>
      </c>
      <c r="I146" s="159"/>
      <c r="J146" s="174" t="s">
        <v>2620</v>
      </c>
      <c r="K146" s="159"/>
      <c r="L146" s="159" t="s">
        <v>2892</v>
      </c>
      <c r="M146" s="159" t="s">
        <v>2891</v>
      </c>
      <c r="N146" s="160">
        <v>2</v>
      </c>
      <c r="O146" s="160">
        <v>4</v>
      </c>
      <c r="P146" s="160">
        <v>1980</v>
      </c>
      <c r="Q146" s="139" t="s">
        <v>51</v>
      </c>
      <c r="R146" s="139" t="s">
        <v>2569</v>
      </c>
      <c r="S146" s="161">
        <v>3143798</v>
      </c>
      <c r="T146" s="139" t="s">
        <v>2527</v>
      </c>
      <c r="U146" s="139" t="s">
        <v>2573</v>
      </c>
      <c r="V146" s="139" t="s">
        <v>2615</v>
      </c>
      <c r="W146" s="139">
        <v>6045432000</v>
      </c>
      <c r="X146" s="139">
        <v>3114670568</v>
      </c>
      <c r="Y146" s="438" t="s">
        <v>2890</v>
      </c>
      <c r="Z146" s="139" t="s">
        <v>2529</v>
      </c>
      <c r="AA146" s="139" t="s">
        <v>2549</v>
      </c>
      <c r="AB146" s="139" t="s">
        <v>22</v>
      </c>
      <c r="AC146" s="139" t="s">
        <v>2524</v>
      </c>
      <c r="AD146" s="140" t="s">
        <v>117</v>
      </c>
      <c r="AE146" s="140" t="s">
        <v>41</v>
      </c>
      <c r="AF146" s="162">
        <v>1</v>
      </c>
      <c r="AG146" s="163" t="s">
        <v>253</v>
      </c>
      <c r="AH146" s="164">
        <v>1</v>
      </c>
      <c r="AI146" s="164" t="s">
        <v>600</v>
      </c>
      <c r="AJ146" s="36"/>
      <c r="AK146" s="240"/>
      <c r="AL146" s="241"/>
      <c r="AM146" s="139"/>
      <c r="AN146" s="139"/>
      <c r="AO146" s="166">
        <f t="shared" si="2"/>
        <v>0</v>
      </c>
      <c r="AP146" s="167"/>
      <c r="AQ146" s="168"/>
      <c r="AR146" s="168"/>
      <c r="AS146" s="168"/>
      <c r="AT146" s="168"/>
      <c r="AU146" s="168"/>
      <c r="AV146" s="169"/>
      <c r="AW146" s="170"/>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9"/>
      <c r="BU146" s="145"/>
      <c r="GE146" s="59"/>
      <c r="GK146" s="59"/>
    </row>
    <row r="147" spans="3:193" s="144" customFormat="1" ht="15.75" thickBot="1">
      <c r="C147" s="137"/>
      <c r="D147" s="138">
        <v>105</v>
      </c>
      <c r="E147" s="139">
        <v>4</v>
      </c>
      <c r="F147" s="139" t="s">
        <v>61</v>
      </c>
      <c r="G147" s="158">
        <v>1036394795</v>
      </c>
      <c r="H147" s="299" t="s">
        <v>2520</v>
      </c>
      <c r="I147" s="159"/>
      <c r="J147" s="174" t="s">
        <v>2807</v>
      </c>
      <c r="K147" s="159"/>
      <c r="L147" s="159" t="s">
        <v>2893</v>
      </c>
      <c r="M147" s="159" t="s">
        <v>2894</v>
      </c>
      <c r="N147" s="160">
        <v>3</v>
      </c>
      <c r="O147" s="160">
        <v>9</v>
      </c>
      <c r="P147" s="160">
        <v>1989</v>
      </c>
      <c r="Q147" s="139" t="s">
        <v>51</v>
      </c>
      <c r="R147" s="139" t="s">
        <v>2582</v>
      </c>
      <c r="S147" s="161">
        <v>3143798</v>
      </c>
      <c r="T147" s="139" t="s">
        <v>2527</v>
      </c>
      <c r="U147" s="139" t="s">
        <v>2573</v>
      </c>
      <c r="V147" s="139" t="s">
        <v>2615</v>
      </c>
      <c r="W147" s="139">
        <v>6045432000</v>
      </c>
      <c r="X147" s="139">
        <v>3194455729</v>
      </c>
      <c r="Y147" s="438" t="s">
        <v>2895</v>
      </c>
      <c r="Z147" s="139" t="s">
        <v>2529</v>
      </c>
      <c r="AA147" s="139" t="s">
        <v>2549</v>
      </c>
      <c r="AB147" s="139" t="s">
        <v>22</v>
      </c>
      <c r="AC147" s="139" t="s">
        <v>2524</v>
      </c>
      <c r="AD147" s="140" t="s">
        <v>117</v>
      </c>
      <c r="AE147" s="140" t="s">
        <v>41</v>
      </c>
      <c r="AF147" s="162">
        <v>1</v>
      </c>
      <c r="AG147" s="163" t="s">
        <v>253</v>
      </c>
      <c r="AH147" s="164">
        <v>1</v>
      </c>
      <c r="AI147" s="164" t="s">
        <v>600</v>
      </c>
      <c r="AJ147" s="36"/>
      <c r="AK147" s="240"/>
      <c r="AL147" s="241"/>
      <c r="AM147" s="139"/>
      <c r="AN147" s="139"/>
      <c r="AO147" s="166">
        <f t="shared" si="2"/>
        <v>0</v>
      </c>
      <c r="AP147" s="167"/>
      <c r="AQ147" s="168"/>
      <c r="AR147" s="168"/>
      <c r="AS147" s="168"/>
      <c r="AT147" s="168"/>
      <c r="AU147" s="168"/>
      <c r="AV147" s="169"/>
      <c r="AW147" s="170"/>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9"/>
      <c r="BU147" s="145"/>
      <c r="GE147" s="59"/>
      <c r="GK147" s="59"/>
    </row>
    <row r="148" spans="3:193" s="144" customFormat="1" ht="15.75" thickBot="1">
      <c r="C148" s="137"/>
      <c r="D148" s="138">
        <v>106</v>
      </c>
      <c r="E148" s="139">
        <v>6</v>
      </c>
      <c r="F148" s="139" t="s">
        <v>61</v>
      </c>
      <c r="G148" s="158">
        <v>39456953</v>
      </c>
      <c r="H148" s="299" t="s">
        <v>2652</v>
      </c>
      <c r="I148" s="159"/>
      <c r="J148" s="174" t="s">
        <v>2563</v>
      </c>
      <c r="K148" s="159"/>
      <c r="L148" s="159" t="s">
        <v>2896</v>
      </c>
      <c r="M148" s="159" t="s">
        <v>2721</v>
      </c>
      <c r="N148" s="160">
        <v>22</v>
      </c>
      <c r="O148" s="160">
        <v>2</v>
      </c>
      <c r="P148" s="160">
        <v>1985</v>
      </c>
      <c r="Q148" s="139" t="s">
        <v>51</v>
      </c>
      <c r="R148" s="139" t="s">
        <v>2569</v>
      </c>
      <c r="S148" s="161">
        <v>3143798</v>
      </c>
      <c r="T148" s="139" t="s">
        <v>2527</v>
      </c>
      <c r="U148" s="139" t="s">
        <v>2548</v>
      </c>
      <c r="V148" s="139" t="s">
        <v>2615</v>
      </c>
      <c r="W148" s="139">
        <v>6045432000</v>
      </c>
      <c r="X148" s="139">
        <v>3122435415</v>
      </c>
      <c r="Y148" s="438" t="s">
        <v>2897</v>
      </c>
      <c r="Z148" s="139" t="s">
        <v>2529</v>
      </c>
      <c r="AA148" s="139" t="s">
        <v>2549</v>
      </c>
      <c r="AB148" s="139" t="s">
        <v>22</v>
      </c>
      <c r="AC148" s="139" t="s">
        <v>2524</v>
      </c>
      <c r="AD148" s="140" t="s">
        <v>117</v>
      </c>
      <c r="AE148" s="140" t="s">
        <v>41</v>
      </c>
      <c r="AF148" s="162">
        <v>1</v>
      </c>
      <c r="AG148" s="163" t="s">
        <v>253</v>
      </c>
      <c r="AH148" s="164">
        <v>1</v>
      </c>
      <c r="AI148" s="164" t="s">
        <v>600</v>
      </c>
      <c r="AJ148" s="36"/>
      <c r="AK148" s="240"/>
      <c r="AL148" s="241"/>
      <c r="AM148" s="139"/>
      <c r="AN148" s="139"/>
      <c r="AO148" s="166"/>
      <c r="AP148" s="167"/>
      <c r="AQ148" s="168"/>
      <c r="AR148" s="168"/>
      <c r="AS148" s="168"/>
      <c r="AT148" s="168"/>
      <c r="AU148" s="168"/>
      <c r="AV148" s="169"/>
      <c r="AW148" s="170"/>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9"/>
      <c r="BU148" s="145"/>
      <c r="GE148" s="59"/>
      <c r="GK148" s="59"/>
    </row>
    <row r="149" spans="3:193" s="144" customFormat="1" ht="15.75" thickBot="1">
      <c r="C149" s="137"/>
      <c r="D149" s="138">
        <v>107</v>
      </c>
      <c r="E149" s="420">
        <v>2</v>
      </c>
      <c r="F149" s="139" t="s">
        <v>61</v>
      </c>
      <c r="G149" s="158">
        <v>43714305</v>
      </c>
      <c r="H149" s="299" t="s">
        <v>2620</v>
      </c>
      <c r="I149" s="159"/>
      <c r="J149" s="174" t="s">
        <v>2898</v>
      </c>
      <c r="K149" s="159"/>
      <c r="L149" s="159" t="s">
        <v>2899</v>
      </c>
      <c r="M149" s="159" t="s">
        <v>2863</v>
      </c>
      <c r="N149" s="160">
        <v>8</v>
      </c>
      <c r="O149" s="160">
        <v>9</v>
      </c>
      <c r="P149" s="160">
        <v>1978</v>
      </c>
      <c r="Q149" s="139" t="s">
        <v>51</v>
      </c>
      <c r="R149" s="139" t="s">
        <v>2900</v>
      </c>
      <c r="S149" s="161">
        <v>5844450</v>
      </c>
      <c r="T149" s="139" t="s">
        <v>2547</v>
      </c>
      <c r="U149" s="139" t="s">
        <v>2548</v>
      </c>
      <c r="V149" s="139" t="s">
        <v>2615</v>
      </c>
      <c r="W149" s="139">
        <v>6045432000</v>
      </c>
      <c r="X149" s="139">
        <v>3122346347</v>
      </c>
      <c r="Y149" s="438" t="s">
        <v>2901</v>
      </c>
      <c r="Z149" s="139" t="s">
        <v>2529</v>
      </c>
      <c r="AA149" s="139" t="s">
        <v>2549</v>
      </c>
      <c r="AB149" s="139" t="s">
        <v>22</v>
      </c>
      <c r="AC149" s="139" t="s">
        <v>2524</v>
      </c>
      <c r="AD149" s="140" t="s">
        <v>117</v>
      </c>
      <c r="AE149" s="140" t="s">
        <v>41</v>
      </c>
      <c r="AF149" s="162">
        <v>1</v>
      </c>
      <c r="AG149" s="163" t="s">
        <v>253</v>
      </c>
      <c r="AH149" s="164">
        <v>1</v>
      </c>
      <c r="AI149" s="164" t="s">
        <v>600</v>
      </c>
      <c r="AJ149" s="36"/>
      <c r="AK149" s="240"/>
      <c r="AL149" s="241"/>
      <c r="AM149" s="139"/>
      <c r="AN149" s="139"/>
      <c r="AO149" s="166"/>
      <c r="AP149" s="167"/>
      <c r="AQ149" s="168"/>
      <c r="AR149" s="168"/>
      <c r="AS149" s="168"/>
      <c r="AT149" s="168"/>
      <c r="AU149" s="168"/>
      <c r="AV149" s="169"/>
      <c r="AW149" s="170"/>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9"/>
      <c r="BU149" s="145"/>
      <c r="GE149" s="59"/>
      <c r="GK149" s="59"/>
    </row>
    <row r="150" spans="3:193" s="144" customFormat="1" ht="15.75" thickBot="1">
      <c r="C150" s="137"/>
      <c r="D150" s="138">
        <v>108</v>
      </c>
      <c r="E150" s="420">
        <v>2</v>
      </c>
      <c r="F150" s="139" t="s">
        <v>61</v>
      </c>
      <c r="G150" s="158">
        <v>1036938288</v>
      </c>
      <c r="H150" s="299" t="s">
        <v>2902</v>
      </c>
      <c r="I150" s="159"/>
      <c r="J150" s="174" t="s">
        <v>2593</v>
      </c>
      <c r="K150" s="159"/>
      <c r="L150" s="159" t="s">
        <v>2903</v>
      </c>
      <c r="M150" s="159" t="s">
        <v>2904</v>
      </c>
      <c r="N150" s="160">
        <v>17</v>
      </c>
      <c r="O150" s="160">
        <v>8</v>
      </c>
      <c r="P150" s="160">
        <v>1990</v>
      </c>
      <c r="Q150" s="139" t="s">
        <v>51</v>
      </c>
      <c r="R150" s="139" t="s">
        <v>2568</v>
      </c>
      <c r="S150" s="161">
        <v>4349189</v>
      </c>
      <c r="T150" s="139" t="s">
        <v>2527</v>
      </c>
      <c r="U150" s="139" t="s">
        <v>2548</v>
      </c>
      <c r="V150" s="139" t="s">
        <v>2615</v>
      </c>
      <c r="W150" s="139">
        <v>6045432000</v>
      </c>
      <c r="X150" s="139">
        <v>3216705613</v>
      </c>
      <c r="Y150" s="438" t="s">
        <v>2905</v>
      </c>
      <c r="Z150" s="139" t="s">
        <v>2529</v>
      </c>
      <c r="AA150" s="139" t="s">
        <v>2549</v>
      </c>
      <c r="AB150" s="139" t="s">
        <v>22</v>
      </c>
      <c r="AC150" s="139" t="s">
        <v>2524</v>
      </c>
      <c r="AD150" s="140" t="s">
        <v>117</v>
      </c>
      <c r="AE150" s="140" t="s">
        <v>41</v>
      </c>
      <c r="AF150" s="162">
        <v>1</v>
      </c>
      <c r="AG150" s="163" t="s">
        <v>253</v>
      </c>
      <c r="AH150" s="164">
        <v>1</v>
      </c>
      <c r="AI150" s="164" t="s">
        <v>600</v>
      </c>
      <c r="AJ150" s="36"/>
      <c r="AK150" s="240"/>
      <c r="AL150" s="241"/>
      <c r="AM150" s="139"/>
      <c r="AN150" s="139"/>
      <c r="AO150" s="166"/>
      <c r="AP150" s="167"/>
      <c r="AQ150" s="168"/>
      <c r="AR150" s="168"/>
      <c r="AS150" s="168"/>
      <c r="AT150" s="168"/>
      <c r="AU150" s="168"/>
      <c r="AV150" s="169"/>
      <c r="AW150" s="170"/>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9"/>
      <c r="BU150" s="145"/>
      <c r="GE150" s="59"/>
      <c r="GK150" s="59"/>
    </row>
    <row r="151" spans="3:193" s="144" customFormat="1" ht="15.75" thickBot="1">
      <c r="C151" s="137"/>
      <c r="D151" s="138">
        <v>109</v>
      </c>
      <c r="E151" s="420">
        <v>2</v>
      </c>
      <c r="F151" s="139" t="s">
        <v>61</v>
      </c>
      <c r="G151" s="158">
        <v>39446734</v>
      </c>
      <c r="H151" s="299" t="s">
        <v>2620</v>
      </c>
      <c r="I151" s="159"/>
      <c r="J151" s="174" t="s">
        <v>2906</v>
      </c>
      <c r="K151" s="159"/>
      <c r="L151" s="159" t="s">
        <v>2907</v>
      </c>
      <c r="M151" s="159"/>
      <c r="N151" s="160">
        <v>15</v>
      </c>
      <c r="O151" s="160">
        <v>1</v>
      </c>
      <c r="P151" s="160">
        <v>1974</v>
      </c>
      <c r="Q151" s="139" t="s">
        <v>53</v>
      </c>
      <c r="R151" s="139" t="s">
        <v>2579</v>
      </c>
      <c r="S151" s="161">
        <v>9720055</v>
      </c>
      <c r="T151" s="139" t="s">
        <v>2527</v>
      </c>
      <c r="U151" s="139" t="s">
        <v>2528</v>
      </c>
      <c r="V151" s="139" t="s">
        <v>2615</v>
      </c>
      <c r="W151" s="139">
        <v>6045432000</v>
      </c>
      <c r="X151" s="139">
        <v>3012552407</v>
      </c>
      <c r="Y151" s="438" t="s">
        <v>2908</v>
      </c>
      <c r="Z151" s="139" t="s">
        <v>2529</v>
      </c>
      <c r="AA151" s="139" t="s">
        <v>2549</v>
      </c>
      <c r="AB151" s="139" t="s">
        <v>22</v>
      </c>
      <c r="AC151" s="139" t="s">
        <v>2524</v>
      </c>
      <c r="AD151" s="140" t="s">
        <v>117</v>
      </c>
      <c r="AE151" s="140" t="s">
        <v>41</v>
      </c>
      <c r="AF151" s="162">
        <v>1</v>
      </c>
      <c r="AG151" s="163" t="s">
        <v>253</v>
      </c>
      <c r="AH151" s="164">
        <v>1</v>
      </c>
      <c r="AI151" s="164" t="s">
        <v>600</v>
      </c>
      <c r="AJ151" s="36"/>
      <c r="AK151" s="240"/>
      <c r="AL151" s="241"/>
      <c r="AM151" s="139"/>
      <c r="AN151" s="139"/>
      <c r="AO151" s="166"/>
      <c r="AP151" s="167"/>
      <c r="AQ151" s="168"/>
      <c r="AR151" s="168"/>
      <c r="AS151" s="168"/>
      <c r="AT151" s="168"/>
      <c r="AU151" s="168"/>
      <c r="AV151" s="169"/>
      <c r="AW151" s="170"/>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9"/>
      <c r="BU151" s="145"/>
      <c r="GE151" s="59"/>
      <c r="GK151" s="59"/>
    </row>
    <row r="152" spans="3:193" s="144" customFormat="1" ht="15.75" thickBot="1">
      <c r="C152" s="137"/>
      <c r="D152" s="138">
        <v>110</v>
      </c>
      <c r="E152" s="139">
        <v>3</v>
      </c>
      <c r="F152" s="139" t="s">
        <v>61</v>
      </c>
      <c r="G152" s="158">
        <v>15371957</v>
      </c>
      <c r="H152" s="299" t="s">
        <v>2912</v>
      </c>
      <c r="I152" s="159"/>
      <c r="J152" s="174" t="s">
        <v>2706</v>
      </c>
      <c r="K152" s="159"/>
      <c r="L152" s="159" t="s">
        <v>2911</v>
      </c>
      <c r="M152" s="159" t="s">
        <v>2910</v>
      </c>
      <c r="N152" s="160">
        <v>27</v>
      </c>
      <c r="O152" s="160">
        <v>10</v>
      </c>
      <c r="P152" s="160">
        <v>1984</v>
      </c>
      <c r="Q152" s="139" t="s">
        <v>53</v>
      </c>
      <c r="R152" s="139" t="s">
        <v>2568</v>
      </c>
      <c r="S152" s="161">
        <v>4349189</v>
      </c>
      <c r="T152" s="139" t="s">
        <v>2527</v>
      </c>
      <c r="U152" s="139" t="s">
        <v>2623</v>
      </c>
      <c r="V152" s="139" t="s">
        <v>2615</v>
      </c>
      <c r="W152" s="139">
        <v>6045432000</v>
      </c>
      <c r="X152" s="139">
        <v>3173446366</v>
      </c>
      <c r="Y152" s="438" t="s">
        <v>2909</v>
      </c>
      <c r="Z152" s="139" t="s">
        <v>2529</v>
      </c>
      <c r="AA152" s="139" t="s">
        <v>2549</v>
      </c>
      <c r="AB152" s="139" t="s">
        <v>22</v>
      </c>
      <c r="AC152" s="139" t="s">
        <v>2524</v>
      </c>
      <c r="AD152" s="140" t="s">
        <v>117</v>
      </c>
      <c r="AE152" s="140" t="s">
        <v>41</v>
      </c>
      <c r="AF152" s="162">
        <v>1</v>
      </c>
      <c r="AG152" s="163" t="s">
        <v>253</v>
      </c>
      <c r="AH152" s="164">
        <v>1</v>
      </c>
      <c r="AI152" s="164" t="s">
        <v>600</v>
      </c>
      <c r="AJ152" s="36"/>
      <c r="AK152" s="240"/>
      <c r="AL152" s="241"/>
      <c r="AM152" s="139"/>
      <c r="AN152" s="139"/>
      <c r="AO152" s="166"/>
      <c r="AP152" s="167"/>
      <c r="AQ152" s="168"/>
      <c r="AR152" s="168"/>
      <c r="AS152" s="168"/>
      <c r="AT152" s="168"/>
      <c r="AU152" s="168"/>
      <c r="AV152" s="169"/>
      <c r="AW152" s="170"/>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9"/>
      <c r="BU152" s="145"/>
      <c r="GE152" s="59"/>
      <c r="GK152" s="59"/>
    </row>
    <row r="153" spans="3:193" s="144" customFormat="1" ht="15.75" thickBot="1">
      <c r="C153" s="137"/>
      <c r="D153" s="138">
        <v>111</v>
      </c>
      <c r="E153" s="139">
        <v>9</v>
      </c>
      <c r="F153" s="139" t="s">
        <v>61</v>
      </c>
      <c r="G153" s="158">
        <v>1037629899</v>
      </c>
      <c r="H153" s="299" t="s">
        <v>2651</v>
      </c>
      <c r="I153" s="159"/>
      <c r="J153" s="174" t="s">
        <v>2651</v>
      </c>
      <c r="K153" s="159"/>
      <c r="L153" s="159" t="s">
        <v>2911</v>
      </c>
      <c r="M153" s="159" t="s">
        <v>2913</v>
      </c>
      <c r="N153" s="160">
        <v>6</v>
      </c>
      <c r="O153" s="160">
        <v>10</v>
      </c>
      <c r="P153" s="160">
        <v>1993</v>
      </c>
      <c r="Q153" s="139" t="s">
        <v>53</v>
      </c>
      <c r="R153" s="139" t="s">
        <v>2726</v>
      </c>
      <c r="S153" s="161">
        <v>2535103</v>
      </c>
      <c r="T153" s="139" t="s">
        <v>2527</v>
      </c>
      <c r="U153" s="139" t="s">
        <v>2528</v>
      </c>
      <c r="V153" s="139" t="s">
        <v>2615</v>
      </c>
      <c r="W153" s="139">
        <v>6045432000</v>
      </c>
      <c r="X153" s="139">
        <v>3116149033</v>
      </c>
      <c r="Y153" s="438" t="s">
        <v>2914</v>
      </c>
      <c r="Z153" s="139" t="s">
        <v>2529</v>
      </c>
      <c r="AA153" s="139" t="s">
        <v>2549</v>
      </c>
      <c r="AB153" s="139" t="s">
        <v>22</v>
      </c>
      <c r="AC153" s="139" t="s">
        <v>2524</v>
      </c>
      <c r="AD153" s="140" t="s">
        <v>117</v>
      </c>
      <c r="AE153" s="140" t="s">
        <v>41</v>
      </c>
      <c r="AF153" s="162">
        <v>1</v>
      </c>
      <c r="AG153" s="163" t="s">
        <v>253</v>
      </c>
      <c r="AH153" s="164">
        <v>1</v>
      </c>
      <c r="AI153" s="164" t="s">
        <v>600</v>
      </c>
      <c r="AJ153" s="36"/>
      <c r="AK153" s="240"/>
      <c r="AL153" s="241"/>
      <c r="AM153" s="139"/>
      <c r="AN153" s="139"/>
      <c r="AO153" s="166"/>
      <c r="AP153" s="167"/>
      <c r="AQ153" s="168"/>
      <c r="AR153" s="168"/>
      <c r="AS153" s="168"/>
      <c r="AT153" s="168"/>
      <c r="AU153" s="168"/>
      <c r="AV153" s="169"/>
      <c r="AW153" s="170"/>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9"/>
      <c r="BU153" s="145"/>
      <c r="GE153" s="59"/>
      <c r="GK153" s="59"/>
    </row>
    <row r="154" spans="3:193" s="144" customFormat="1" ht="15.75" thickBot="1">
      <c r="C154" s="137"/>
      <c r="D154" s="138">
        <v>112</v>
      </c>
      <c r="E154" s="139">
        <v>9</v>
      </c>
      <c r="F154" s="139" t="s">
        <v>61</v>
      </c>
      <c r="G154" s="158">
        <v>15504140</v>
      </c>
      <c r="H154" s="299" t="s">
        <v>2854</v>
      </c>
      <c r="I154" s="159"/>
      <c r="J154" s="174" t="s">
        <v>2590</v>
      </c>
      <c r="K154" s="159"/>
      <c r="L154" s="159" t="s">
        <v>2911</v>
      </c>
      <c r="M154" s="159" t="s">
        <v>2851</v>
      </c>
      <c r="N154" s="160">
        <v>27</v>
      </c>
      <c r="O154" s="160">
        <v>11</v>
      </c>
      <c r="P154" s="160">
        <v>1961</v>
      </c>
      <c r="Q154" s="139" t="s">
        <v>53</v>
      </c>
      <c r="R154" s="139" t="s">
        <v>2726</v>
      </c>
      <c r="S154" s="161">
        <v>2535103</v>
      </c>
      <c r="T154" s="139" t="s">
        <v>2547</v>
      </c>
      <c r="U154" s="139" t="s">
        <v>2548</v>
      </c>
      <c r="V154" s="139" t="s">
        <v>2615</v>
      </c>
      <c r="W154" s="139">
        <v>6045432000</v>
      </c>
      <c r="X154" s="139">
        <v>3217804349</v>
      </c>
      <c r="Y154" s="438" t="s">
        <v>2915</v>
      </c>
      <c r="Z154" s="139" t="s">
        <v>2529</v>
      </c>
      <c r="AA154" s="139" t="s">
        <v>2549</v>
      </c>
      <c r="AB154" s="139" t="s">
        <v>22</v>
      </c>
      <c r="AC154" s="139" t="s">
        <v>2524</v>
      </c>
      <c r="AD154" s="140" t="s">
        <v>117</v>
      </c>
      <c r="AE154" s="140" t="s">
        <v>41</v>
      </c>
      <c r="AF154" s="162">
        <v>1</v>
      </c>
      <c r="AG154" s="163" t="s">
        <v>253</v>
      </c>
      <c r="AH154" s="164">
        <v>1</v>
      </c>
      <c r="AI154" s="164" t="s">
        <v>600</v>
      </c>
      <c r="AJ154" s="36"/>
      <c r="AK154" s="240"/>
      <c r="AL154" s="241"/>
      <c r="AM154" s="139"/>
      <c r="AN154" s="139"/>
      <c r="AO154" s="166"/>
      <c r="AP154" s="167"/>
      <c r="AQ154" s="168"/>
      <c r="AR154" s="168"/>
      <c r="AS154" s="168"/>
      <c r="AT154" s="168"/>
      <c r="AU154" s="168"/>
      <c r="AV154" s="169"/>
      <c r="AW154" s="170"/>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9"/>
      <c r="BU154" s="145"/>
      <c r="GE154" s="59"/>
      <c r="GK154" s="59"/>
    </row>
    <row r="155" spans="3:193" s="144" customFormat="1" ht="15.75" thickBot="1">
      <c r="C155" s="137"/>
      <c r="D155" s="138">
        <v>113</v>
      </c>
      <c r="E155" s="420">
        <v>2</v>
      </c>
      <c r="F155" s="139" t="s">
        <v>61</v>
      </c>
      <c r="G155" s="158">
        <v>71114531</v>
      </c>
      <c r="H155" s="299" t="s">
        <v>2556</v>
      </c>
      <c r="I155" s="159"/>
      <c r="J155" s="174" t="s">
        <v>2916</v>
      </c>
      <c r="K155" s="159"/>
      <c r="L155" s="159" t="s">
        <v>2911</v>
      </c>
      <c r="M155" s="159" t="s">
        <v>2851</v>
      </c>
      <c r="N155" s="160">
        <v>22</v>
      </c>
      <c r="O155" s="160">
        <v>4</v>
      </c>
      <c r="P155" s="160">
        <v>1973</v>
      </c>
      <c r="Q155" s="139" t="s">
        <v>53</v>
      </c>
      <c r="R155" s="139" t="s">
        <v>2569</v>
      </c>
      <c r="S155" s="161">
        <v>3143798</v>
      </c>
      <c r="T155" s="139" t="s">
        <v>2547</v>
      </c>
      <c r="U155" s="139" t="s">
        <v>2548</v>
      </c>
      <c r="V155" s="139" t="s">
        <v>2615</v>
      </c>
      <c r="W155" s="139">
        <v>6045432000</v>
      </c>
      <c r="X155" s="139">
        <v>3144838305</v>
      </c>
      <c r="Y155" s="438" t="s">
        <v>2917</v>
      </c>
      <c r="Z155" s="139" t="s">
        <v>2529</v>
      </c>
      <c r="AA155" s="139" t="s">
        <v>2549</v>
      </c>
      <c r="AB155" s="139" t="s">
        <v>22</v>
      </c>
      <c r="AC155" s="139" t="s">
        <v>2524</v>
      </c>
      <c r="AD155" s="140" t="s">
        <v>117</v>
      </c>
      <c r="AE155" s="140" t="s">
        <v>41</v>
      </c>
      <c r="AF155" s="162">
        <v>1</v>
      </c>
      <c r="AG155" s="163" t="s">
        <v>253</v>
      </c>
      <c r="AH155" s="164">
        <v>1</v>
      </c>
      <c r="AI155" s="164" t="s">
        <v>600</v>
      </c>
      <c r="AJ155" s="36"/>
      <c r="AK155" s="240"/>
      <c r="AL155" s="241"/>
      <c r="AM155" s="139"/>
      <c r="AN155" s="139"/>
      <c r="AO155" s="166"/>
      <c r="AP155" s="167"/>
      <c r="AQ155" s="168"/>
      <c r="AR155" s="168"/>
      <c r="AS155" s="168"/>
      <c r="AT155" s="168"/>
      <c r="AU155" s="168"/>
      <c r="AV155" s="169"/>
      <c r="AW155" s="170"/>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9"/>
      <c r="BU155" s="145"/>
      <c r="GE155" s="59"/>
      <c r="GK155" s="59"/>
    </row>
    <row r="156" spans="3:193" s="144" customFormat="1" ht="15.75" thickBot="1">
      <c r="C156" s="137"/>
      <c r="D156" s="138">
        <v>114</v>
      </c>
      <c r="E156" s="420">
        <v>2</v>
      </c>
      <c r="F156" s="139" t="s">
        <v>61</v>
      </c>
      <c r="G156" s="158">
        <v>71264685</v>
      </c>
      <c r="H156" s="299" t="s">
        <v>2918</v>
      </c>
      <c r="I156" s="159"/>
      <c r="J156" s="174" t="s">
        <v>2673</v>
      </c>
      <c r="K156" s="159"/>
      <c r="L156" s="159" t="s">
        <v>2911</v>
      </c>
      <c r="M156" s="159" t="s">
        <v>2851</v>
      </c>
      <c r="N156" s="160">
        <v>26</v>
      </c>
      <c r="O156" s="160">
        <v>10</v>
      </c>
      <c r="P156" s="160">
        <v>1982</v>
      </c>
      <c r="Q156" s="139" t="s">
        <v>53</v>
      </c>
      <c r="R156" s="139" t="s">
        <v>2568</v>
      </c>
      <c r="S156" s="161">
        <v>5028794</v>
      </c>
      <c r="T156" s="139" t="s">
        <v>2527</v>
      </c>
      <c r="U156" s="139" t="s">
        <v>2548</v>
      </c>
      <c r="V156" s="139" t="s">
        <v>2615</v>
      </c>
      <c r="W156" s="139">
        <v>6045432000</v>
      </c>
      <c r="X156" s="139">
        <v>3113193187</v>
      </c>
      <c r="Y156" s="438" t="s">
        <v>2919</v>
      </c>
      <c r="Z156" s="139" t="s">
        <v>2529</v>
      </c>
      <c r="AA156" s="139" t="s">
        <v>2549</v>
      </c>
      <c r="AB156" s="139" t="s">
        <v>22</v>
      </c>
      <c r="AC156" s="139" t="s">
        <v>2524</v>
      </c>
      <c r="AD156" s="140" t="s">
        <v>117</v>
      </c>
      <c r="AE156" s="140" t="s">
        <v>41</v>
      </c>
      <c r="AF156" s="162">
        <v>1</v>
      </c>
      <c r="AG156" s="163" t="s">
        <v>253</v>
      </c>
      <c r="AH156" s="164">
        <v>1</v>
      </c>
      <c r="AI156" s="164" t="s">
        <v>600</v>
      </c>
      <c r="AJ156" s="36"/>
      <c r="AK156" s="240"/>
      <c r="AL156" s="241"/>
      <c r="AM156" s="139"/>
      <c r="AN156" s="139"/>
      <c r="AO156" s="166"/>
      <c r="AP156" s="167"/>
      <c r="AQ156" s="168"/>
      <c r="AR156" s="168"/>
      <c r="AS156" s="168"/>
      <c r="AT156" s="168"/>
      <c r="AU156" s="168"/>
      <c r="AV156" s="169"/>
      <c r="AW156" s="170"/>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9"/>
      <c r="BU156" s="145"/>
      <c r="GE156" s="59"/>
      <c r="GK156" s="59"/>
    </row>
    <row r="157" spans="3:193" s="144" customFormat="1" ht="15.75" thickBot="1">
      <c r="C157" s="137"/>
      <c r="D157" s="138">
        <v>115</v>
      </c>
      <c r="E157" s="420">
        <v>2</v>
      </c>
      <c r="F157" s="139" t="s">
        <v>61</v>
      </c>
      <c r="G157" s="158">
        <v>43466323</v>
      </c>
      <c r="H157" s="299" t="s">
        <v>2620</v>
      </c>
      <c r="I157" s="159"/>
      <c r="J157" s="174" t="s">
        <v>2576</v>
      </c>
      <c r="K157" s="159"/>
      <c r="L157" s="159" t="s">
        <v>2920</v>
      </c>
      <c r="M157" s="159" t="s">
        <v>2545</v>
      </c>
      <c r="N157" s="160">
        <v>10</v>
      </c>
      <c r="O157" s="160">
        <v>4</v>
      </c>
      <c r="P157" s="160">
        <v>1966</v>
      </c>
      <c r="Q157" s="139" t="s">
        <v>51</v>
      </c>
      <c r="R157" s="139" t="s">
        <v>2812</v>
      </c>
      <c r="S157" s="161">
        <v>2665688</v>
      </c>
      <c r="T157" s="139" t="s">
        <v>2527</v>
      </c>
      <c r="U157" s="139" t="s">
        <v>2548</v>
      </c>
      <c r="V157" s="139" t="s">
        <v>2615</v>
      </c>
      <c r="W157" s="139">
        <v>6045432000</v>
      </c>
      <c r="X157" s="139">
        <v>3116838697</v>
      </c>
      <c r="Y157" s="438" t="s">
        <v>2921</v>
      </c>
      <c r="Z157" s="139" t="s">
        <v>2529</v>
      </c>
      <c r="AA157" s="139" t="s">
        <v>2549</v>
      </c>
      <c r="AB157" s="139" t="s">
        <v>22</v>
      </c>
      <c r="AC157" s="139" t="s">
        <v>2524</v>
      </c>
      <c r="AD157" s="140" t="s">
        <v>117</v>
      </c>
      <c r="AE157" s="140" t="s">
        <v>41</v>
      </c>
      <c r="AF157" s="162">
        <v>1</v>
      </c>
      <c r="AG157" s="163" t="s">
        <v>253</v>
      </c>
      <c r="AH157" s="164">
        <v>1</v>
      </c>
      <c r="AI157" s="164" t="s">
        <v>600</v>
      </c>
      <c r="AJ157" s="36"/>
      <c r="AK157" s="240"/>
      <c r="AL157" s="241"/>
      <c r="AM157" s="139"/>
      <c r="AN157" s="139"/>
      <c r="AO157" s="166"/>
      <c r="AP157" s="167"/>
      <c r="AQ157" s="168"/>
      <c r="AR157" s="168"/>
      <c r="AS157" s="168"/>
      <c r="AT157" s="168"/>
      <c r="AU157" s="168"/>
      <c r="AV157" s="169"/>
      <c r="AW157" s="170"/>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9"/>
      <c r="BU157" s="145"/>
      <c r="GE157" s="59"/>
      <c r="GK157" s="59"/>
    </row>
    <row r="158" spans="3:193" s="144" customFormat="1" ht="15.75" thickBot="1">
      <c r="C158" s="137"/>
      <c r="D158" s="138">
        <v>116</v>
      </c>
      <c r="E158" s="420">
        <v>2</v>
      </c>
      <c r="F158" s="139" t="s">
        <v>61</v>
      </c>
      <c r="G158" s="158">
        <v>43711659</v>
      </c>
      <c r="H158" s="299" t="s">
        <v>2544</v>
      </c>
      <c r="I158" s="159"/>
      <c r="J158" s="174" t="s">
        <v>2592</v>
      </c>
      <c r="K158" s="159"/>
      <c r="L158" s="159" t="s">
        <v>2532</v>
      </c>
      <c r="M158" s="159" t="s">
        <v>2777</v>
      </c>
      <c r="N158" s="160">
        <v>27</v>
      </c>
      <c r="O158" s="160">
        <v>7</v>
      </c>
      <c r="P158" s="160">
        <v>1971</v>
      </c>
      <c r="Q158" s="139" t="s">
        <v>51</v>
      </c>
      <c r="R158" s="139" t="s">
        <v>2568</v>
      </c>
      <c r="S158" s="161">
        <v>4349189</v>
      </c>
      <c r="T158" s="139" t="s">
        <v>2547</v>
      </c>
      <c r="U158" s="139" t="s">
        <v>2548</v>
      </c>
      <c r="V158" s="139" t="s">
        <v>2615</v>
      </c>
      <c r="W158" s="139">
        <v>6045432000</v>
      </c>
      <c r="X158" s="139">
        <v>3217982539</v>
      </c>
      <c r="Y158" s="438" t="s">
        <v>2922</v>
      </c>
      <c r="Z158" s="139" t="s">
        <v>2529</v>
      </c>
      <c r="AA158" s="139" t="s">
        <v>2549</v>
      </c>
      <c r="AB158" s="139" t="s">
        <v>22</v>
      </c>
      <c r="AC158" s="139" t="s">
        <v>2524</v>
      </c>
      <c r="AD158" s="140" t="s">
        <v>117</v>
      </c>
      <c r="AE158" s="140" t="s">
        <v>41</v>
      </c>
      <c r="AF158" s="162">
        <v>1</v>
      </c>
      <c r="AG158" s="163" t="s">
        <v>253</v>
      </c>
      <c r="AH158" s="164">
        <v>1</v>
      </c>
      <c r="AI158" s="164" t="s">
        <v>600</v>
      </c>
      <c r="AJ158" s="36"/>
      <c r="AK158" s="240"/>
      <c r="AL158" s="241"/>
      <c r="AM158" s="139"/>
      <c r="AN158" s="139"/>
      <c r="AO158" s="166"/>
      <c r="AP158" s="167"/>
      <c r="AQ158" s="168"/>
      <c r="AR158" s="168"/>
      <c r="AS158" s="168"/>
      <c r="AT158" s="168"/>
      <c r="AU158" s="168"/>
      <c r="AV158" s="169"/>
      <c r="AW158" s="170"/>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9"/>
      <c r="BU158" s="145"/>
      <c r="GE158" s="59"/>
      <c r="GK158" s="59"/>
    </row>
    <row r="159" spans="3:193" s="144" customFormat="1" ht="15.75" thickBot="1">
      <c r="C159" s="137"/>
      <c r="D159" s="138">
        <v>117</v>
      </c>
      <c r="E159" s="420">
        <v>2</v>
      </c>
      <c r="F159" s="139" t="s">
        <v>61</v>
      </c>
      <c r="G159" s="158">
        <v>43715309</v>
      </c>
      <c r="H159" s="299" t="s">
        <v>2555</v>
      </c>
      <c r="I159" s="159"/>
      <c r="J159" s="174" t="s">
        <v>2575</v>
      </c>
      <c r="K159" s="159"/>
      <c r="L159" s="159" t="s">
        <v>2923</v>
      </c>
      <c r="M159" s="159" t="s">
        <v>2863</v>
      </c>
      <c r="N159" s="160">
        <v>23</v>
      </c>
      <c r="O159" s="160">
        <v>3</v>
      </c>
      <c r="P159" s="160">
        <v>1981</v>
      </c>
      <c r="Q159" s="139" t="s">
        <v>51</v>
      </c>
      <c r="R159" s="139" t="s">
        <v>2568</v>
      </c>
      <c r="S159" s="161">
        <v>5028794</v>
      </c>
      <c r="T159" s="139" t="s">
        <v>2527</v>
      </c>
      <c r="U159" s="139" t="s">
        <v>2548</v>
      </c>
      <c r="V159" s="139" t="s">
        <v>2615</v>
      </c>
      <c r="W159" s="139">
        <v>6045432000</v>
      </c>
      <c r="X159" s="139">
        <v>3148431360</v>
      </c>
      <c r="Y159" s="438" t="s">
        <v>2924</v>
      </c>
      <c r="Z159" s="139" t="s">
        <v>2529</v>
      </c>
      <c r="AA159" s="139" t="s">
        <v>2549</v>
      </c>
      <c r="AB159" s="139" t="s">
        <v>22</v>
      </c>
      <c r="AC159" s="139" t="s">
        <v>2524</v>
      </c>
      <c r="AD159" s="140" t="s">
        <v>117</v>
      </c>
      <c r="AE159" s="140" t="s">
        <v>41</v>
      </c>
      <c r="AF159" s="162">
        <v>1</v>
      </c>
      <c r="AG159" s="163" t="s">
        <v>253</v>
      </c>
      <c r="AH159" s="164">
        <v>1</v>
      </c>
      <c r="AI159" s="164" t="s">
        <v>600</v>
      </c>
      <c r="AJ159" s="36"/>
      <c r="AK159" s="240"/>
      <c r="AL159" s="241"/>
      <c r="AM159" s="139"/>
      <c r="AN159" s="139"/>
      <c r="AO159" s="166"/>
      <c r="AP159" s="167"/>
      <c r="AQ159" s="168"/>
      <c r="AR159" s="168"/>
      <c r="AS159" s="168"/>
      <c r="AT159" s="168"/>
      <c r="AU159" s="168"/>
      <c r="AV159" s="169"/>
      <c r="AW159" s="170"/>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9"/>
      <c r="BU159" s="145"/>
      <c r="GE159" s="59"/>
      <c r="GK159" s="59"/>
    </row>
    <row r="160" spans="3:193" s="144" customFormat="1" ht="15.75" thickBot="1">
      <c r="C160" s="137"/>
      <c r="D160" s="138">
        <v>118</v>
      </c>
      <c r="E160" s="420">
        <v>2</v>
      </c>
      <c r="F160" s="139" t="s">
        <v>61</v>
      </c>
      <c r="G160" s="158">
        <v>21628109</v>
      </c>
      <c r="H160" s="299" t="s">
        <v>2554</v>
      </c>
      <c r="I160" s="159"/>
      <c r="J160" s="174" t="s">
        <v>2563</v>
      </c>
      <c r="K160" s="159"/>
      <c r="L160" s="159" t="s">
        <v>2925</v>
      </c>
      <c r="M160" s="159" t="s">
        <v>2926</v>
      </c>
      <c r="N160" s="160">
        <v>12</v>
      </c>
      <c r="O160" s="160">
        <v>3</v>
      </c>
      <c r="P160" s="160">
        <v>1984</v>
      </c>
      <c r="Q160" s="139" t="s">
        <v>51</v>
      </c>
      <c r="R160" s="139" t="s">
        <v>2812</v>
      </c>
      <c r="S160" s="161">
        <v>2665688</v>
      </c>
      <c r="T160" s="139" t="s">
        <v>2547</v>
      </c>
      <c r="U160" s="139" t="s">
        <v>2548</v>
      </c>
      <c r="V160" s="139" t="s">
        <v>2615</v>
      </c>
      <c r="W160" s="139">
        <v>6045432000</v>
      </c>
      <c r="X160" s="139">
        <v>3132095273</v>
      </c>
      <c r="Y160" s="438" t="s">
        <v>2927</v>
      </c>
      <c r="Z160" s="139" t="s">
        <v>2529</v>
      </c>
      <c r="AA160" s="139" t="s">
        <v>2549</v>
      </c>
      <c r="AB160" s="139" t="s">
        <v>22</v>
      </c>
      <c r="AC160" s="139" t="s">
        <v>2524</v>
      </c>
      <c r="AD160" s="140" t="s">
        <v>117</v>
      </c>
      <c r="AE160" s="140" t="s">
        <v>41</v>
      </c>
      <c r="AF160" s="162">
        <v>1</v>
      </c>
      <c r="AG160" s="163" t="s">
        <v>253</v>
      </c>
      <c r="AH160" s="164">
        <v>1</v>
      </c>
      <c r="AI160" s="164" t="s">
        <v>600</v>
      </c>
      <c r="AJ160" s="36"/>
      <c r="AK160" s="240"/>
      <c r="AL160" s="241"/>
      <c r="AM160" s="139"/>
      <c r="AN160" s="139"/>
      <c r="AO160" s="166"/>
      <c r="AP160" s="167"/>
      <c r="AQ160" s="168"/>
      <c r="AR160" s="168"/>
      <c r="AS160" s="168"/>
      <c r="AT160" s="168"/>
      <c r="AU160" s="168"/>
      <c r="AV160" s="169"/>
      <c r="AW160" s="170"/>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9"/>
      <c r="BU160" s="145"/>
      <c r="GE160" s="59"/>
      <c r="GK160" s="59"/>
    </row>
    <row r="161" spans="3:193" s="144" customFormat="1" ht="15.75" thickBot="1">
      <c r="C161" s="137"/>
      <c r="D161" s="138">
        <v>119</v>
      </c>
      <c r="E161" s="420">
        <v>2</v>
      </c>
      <c r="F161" s="139" t="s">
        <v>61</v>
      </c>
      <c r="G161" s="158">
        <v>1036400271</v>
      </c>
      <c r="H161" s="299" t="s">
        <v>2928</v>
      </c>
      <c r="I161" s="159"/>
      <c r="J161" s="174" t="s">
        <v>2929</v>
      </c>
      <c r="K161" s="159"/>
      <c r="L161" s="159" t="s">
        <v>2930</v>
      </c>
      <c r="M161" s="159"/>
      <c r="N161" s="160">
        <v>22</v>
      </c>
      <c r="O161" s="160">
        <v>2</v>
      </c>
      <c r="P161" s="160">
        <v>1995</v>
      </c>
      <c r="Q161" s="139" t="s">
        <v>51</v>
      </c>
      <c r="R161" s="139" t="s">
        <v>2568</v>
      </c>
      <c r="S161" s="161">
        <v>4349189</v>
      </c>
      <c r="T161" s="139" t="s">
        <v>2547</v>
      </c>
      <c r="U161" s="139" t="s">
        <v>2548</v>
      </c>
      <c r="V161" s="139" t="s">
        <v>2615</v>
      </c>
      <c r="W161" s="139">
        <v>6045432000</v>
      </c>
      <c r="X161" s="139">
        <v>3192632157</v>
      </c>
      <c r="Y161" s="438" t="s">
        <v>2931</v>
      </c>
      <c r="Z161" s="139" t="s">
        <v>2529</v>
      </c>
      <c r="AA161" s="139" t="s">
        <v>2549</v>
      </c>
      <c r="AB161" s="139" t="s">
        <v>22</v>
      </c>
      <c r="AC161" s="139" t="s">
        <v>2524</v>
      </c>
      <c r="AD161" s="140" t="s">
        <v>117</v>
      </c>
      <c r="AE161" s="140" t="s">
        <v>41</v>
      </c>
      <c r="AF161" s="162">
        <v>1</v>
      </c>
      <c r="AG161" s="163" t="s">
        <v>253</v>
      </c>
      <c r="AH161" s="164">
        <v>1</v>
      </c>
      <c r="AI161" s="164" t="s">
        <v>600</v>
      </c>
      <c r="AJ161" s="36"/>
      <c r="AK161" s="240"/>
      <c r="AL161" s="241"/>
      <c r="AM161" s="139"/>
      <c r="AN161" s="139"/>
      <c r="AO161" s="166"/>
      <c r="AP161" s="167"/>
      <c r="AQ161" s="168"/>
      <c r="AR161" s="168"/>
      <c r="AS161" s="168"/>
      <c r="AT161" s="168"/>
      <c r="AU161" s="168"/>
      <c r="AV161" s="169"/>
      <c r="AW161" s="170"/>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9"/>
      <c r="BU161" s="145"/>
      <c r="GE161" s="59"/>
      <c r="GK161" s="59"/>
    </row>
    <row r="162" spans="3:193" s="144" customFormat="1" ht="15.75" thickBot="1">
      <c r="C162" s="137"/>
      <c r="D162" s="138">
        <v>120</v>
      </c>
      <c r="E162" s="420">
        <v>2</v>
      </c>
      <c r="F162" s="139" t="s">
        <v>61</v>
      </c>
      <c r="G162" s="158">
        <v>43758672</v>
      </c>
      <c r="H162" s="299" t="s">
        <v>2932</v>
      </c>
      <c r="I162" s="159"/>
      <c r="J162" s="174" t="s">
        <v>2933</v>
      </c>
      <c r="K162" s="159"/>
      <c r="L162" s="159" t="s">
        <v>2863</v>
      </c>
      <c r="M162" s="159"/>
      <c r="N162" s="160">
        <v>10</v>
      </c>
      <c r="O162" s="160">
        <v>10</v>
      </c>
      <c r="P162" s="160">
        <v>1978</v>
      </c>
      <c r="Q162" s="139" t="s">
        <v>51</v>
      </c>
      <c r="R162" s="139" t="s">
        <v>2934</v>
      </c>
      <c r="S162" s="161">
        <v>4083807</v>
      </c>
      <c r="T162" s="139" t="s">
        <v>2527</v>
      </c>
      <c r="U162" s="139" t="s">
        <v>2548</v>
      </c>
      <c r="V162" s="139" t="s">
        <v>2615</v>
      </c>
      <c r="W162" s="139">
        <v>6045432000</v>
      </c>
      <c r="X162" s="139">
        <v>3013804223</v>
      </c>
      <c r="Y162" s="438" t="s">
        <v>2935</v>
      </c>
      <c r="Z162" s="139" t="s">
        <v>2529</v>
      </c>
      <c r="AA162" s="139" t="s">
        <v>2549</v>
      </c>
      <c r="AB162" s="139" t="s">
        <v>22</v>
      </c>
      <c r="AC162" s="139" t="s">
        <v>2524</v>
      </c>
      <c r="AD162" s="140" t="s">
        <v>117</v>
      </c>
      <c r="AE162" s="140" t="s">
        <v>41</v>
      </c>
      <c r="AF162" s="162">
        <v>1</v>
      </c>
      <c r="AG162" s="163" t="s">
        <v>253</v>
      </c>
      <c r="AH162" s="164">
        <v>1</v>
      </c>
      <c r="AI162" s="164" t="s">
        <v>600</v>
      </c>
      <c r="AJ162" s="36"/>
      <c r="AK162" s="240"/>
      <c r="AL162" s="241"/>
      <c r="AM162" s="139"/>
      <c r="AN162" s="139"/>
      <c r="AO162" s="166"/>
      <c r="AP162" s="167"/>
      <c r="AQ162" s="168"/>
      <c r="AR162" s="168"/>
      <c r="AS162" s="168"/>
      <c r="AT162" s="168"/>
      <c r="AU162" s="168"/>
      <c r="AV162" s="169"/>
      <c r="AW162" s="170"/>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9"/>
      <c r="BU162" s="145"/>
      <c r="GE162" s="59"/>
      <c r="GK162" s="59"/>
    </row>
    <row r="163" spans="3:193" s="144" customFormat="1" ht="15.75" thickBot="1">
      <c r="C163" s="137"/>
      <c r="D163" s="138">
        <v>121</v>
      </c>
      <c r="E163" s="420">
        <v>2</v>
      </c>
      <c r="F163" s="139" t="s">
        <v>61</v>
      </c>
      <c r="G163" s="158">
        <v>1036395536</v>
      </c>
      <c r="H163" s="299" t="s">
        <v>2655</v>
      </c>
      <c r="I163" s="159"/>
      <c r="J163" s="174" t="s">
        <v>2936</v>
      </c>
      <c r="K163" s="159"/>
      <c r="L163" s="159" t="s">
        <v>2863</v>
      </c>
      <c r="M163" s="159"/>
      <c r="N163" s="160">
        <v>7</v>
      </c>
      <c r="O163" s="160">
        <v>7</v>
      </c>
      <c r="P163" s="160">
        <v>1990</v>
      </c>
      <c r="Q163" s="139" t="s">
        <v>51</v>
      </c>
      <c r="R163" s="139" t="s">
        <v>2568</v>
      </c>
      <c r="S163" s="161">
        <v>4349189</v>
      </c>
      <c r="T163" s="139" t="s">
        <v>2527</v>
      </c>
      <c r="U163" s="139" t="s">
        <v>2573</v>
      </c>
      <c r="V163" s="139" t="s">
        <v>2615</v>
      </c>
      <c r="W163" s="139">
        <v>6045432000</v>
      </c>
      <c r="X163" s="139">
        <v>3106408840</v>
      </c>
      <c r="Y163" s="438" t="s">
        <v>2937</v>
      </c>
      <c r="Z163" s="139" t="s">
        <v>2529</v>
      </c>
      <c r="AA163" s="139" t="s">
        <v>2549</v>
      </c>
      <c r="AB163" s="139" t="s">
        <v>22</v>
      </c>
      <c r="AC163" s="139" t="s">
        <v>2524</v>
      </c>
      <c r="AD163" s="140" t="s">
        <v>117</v>
      </c>
      <c r="AE163" s="140" t="s">
        <v>41</v>
      </c>
      <c r="AF163" s="162">
        <v>1</v>
      </c>
      <c r="AG163" s="163" t="s">
        <v>253</v>
      </c>
      <c r="AH163" s="164">
        <v>1</v>
      </c>
      <c r="AI163" s="164" t="s">
        <v>600</v>
      </c>
      <c r="AJ163" s="36"/>
      <c r="AK163" s="240"/>
      <c r="AL163" s="241"/>
      <c r="AM163" s="139"/>
      <c r="AN163" s="139"/>
      <c r="AO163" s="166"/>
      <c r="AP163" s="167"/>
      <c r="AQ163" s="168"/>
      <c r="AR163" s="168"/>
      <c r="AS163" s="168"/>
      <c r="AT163" s="168"/>
      <c r="AU163" s="168"/>
      <c r="AV163" s="169"/>
      <c r="AW163" s="170"/>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9"/>
      <c r="BU163" s="145"/>
      <c r="GE163" s="59"/>
      <c r="GK163" s="59"/>
    </row>
    <row r="164" spans="3:193" s="144" customFormat="1" ht="15.75" thickBot="1">
      <c r="C164" s="137"/>
      <c r="D164" s="138">
        <v>122</v>
      </c>
      <c r="E164" s="420">
        <v>2</v>
      </c>
      <c r="F164" s="139" t="s">
        <v>61</v>
      </c>
      <c r="G164" s="158">
        <v>1036397596</v>
      </c>
      <c r="H164" s="299" t="s">
        <v>2520</v>
      </c>
      <c r="I164" s="159"/>
      <c r="J164" s="174" t="s">
        <v>2556</v>
      </c>
      <c r="K164" s="159"/>
      <c r="L164" s="159" t="s">
        <v>2546</v>
      </c>
      <c r="M164" s="159" t="s">
        <v>2572</v>
      </c>
      <c r="N164" s="160">
        <v>21</v>
      </c>
      <c r="O164" s="160">
        <v>8</v>
      </c>
      <c r="P164" s="160">
        <v>1992</v>
      </c>
      <c r="Q164" s="139" t="s">
        <v>51</v>
      </c>
      <c r="R164" s="139" t="s">
        <v>2812</v>
      </c>
      <c r="S164" s="161">
        <v>2665688</v>
      </c>
      <c r="T164" s="139" t="s">
        <v>2527</v>
      </c>
      <c r="U164" s="139" t="s">
        <v>2573</v>
      </c>
      <c r="V164" s="139" t="s">
        <v>2615</v>
      </c>
      <c r="W164" s="139">
        <v>6045432000</v>
      </c>
      <c r="X164" s="139">
        <v>3217890930</v>
      </c>
      <c r="Y164" s="438" t="s">
        <v>2938</v>
      </c>
      <c r="Z164" s="139" t="s">
        <v>2529</v>
      </c>
      <c r="AA164" s="139" t="s">
        <v>2549</v>
      </c>
      <c r="AB164" s="139" t="s">
        <v>22</v>
      </c>
      <c r="AC164" s="139" t="s">
        <v>2524</v>
      </c>
      <c r="AD164" s="140" t="s">
        <v>117</v>
      </c>
      <c r="AE164" s="140" t="s">
        <v>41</v>
      </c>
      <c r="AF164" s="162">
        <v>1</v>
      </c>
      <c r="AG164" s="163" t="s">
        <v>253</v>
      </c>
      <c r="AH164" s="164">
        <v>1</v>
      </c>
      <c r="AI164" s="164" t="s">
        <v>600</v>
      </c>
      <c r="AJ164" s="36"/>
      <c r="AK164" s="240"/>
      <c r="AL164" s="241"/>
      <c r="AM164" s="139"/>
      <c r="AN164" s="139"/>
      <c r="AO164" s="166"/>
      <c r="AP164" s="167"/>
      <c r="AQ164" s="168"/>
      <c r="AR164" s="168"/>
      <c r="AS164" s="168"/>
      <c r="AT164" s="168"/>
      <c r="AU164" s="168"/>
      <c r="AV164" s="169"/>
      <c r="AW164" s="170"/>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9"/>
      <c r="BU164" s="145"/>
      <c r="GE164" s="59"/>
      <c r="GK164" s="59"/>
    </row>
    <row r="165" spans="3:193" s="144" customFormat="1" ht="15.75" thickBot="1">
      <c r="C165" s="137"/>
      <c r="D165" s="138">
        <v>123</v>
      </c>
      <c r="E165" s="420">
        <v>2</v>
      </c>
      <c r="F165" s="139" t="s">
        <v>61</v>
      </c>
      <c r="G165" s="158">
        <v>1036403345</v>
      </c>
      <c r="H165" s="299" t="s">
        <v>2644</v>
      </c>
      <c r="I165" s="159"/>
      <c r="J165" s="174" t="s">
        <v>2706</v>
      </c>
      <c r="K165" s="159"/>
      <c r="L165" s="159" t="s">
        <v>2546</v>
      </c>
      <c r="M165" s="159" t="s">
        <v>2939</v>
      </c>
      <c r="N165" s="160">
        <v>29</v>
      </c>
      <c r="O165" s="160">
        <v>4</v>
      </c>
      <c r="P165" s="160">
        <v>1998</v>
      </c>
      <c r="Q165" s="139" t="s">
        <v>51</v>
      </c>
      <c r="R165" s="139" t="s">
        <v>2678</v>
      </c>
      <c r="S165" s="161">
        <v>4349189</v>
      </c>
      <c r="T165" s="139" t="s">
        <v>2527</v>
      </c>
      <c r="U165" s="139" t="s">
        <v>2528</v>
      </c>
      <c r="V165" s="139" t="s">
        <v>2615</v>
      </c>
      <c r="W165" s="139">
        <v>6045432000</v>
      </c>
      <c r="X165" s="139">
        <v>3122513925</v>
      </c>
      <c r="Y165" s="438" t="s">
        <v>2940</v>
      </c>
      <c r="Z165" s="139" t="s">
        <v>2529</v>
      </c>
      <c r="AA165" s="139" t="s">
        <v>2549</v>
      </c>
      <c r="AB165" s="139" t="s">
        <v>22</v>
      </c>
      <c r="AC165" s="139" t="s">
        <v>2524</v>
      </c>
      <c r="AD165" s="140" t="s">
        <v>117</v>
      </c>
      <c r="AE165" s="140" t="s">
        <v>41</v>
      </c>
      <c r="AF165" s="162">
        <v>1</v>
      </c>
      <c r="AG165" s="163" t="s">
        <v>253</v>
      </c>
      <c r="AH165" s="164">
        <v>1</v>
      </c>
      <c r="AI165" s="164" t="s">
        <v>600</v>
      </c>
      <c r="AJ165" s="36"/>
      <c r="AK165" s="240"/>
      <c r="AL165" s="241"/>
      <c r="AM165" s="139"/>
      <c r="AN165" s="139"/>
      <c r="AO165" s="166"/>
      <c r="AP165" s="167"/>
      <c r="AQ165" s="168"/>
      <c r="AR165" s="168"/>
      <c r="AS165" s="168"/>
      <c r="AT165" s="168"/>
      <c r="AU165" s="168"/>
      <c r="AV165" s="169"/>
      <c r="AW165" s="170"/>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9"/>
      <c r="BU165" s="145"/>
      <c r="GE165" s="59"/>
      <c r="GK165" s="59"/>
    </row>
    <row r="166" spans="3:193" s="144" customFormat="1" ht="15.75" thickBot="1">
      <c r="C166" s="137"/>
      <c r="D166" s="138">
        <v>124</v>
      </c>
      <c r="E166" s="420">
        <v>2</v>
      </c>
      <c r="F166" s="139" t="s">
        <v>61</v>
      </c>
      <c r="G166" s="158">
        <v>43466243</v>
      </c>
      <c r="H166" s="299" t="s">
        <v>2564</v>
      </c>
      <c r="I166" s="159"/>
      <c r="J166" s="174" t="s">
        <v>2592</v>
      </c>
      <c r="K166" s="159"/>
      <c r="L166" s="159" t="s">
        <v>2546</v>
      </c>
      <c r="M166" s="159" t="s">
        <v>2736</v>
      </c>
      <c r="N166" s="160">
        <v>31</v>
      </c>
      <c r="O166" s="160">
        <v>10</v>
      </c>
      <c r="P166" s="160">
        <v>1965</v>
      </c>
      <c r="Q166" s="139" t="s">
        <v>51</v>
      </c>
      <c r="R166" s="139" t="s">
        <v>2635</v>
      </c>
      <c r="S166" s="161">
        <v>3613802</v>
      </c>
      <c r="T166" s="139" t="s">
        <v>2547</v>
      </c>
      <c r="U166" s="139" t="s">
        <v>2548</v>
      </c>
      <c r="V166" s="139" t="s">
        <v>2615</v>
      </c>
      <c r="W166" s="139">
        <v>6045432000</v>
      </c>
      <c r="X166" s="139">
        <v>3117144432</v>
      </c>
      <c r="Y166" s="438" t="s">
        <v>2941</v>
      </c>
      <c r="Z166" s="139" t="s">
        <v>2529</v>
      </c>
      <c r="AA166" s="139" t="s">
        <v>2549</v>
      </c>
      <c r="AB166" s="139" t="s">
        <v>22</v>
      </c>
      <c r="AC166" s="139" t="s">
        <v>2524</v>
      </c>
      <c r="AD166" s="140" t="s">
        <v>117</v>
      </c>
      <c r="AE166" s="140" t="s">
        <v>41</v>
      </c>
      <c r="AF166" s="162">
        <v>1</v>
      </c>
      <c r="AG166" s="163" t="s">
        <v>253</v>
      </c>
      <c r="AH166" s="164">
        <v>1</v>
      </c>
      <c r="AI166" s="164" t="s">
        <v>600</v>
      </c>
      <c r="AJ166" s="36"/>
      <c r="AK166" s="240"/>
      <c r="AL166" s="241"/>
      <c r="AM166" s="139"/>
      <c r="AN166" s="139"/>
      <c r="AO166" s="166"/>
      <c r="AP166" s="167"/>
      <c r="AQ166" s="168"/>
      <c r="AR166" s="168"/>
      <c r="AS166" s="168"/>
      <c r="AT166" s="168"/>
      <c r="AU166" s="168"/>
      <c r="AV166" s="169"/>
      <c r="AW166" s="170"/>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9"/>
      <c r="BU166" s="145"/>
      <c r="GE166" s="59"/>
      <c r="GK166" s="59"/>
    </row>
    <row r="167" spans="3:193" s="144" customFormat="1" ht="15.75" thickBot="1">
      <c r="C167" s="137"/>
      <c r="D167" s="138">
        <v>125</v>
      </c>
      <c r="E167" s="420">
        <v>2</v>
      </c>
      <c r="F167" s="139" t="s">
        <v>61</v>
      </c>
      <c r="G167" s="158">
        <v>43466208</v>
      </c>
      <c r="H167" s="299" t="s">
        <v>2575</v>
      </c>
      <c r="I167" s="159"/>
      <c r="J167" s="174" t="s">
        <v>2575</v>
      </c>
      <c r="K167" s="159"/>
      <c r="L167" s="159" t="s">
        <v>2546</v>
      </c>
      <c r="M167" s="159" t="s">
        <v>2777</v>
      </c>
      <c r="N167" s="160">
        <v>1</v>
      </c>
      <c r="O167" s="160">
        <v>9</v>
      </c>
      <c r="P167" s="160">
        <v>1965</v>
      </c>
      <c r="Q167" s="139" t="s">
        <v>51</v>
      </c>
      <c r="R167" s="139" t="s">
        <v>2635</v>
      </c>
      <c r="S167" s="161">
        <v>3143798</v>
      </c>
      <c r="T167" s="139" t="s">
        <v>2527</v>
      </c>
      <c r="U167" s="139" t="s">
        <v>2548</v>
      </c>
      <c r="V167" s="139" t="s">
        <v>2615</v>
      </c>
      <c r="W167" s="139">
        <v>6045432000</v>
      </c>
      <c r="X167" s="139">
        <v>3148612375</v>
      </c>
      <c r="Y167" s="438" t="s">
        <v>2942</v>
      </c>
      <c r="Z167" s="139" t="s">
        <v>2529</v>
      </c>
      <c r="AA167" s="139" t="s">
        <v>2549</v>
      </c>
      <c r="AB167" s="139" t="s">
        <v>22</v>
      </c>
      <c r="AC167" s="139" t="s">
        <v>2524</v>
      </c>
      <c r="AD167" s="140" t="s">
        <v>117</v>
      </c>
      <c r="AE167" s="140" t="s">
        <v>41</v>
      </c>
      <c r="AF167" s="162">
        <v>1</v>
      </c>
      <c r="AG167" s="163" t="s">
        <v>253</v>
      </c>
      <c r="AH167" s="164">
        <v>1</v>
      </c>
      <c r="AI167" s="164" t="s">
        <v>600</v>
      </c>
      <c r="AJ167" s="36"/>
      <c r="AK167" s="240"/>
      <c r="AL167" s="241"/>
      <c r="AM167" s="139"/>
      <c r="AN167" s="139"/>
      <c r="AO167" s="166"/>
      <c r="AP167" s="167"/>
      <c r="AQ167" s="168"/>
      <c r="AR167" s="168"/>
      <c r="AS167" s="168"/>
      <c r="AT167" s="168"/>
      <c r="AU167" s="168"/>
      <c r="AV167" s="169"/>
      <c r="AW167" s="170"/>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9"/>
      <c r="BU167" s="145"/>
      <c r="GE167" s="59"/>
      <c r="GK167" s="59"/>
    </row>
    <row r="168" spans="3:193" s="144" customFormat="1" ht="15.75" thickBot="1">
      <c r="C168" s="137"/>
      <c r="D168" s="138">
        <v>126</v>
      </c>
      <c r="E168" s="420">
        <v>2</v>
      </c>
      <c r="F168" s="139" t="s">
        <v>61</v>
      </c>
      <c r="G168" s="158">
        <v>43711960</v>
      </c>
      <c r="H168" s="299" t="s">
        <v>2943</v>
      </c>
      <c r="I168" s="159"/>
      <c r="J168" s="174" t="s">
        <v>2563</v>
      </c>
      <c r="K168" s="159"/>
      <c r="L168" s="159" t="s">
        <v>2546</v>
      </c>
      <c r="M168" s="159" t="s">
        <v>2944</v>
      </c>
      <c r="N168" s="160">
        <v>16</v>
      </c>
      <c r="O168" s="160">
        <v>1</v>
      </c>
      <c r="P168" s="160">
        <v>1972</v>
      </c>
      <c r="Q168" s="139" t="s">
        <v>51</v>
      </c>
      <c r="R168" s="139" t="s">
        <v>2945</v>
      </c>
      <c r="S168" s="161">
        <v>5707712</v>
      </c>
      <c r="T168" s="139" t="s">
        <v>2527</v>
      </c>
      <c r="U168" s="139" t="s">
        <v>2548</v>
      </c>
      <c r="V168" s="139" t="s">
        <v>2615</v>
      </c>
      <c r="W168" s="139">
        <v>6045432000</v>
      </c>
      <c r="X168" s="139">
        <v>3206753846</v>
      </c>
      <c r="Y168" s="438" t="s">
        <v>2946</v>
      </c>
      <c r="Z168" s="139" t="s">
        <v>2529</v>
      </c>
      <c r="AA168" s="139" t="s">
        <v>2549</v>
      </c>
      <c r="AB168" s="139" t="s">
        <v>22</v>
      </c>
      <c r="AC168" s="139" t="s">
        <v>2524</v>
      </c>
      <c r="AD168" s="140" t="s">
        <v>117</v>
      </c>
      <c r="AE168" s="140" t="s">
        <v>41</v>
      </c>
      <c r="AF168" s="162">
        <v>1</v>
      </c>
      <c r="AG168" s="163" t="s">
        <v>253</v>
      </c>
      <c r="AH168" s="164">
        <v>1</v>
      </c>
      <c r="AI168" s="164" t="s">
        <v>600</v>
      </c>
      <c r="AJ168" s="36"/>
      <c r="AK168" s="240"/>
      <c r="AL168" s="241"/>
      <c r="AM168" s="139"/>
      <c r="AN168" s="139"/>
      <c r="AO168" s="166"/>
      <c r="AP168" s="167"/>
      <c r="AQ168" s="168"/>
      <c r="AR168" s="168"/>
      <c r="AS168" s="168"/>
      <c r="AT168" s="168"/>
      <c r="AU168" s="168"/>
      <c r="AV168" s="169"/>
      <c r="AW168" s="170"/>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9"/>
      <c r="BU168" s="145"/>
      <c r="GE168" s="59"/>
      <c r="GK168" s="59"/>
    </row>
    <row r="169" spans="3:193" s="144" customFormat="1" ht="15.75" thickBot="1">
      <c r="C169" s="137"/>
      <c r="D169" s="138">
        <v>127</v>
      </c>
      <c r="E169" s="420">
        <v>2</v>
      </c>
      <c r="F169" s="139" t="s">
        <v>61</v>
      </c>
      <c r="G169" s="158">
        <v>21627953</v>
      </c>
      <c r="H169" s="299" t="s">
        <v>2807</v>
      </c>
      <c r="I169" s="159"/>
      <c r="J169" s="174" t="s">
        <v>2563</v>
      </c>
      <c r="K169" s="159"/>
      <c r="L169" s="159" t="s">
        <v>2546</v>
      </c>
      <c r="M169" s="159" t="s">
        <v>2947</v>
      </c>
      <c r="N169" s="160">
        <v>13</v>
      </c>
      <c r="O169" s="160">
        <v>9</v>
      </c>
      <c r="P169" s="160">
        <v>1983</v>
      </c>
      <c r="Q169" s="139" t="s">
        <v>51</v>
      </c>
      <c r="R169" s="139" t="s">
        <v>2568</v>
      </c>
      <c r="S169" s="161">
        <v>4349189</v>
      </c>
      <c r="T169" s="139" t="s">
        <v>2527</v>
      </c>
      <c r="U169" s="139" t="s">
        <v>2573</v>
      </c>
      <c r="V169" s="139" t="s">
        <v>2615</v>
      </c>
      <c r="W169" s="139">
        <v>6045432000</v>
      </c>
      <c r="X169" s="139">
        <v>3204372757</v>
      </c>
      <c r="Y169" s="438" t="s">
        <v>2948</v>
      </c>
      <c r="Z169" s="139" t="s">
        <v>2529</v>
      </c>
      <c r="AA169" s="139" t="s">
        <v>2549</v>
      </c>
      <c r="AB169" s="139" t="s">
        <v>22</v>
      </c>
      <c r="AC169" s="139" t="s">
        <v>2524</v>
      </c>
      <c r="AD169" s="140" t="s">
        <v>117</v>
      </c>
      <c r="AE169" s="140" t="s">
        <v>41</v>
      </c>
      <c r="AF169" s="162">
        <v>1</v>
      </c>
      <c r="AG169" s="163" t="s">
        <v>253</v>
      </c>
      <c r="AH169" s="164">
        <v>1</v>
      </c>
      <c r="AI169" s="164" t="s">
        <v>600</v>
      </c>
      <c r="AJ169" s="36"/>
      <c r="AK169" s="240"/>
      <c r="AL169" s="241"/>
      <c r="AM169" s="139"/>
      <c r="AN169" s="139"/>
      <c r="AO169" s="166"/>
      <c r="AP169" s="167"/>
      <c r="AQ169" s="168"/>
      <c r="AR169" s="168"/>
      <c r="AS169" s="168"/>
      <c r="AT169" s="168"/>
      <c r="AU169" s="168"/>
      <c r="AV169" s="169"/>
      <c r="AW169" s="170"/>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9"/>
      <c r="BU169" s="145"/>
      <c r="GE169" s="59"/>
      <c r="GK169" s="59"/>
    </row>
    <row r="170" spans="3:193" s="144" customFormat="1" ht="15.75" thickBot="1">
      <c r="C170" s="137"/>
      <c r="D170" s="138">
        <v>128</v>
      </c>
      <c r="E170" s="420">
        <v>2</v>
      </c>
      <c r="F170" s="139" t="s">
        <v>61</v>
      </c>
      <c r="G170" s="158">
        <v>1027888899</v>
      </c>
      <c r="H170" s="299" t="s">
        <v>2949</v>
      </c>
      <c r="I170" s="159"/>
      <c r="J170" s="174" t="s">
        <v>2557</v>
      </c>
      <c r="K170" s="159"/>
      <c r="L170" s="159" t="s">
        <v>2546</v>
      </c>
      <c r="M170" s="159" t="s">
        <v>2599</v>
      </c>
      <c r="N170" s="160">
        <v>21</v>
      </c>
      <c r="O170" s="160">
        <v>10</v>
      </c>
      <c r="P170" s="160">
        <v>1995</v>
      </c>
      <c r="Q170" s="139" t="s">
        <v>51</v>
      </c>
      <c r="R170" s="139" t="s">
        <v>2568</v>
      </c>
      <c r="S170" s="161">
        <v>5028794</v>
      </c>
      <c r="T170" s="139" t="s">
        <v>2527</v>
      </c>
      <c r="U170" s="139" t="s">
        <v>2573</v>
      </c>
      <c r="V170" s="139" t="s">
        <v>2615</v>
      </c>
      <c r="W170" s="139">
        <v>6045432000</v>
      </c>
      <c r="X170" s="139">
        <v>3126584748</v>
      </c>
      <c r="Y170" s="438" t="s">
        <v>2950</v>
      </c>
      <c r="Z170" s="139" t="s">
        <v>2529</v>
      </c>
      <c r="AA170" s="139" t="s">
        <v>2549</v>
      </c>
      <c r="AB170" s="139" t="s">
        <v>22</v>
      </c>
      <c r="AC170" s="139" t="s">
        <v>2524</v>
      </c>
      <c r="AD170" s="140" t="s">
        <v>117</v>
      </c>
      <c r="AE170" s="140" t="s">
        <v>41</v>
      </c>
      <c r="AF170" s="162">
        <v>1</v>
      </c>
      <c r="AG170" s="163" t="s">
        <v>253</v>
      </c>
      <c r="AH170" s="164">
        <v>1</v>
      </c>
      <c r="AI170" s="164" t="s">
        <v>600</v>
      </c>
      <c r="AJ170" s="36"/>
      <c r="AK170" s="240"/>
      <c r="AL170" s="241"/>
      <c r="AM170" s="139"/>
      <c r="AN170" s="139"/>
      <c r="AO170" s="166"/>
      <c r="AP170" s="167"/>
      <c r="AQ170" s="168"/>
      <c r="AR170" s="168"/>
      <c r="AS170" s="168"/>
      <c r="AT170" s="168"/>
      <c r="AU170" s="168"/>
      <c r="AV170" s="169"/>
      <c r="AW170" s="170"/>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9"/>
      <c r="BU170" s="145"/>
      <c r="GE170" s="59"/>
      <c r="GK170" s="59"/>
    </row>
    <row r="171" spans="3:193" s="144" customFormat="1" ht="15.75" thickBot="1">
      <c r="C171" s="137"/>
      <c r="D171" s="138">
        <v>129</v>
      </c>
      <c r="E171" s="420">
        <v>2</v>
      </c>
      <c r="F171" s="139" t="s">
        <v>61</v>
      </c>
      <c r="G171" s="158">
        <v>43711629</v>
      </c>
      <c r="H171" s="299" t="s">
        <v>2951</v>
      </c>
      <c r="I171" s="159"/>
      <c r="J171" s="174" t="s">
        <v>2641</v>
      </c>
      <c r="K171" s="159"/>
      <c r="L171" s="159" t="s">
        <v>2546</v>
      </c>
      <c r="M171" s="159" t="s">
        <v>2952</v>
      </c>
      <c r="N171" s="160">
        <v>14</v>
      </c>
      <c r="O171" s="160">
        <v>7</v>
      </c>
      <c r="P171" s="160">
        <v>1971</v>
      </c>
      <c r="Q171" s="139" t="s">
        <v>51</v>
      </c>
      <c r="R171" s="139" t="s">
        <v>2812</v>
      </c>
      <c r="S171" s="161">
        <v>2665688</v>
      </c>
      <c r="T171" s="139" t="s">
        <v>2527</v>
      </c>
      <c r="U171" s="139" t="s">
        <v>2548</v>
      </c>
      <c r="V171" s="139" t="s">
        <v>2615</v>
      </c>
      <c r="W171" s="139">
        <v>6045432000</v>
      </c>
      <c r="X171" s="139">
        <v>3103474411</v>
      </c>
      <c r="Y171" s="438" t="s">
        <v>2953</v>
      </c>
      <c r="Z171" s="139" t="s">
        <v>2529</v>
      </c>
      <c r="AA171" s="139" t="s">
        <v>2549</v>
      </c>
      <c r="AB171" s="139" t="s">
        <v>22</v>
      </c>
      <c r="AC171" s="139" t="s">
        <v>2524</v>
      </c>
      <c r="AD171" s="140" t="s">
        <v>117</v>
      </c>
      <c r="AE171" s="140" t="s">
        <v>41</v>
      </c>
      <c r="AF171" s="162">
        <v>1</v>
      </c>
      <c r="AG171" s="163" t="s">
        <v>253</v>
      </c>
      <c r="AH171" s="164">
        <v>1</v>
      </c>
      <c r="AI171" s="164" t="s">
        <v>600</v>
      </c>
      <c r="AJ171" s="36"/>
      <c r="AK171" s="240"/>
      <c r="AL171" s="241"/>
      <c r="AM171" s="139"/>
      <c r="AN171" s="139"/>
      <c r="AO171" s="166"/>
      <c r="AP171" s="167"/>
      <c r="AQ171" s="168"/>
      <c r="AR171" s="168"/>
      <c r="AS171" s="168"/>
      <c r="AT171" s="168"/>
      <c r="AU171" s="168"/>
      <c r="AV171" s="169"/>
      <c r="AW171" s="170"/>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9"/>
      <c r="BU171" s="145"/>
      <c r="GE171" s="59"/>
      <c r="GK171" s="59"/>
    </row>
    <row r="172" spans="3:193" s="144" customFormat="1" ht="15.75" thickBot="1">
      <c r="C172" s="137"/>
      <c r="D172" s="138">
        <v>130</v>
      </c>
      <c r="E172" s="420">
        <v>2</v>
      </c>
      <c r="F172" s="139" t="s">
        <v>61</v>
      </c>
      <c r="G172" s="158">
        <v>43983214</v>
      </c>
      <c r="H172" s="299" t="s">
        <v>2563</v>
      </c>
      <c r="I172" s="159"/>
      <c r="J172" s="174" t="s">
        <v>2553</v>
      </c>
      <c r="K172" s="159"/>
      <c r="L172" s="159" t="s">
        <v>2954</v>
      </c>
      <c r="M172" s="159"/>
      <c r="N172" s="160">
        <v>17</v>
      </c>
      <c r="O172" s="160">
        <v>12</v>
      </c>
      <c r="P172" s="160">
        <v>1984</v>
      </c>
      <c r="Q172" s="139" t="s">
        <v>51</v>
      </c>
      <c r="R172" s="139" t="s">
        <v>2568</v>
      </c>
      <c r="S172" s="161">
        <v>4349189</v>
      </c>
      <c r="T172" s="139" t="s">
        <v>2547</v>
      </c>
      <c r="U172" s="139" t="s">
        <v>2548</v>
      </c>
      <c r="V172" s="139" t="s">
        <v>2615</v>
      </c>
      <c r="W172" s="139">
        <v>6045432000</v>
      </c>
      <c r="X172" s="139">
        <v>3105391386</v>
      </c>
      <c r="Y172" s="438" t="s">
        <v>2955</v>
      </c>
      <c r="Z172" s="139" t="s">
        <v>2529</v>
      </c>
      <c r="AA172" s="139" t="s">
        <v>2549</v>
      </c>
      <c r="AB172" s="139" t="s">
        <v>22</v>
      </c>
      <c r="AC172" s="139" t="s">
        <v>2524</v>
      </c>
      <c r="AD172" s="140" t="s">
        <v>117</v>
      </c>
      <c r="AE172" s="140" t="s">
        <v>41</v>
      </c>
      <c r="AF172" s="162">
        <v>1</v>
      </c>
      <c r="AG172" s="163" t="s">
        <v>253</v>
      </c>
      <c r="AH172" s="164">
        <v>1</v>
      </c>
      <c r="AI172" s="164" t="s">
        <v>600</v>
      </c>
      <c r="AJ172" s="36"/>
      <c r="AK172" s="240"/>
      <c r="AL172" s="241"/>
      <c r="AM172" s="139"/>
      <c r="AN172" s="139"/>
      <c r="AO172" s="166"/>
      <c r="AP172" s="167"/>
      <c r="AQ172" s="168"/>
      <c r="AR172" s="168"/>
      <c r="AS172" s="168"/>
      <c r="AT172" s="168"/>
      <c r="AU172" s="168"/>
      <c r="AV172" s="169"/>
      <c r="AW172" s="170"/>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9"/>
      <c r="BU172" s="145"/>
      <c r="GE172" s="59"/>
      <c r="GK172" s="59"/>
    </row>
    <row r="173" spans="3:193" s="144" customFormat="1" ht="15.75" thickBot="1">
      <c r="C173" s="137"/>
      <c r="D173" s="138">
        <v>131</v>
      </c>
      <c r="E173" s="420">
        <v>2</v>
      </c>
      <c r="F173" s="139" t="s">
        <v>61</v>
      </c>
      <c r="G173" s="158">
        <v>39451674</v>
      </c>
      <c r="H173" s="299" t="s">
        <v>2906</v>
      </c>
      <c r="I173" s="159"/>
      <c r="J173" s="174" t="s">
        <v>2958</v>
      </c>
      <c r="K173" s="159"/>
      <c r="L173" s="159" t="s">
        <v>2957</v>
      </c>
      <c r="M173" s="159" t="s">
        <v>2737</v>
      </c>
      <c r="N173" s="160">
        <v>1</v>
      </c>
      <c r="O173" s="160">
        <v>10</v>
      </c>
      <c r="P173" s="160">
        <v>1980</v>
      </c>
      <c r="Q173" s="139" t="s">
        <v>51</v>
      </c>
      <c r="R173" s="139" t="s">
        <v>2568</v>
      </c>
      <c r="S173" s="161">
        <v>5028794</v>
      </c>
      <c r="T173" s="139" t="s">
        <v>2527</v>
      </c>
      <c r="U173" s="139" t="s">
        <v>2548</v>
      </c>
      <c r="V173" s="139" t="s">
        <v>2615</v>
      </c>
      <c r="W173" s="139">
        <v>6045432000</v>
      </c>
      <c r="X173" s="139">
        <v>3206260964</v>
      </c>
      <c r="Y173" s="438" t="s">
        <v>2956</v>
      </c>
      <c r="Z173" s="139" t="s">
        <v>2529</v>
      </c>
      <c r="AA173" s="139" t="s">
        <v>2549</v>
      </c>
      <c r="AB173" s="139" t="s">
        <v>22</v>
      </c>
      <c r="AC173" s="139" t="s">
        <v>2524</v>
      </c>
      <c r="AD173" s="140" t="s">
        <v>117</v>
      </c>
      <c r="AE173" s="140" t="s">
        <v>41</v>
      </c>
      <c r="AF173" s="162">
        <v>1</v>
      </c>
      <c r="AG173" s="163" t="s">
        <v>253</v>
      </c>
      <c r="AH173" s="164">
        <v>1</v>
      </c>
      <c r="AI173" s="164" t="s">
        <v>600</v>
      </c>
      <c r="AJ173" s="36"/>
      <c r="AK173" s="240"/>
      <c r="AL173" s="241"/>
      <c r="AM173" s="139"/>
      <c r="AN173" s="139"/>
      <c r="AO173" s="166"/>
      <c r="AP173" s="167"/>
      <c r="AQ173" s="168"/>
      <c r="AR173" s="168"/>
      <c r="AS173" s="168"/>
      <c r="AT173" s="168"/>
      <c r="AU173" s="168"/>
      <c r="AV173" s="169"/>
      <c r="AW173" s="170"/>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9"/>
      <c r="BU173" s="145"/>
      <c r="GE173" s="59"/>
      <c r="GK173" s="59"/>
    </row>
    <row r="174" spans="3:193" s="144" customFormat="1" ht="15.75" thickBot="1">
      <c r="C174" s="137"/>
      <c r="D174" s="138">
        <v>132</v>
      </c>
      <c r="E174" s="420">
        <v>2</v>
      </c>
      <c r="F174" s="139" t="s">
        <v>61</v>
      </c>
      <c r="G174" s="158">
        <v>43466472</v>
      </c>
      <c r="H174" s="299" t="s">
        <v>2807</v>
      </c>
      <c r="I174" s="159"/>
      <c r="J174" s="174" t="s">
        <v>2655</v>
      </c>
      <c r="K174" s="159"/>
      <c r="L174" s="159" t="s">
        <v>2521</v>
      </c>
      <c r="M174" s="159" t="s">
        <v>2959</v>
      </c>
      <c r="N174" s="160">
        <v>16</v>
      </c>
      <c r="O174" s="160">
        <v>6</v>
      </c>
      <c r="P174" s="160">
        <v>1966</v>
      </c>
      <c r="Q174" s="139" t="s">
        <v>51</v>
      </c>
      <c r="R174" s="139" t="s">
        <v>2812</v>
      </c>
      <c r="S174" s="161">
        <v>2665688</v>
      </c>
      <c r="T174" s="139" t="s">
        <v>2527</v>
      </c>
      <c r="U174" s="139" t="s">
        <v>2548</v>
      </c>
      <c r="V174" s="139" t="s">
        <v>2615</v>
      </c>
      <c r="W174" s="139">
        <v>6045432000</v>
      </c>
      <c r="X174" s="139">
        <v>3137105971</v>
      </c>
      <c r="Y174" s="438" t="s">
        <v>2960</v>
      </c>
      <c r="Z174" s="139" t="s">
        <v>2529</v>
      </c>
      <c r="AA174" s="139" t="s">
        <v>2549</v>
      </c>
      <c r="AB174" s="139" t="s">
        <v>22</v>
      </c>
      <c r="AC174" s="139" t="s">
        <v>2524</v>
      </c>
      <c r="AD174" s="140" t="s">
        <v>117</v>
      </c>
      <c r="AE174" s="140" t="s">
        <v>41</v>
      </c>
      <c r="AF174" s="162">
        <v>1</v>
      </c>
      <c r="AG174" s="163" t="s">
        <v>253</v>
      </c>
      <c r="AH174" s="164">
        <v>1</v>
      </c>
      <c r="AI174" s="164" t="s">
        <v>600</v>
      </c>
      <c r="AJ174" s="36"/>
      <c r="AK174" s="240"/>
      <c r="AL174" s="241"/>
      <c r="AM174" s="139"/>
      <c r="AN174" s="139"/>
      <c r="AO174" s="166"/>
      <c r="AP174" s="167"/>
      <c r="AQ174" s="168"/>
      <c r="AR174" s="168"/>
      <c r="AS174" s="168"/>
      <c r="AT174" s="168"/>
      <c r="AU174" s="168"/>
      <c r="AV174" s="169"/>
      <c r="AW174" s="170"/>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9"/>
      <c r="BU174" s="145"/>
      <c r="GE174" s="59"/>
      <c r="GK174" s="59"/>
    </row>
    <row r="175" spans="3:193" s="144" customFormat="1" ht="15.75" thickBot="1">
      <c r="C175" s="137"/>
      <c r="D175" s="138">
        <v>133</v>
      </c>
      <c r="E175" s="420">
        <v>2</v>
      </c>
      <c r="F175" s="139" t="s">
        <v>61</v>
      </c>
      <c r="G175" s="158">
        <v>50894884</v>
      </c>
      <c r="H175" s="299" t="s">
        <v>2542</v>
      </c>
      <c r="I175" s="159"/>
      <c r="J175" s="174" t="s">
        <v>2530</v>
      </c>
      <c r="K175" s="159"/>
      <c r="L175" s="159" t="s">
        <v>2531</v>
      </c>
      <c r="M175" s="159" t="s">
        <v>2532</v>
      </c>
      <c r="N175" s="160">
        <v>14</v>
      </c>
      <c r="O175" s="160">
        <v>4</v>
      </c>
      <c r="P175" s="160">
        <v>1971</v>
      </c>
      <c r="Q175" s="139" t="s">
        <v>51</v>
      </c>
      <c r="R175" s="139" t="s">
        <v>2568</v>
      </c>
      <c r="S175" s="161">
        <v>4349189</v>
      </c>
      <c r="T175" s="139" t="s">
        <v>2550</v>
      </c>
      <c r="U175" s="139" t="s">
        <v>2623</v>
      </c>
      <c r="V175" s="139" t="s">
        <v>2615</v>
      </c>
      <c r="W175" s="139">
        <v>6045432000</v>
      </c>
      <c r="X175" s="139">
        <v>3204887708</v>
      </c>
      <c r="Y175" s="438" t="s">
        <v>2961</v>
      </c>
      <c r="Z175" s="139" t="s">
        <v>2529</v>
      </c>
      <c r="AA175" s="139" t="s">
        <v>2549</v>
      </c>
      <c r="AB175" s="139" t="s">
        <v>22</v>
      </c>
      <c r="AC175" s="139" t="s">
        <v>2524</v>
      </c>
      <c r="AD175" s="140" t="s">
        <v>117</v>
      </c>
      <c r="AE175" s="140" t="s">
        <v>41</v>
      </c>
      <c r="AF175" s="162">
        <v>1</v>
      </c>
      <c r="AG175" s="163" t="s">
        <v>253</v>
      </c>
      <c r="AH175" s="164">
        <v>1</v>
      </c>
      <c r="AI175" s="164" t="s">
        <v>600</v>
      </c>
      <c r="AJ175" s="36"/>
      <c r="AK175" s="240"/>
      <c r="AL175" s="241"/>
      <c r="AM175" s="139"/>
      <c r="AN175" s="139"/>
      <c r="AO175" s="166"/>
      <c r="AP175" s="167"/>
      <c r="AQ175" s="168"/>
      <c r="AR175" s="168"/>
      <c r="AS175" s="168"/>
      <c r="AT175" s="168"/>
      <c r="AU175" s="168"/>
      <c r="AV175" s="169"/>
      <c r="AW175" s="170"/>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9"/>
      <c r="BU175" s="145"/>
      <c r="GE175" s="59"/>
      <c r="GK175" s="59"/>
    </row>
    <row r="176" spans="3:193" s="144" customFormat="1" ht="15.75" thickBot="1">
      <c r="C176" s="137"/>
      <c r="D176" s="138">
        <v>134</v>
      </c>
      <c r="E176" s="420">
        <v>2</v>
      </c>
      <c r="F176" s="139" t="s">
        <v>61</v>
      </c>
      <c r="G176" s="158">
        <v>1036396164</v>
      </c>
      <c r="H176" s="299" t="s">
        <v>2564</v>
      </c>
      <c r="I176" s="159"/>
      <c r="J176" s="174" t="s">
        <v>2563</v>
      </c>
      <c r="K176" s="159"/>
      <c r="L176" s="159" t="s">
        <v>2962</v>
      </c>
      <c r="M176" s="159"/>
      <c r="N176" s="160">
        <v>25</v>
      </c>
      <c r="O176" s="160">
        <v>2</v>
      </c>
      <c r="P176" s="160">
        <v>1991</v>
      </c>
      <c r="Q176" s="139" t="s">
        <v>51</v>
      </c>
      <c r="R176" s="139" t="s">
        <v>2812</v>
      </c>
      <c r="S176" s="161">
        <v>2665688</v>
      </c>
      <c r="T176" s="139" t="s">
        <v>2547</v>
      </c>
      <c r="U176" s="139" t="s">
        <v>2573</v>
      </c>
      <c r="V176" s="139" t="s">
        <v>2615</v>
      </c>
      <c r="W176" s="139">
        <v>6045432000</v>
      </c>
      <c r="X176" s="139">
        <v>3166685807</v>
      </c>
      <c r="Y176" s="438" t="s">
        <v>2963</v>
      </c>
      <c r="Z176" s="139" t="s">
        <v>2529</v>
      </c>
      <c r="AA176" s="139" t="s">
        <v>2549</v>
      </c>
      <c r="AB176" s="139" t="s">
        <v>22</v>
      </c>
      <c r="AC176" s="139" t="s">
        <v>2524</v>
      </c>
      <c r="AD176" s="140" t="s">
        <v>117</v>
      </c>
      <c r="AE176" s="140" t="s">
        <v>41</v>
      </c>
      <c r="AF176" s="162">
        <v>1</v>
      </c>
      <c r="AG176" s="163" t="s">
        <v>253</v>
      </c>
      <c r="AH176" s="164">
        <v>1</v>
      </c>
      <c r="AI176" s="164" t="s">
        <v>600</v>
      </c>
      <c r="AJ176" s="36"/>
      <c r="AK176" s="240"/>
      <c r="AL176" s="241"/>
      <c r="AM176" s="139"/>
      <c r="AN176" s="139"/>
      <c r="AO176" s="166"/>
      <c r="AP176" s="167"/>
      <c r="AQ176" s="168"/>
      <c r="AR176" s="168"/>
      <c r="AS176" s="168"/>
      <c r="AT176" s="168"/>
      <c r="AU176" s="168"/>
      <c r="AV176" s="169"/>
      <c r="AW176" s="170"/>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9"/>
      <c r="BU176" s="145"/>
      <c r="GE176" s="59"/>
      <c r="GK176" s="59"/>
    </row>
    <row r="177" spans="3:193" s="334" customFormat="1" ht="15.75" thickBot="1">
      <c r="C177" s="419"/>
      <c r="D177" s="138">
        <v>135</v>
      </c>
      <c r="E177" s="420">
        <v>2</v>
      </c>
      <c r="F177" s="420" t="s">
        <v>61</v>
      </c>
      <c r="G177" s="421">
        <v>1036397784</v>
      </c>
      <c r="H177" s="422" t="s">
        <v>2556</v>
      </c>
      <c r="I177" s="423"/>
      <c r="J177" s="424" t="s">
        <v>2563</v>
      </c>
      <c r="K177" s="423"/>
      <c r="L177" s="423" t="s">
        <v>2965</v>
      </c>
      <c r="M177" s="423" t="s">
        <v>2608</v>
      </c>
      <c r="N177" s="425">
        <v>22</v>
      </c>
      <c r="O177" s="425">
        <v>8</v>
      </c>
      <c r="P177" s="425">
        <v>1992</v>
      </c>
      <c r="Q177" s="420" t="s">
        <v>51</v>
      </c>
      <c r="R177" s="420" t="s">
        <v>2568</v>
      </c>
      <c r="S177" s="161">
        <v>4349189</v>
      </c>
      <c r="T177" s="420" t="s">
        <v>2527</v>
      </c>
      <c r="U177" s="420" t="s">
        <v>2573</v>
      </c>
      <c r="V177" s="420" t="s">
        <v>2615</v>
      </c>
      <c r="W177" s="420">
        <v>6045432000</v>
      </c>
      <c r="X177" s="420">
        <v>3137604741</v>
      </c>
      <c r="Y177" s="438" t="s">
        <v>2964</v>
      </c>
      <c r="Z177" s="420" t="s">
        <v>2529</v>
      </c>
      <c r="AA177" s="420" t="s">
        <v>2549</v>
      </c>
      <c r="AB177" s="420" t="s">
        <v>22</v>
      </c>
      <c r="AC177" s="420" t="s">
        <v>2524</v>
      </c>
      <c r="AD177" s="427" t="s">
        <v>117</v>
      </c>
      <c r="AE177" s="427" t="s">
        <v>41</v>
      </c>
      <c r="AF177" s="428">
        <v>1</v>
      </c>
      <c r="AG177" s="429" t="s">
        <v>253</v>
      </c>
      <c r="AH177" s="164">
        <v>1</v>
      </c>
      <c r="AI177" s="164" t="s">
        <v>600</v>
      </c>
      <c r="AJ177" s="36"/>
      <c r="AK177" s="430"/>
      <c r="AL177" s="431"/>
      <c r="AM177" s="420"/>
      <c r="AN177" s="420"/>
      <c r="AO177" s="432"/>
      <c r="AP177" s="433"/>
      <c r="AQ177" s="434"/>
      <c r="AR177" s="434"/>
      <c r="AS177" s="434"/>
      <c r="AT177" s="434"/>
      <c r="AU177" s="434"/>
      <c r="AV177" s="435"/>
      <c r="AW177" s="436"/>
      <c r="AX177" s="434"/>
      <c r="AY177" s="434"/>
      <c r="AZ177" s="434"/>
      <c r="BA177" s="434"/>
      <c r="BB177" s="434"/>
      <c r="BC177" s="434"/>
      <c r="BD177" s="434"/>
      <c r="BE177" s="434"/>
      <c r="BF177" s="434"/>
      <c r="BG177" s="434"/>
      <c r="BH177" s="434"/>
      <c r="BI177" s="434"/>
      <c r="BJ177" s="434"/>
      <c r="BK177" s="434"/>
      <c r="BL177" s="434"/>
      <c r="BM177" s="434"/>
      <c r="BN177" s="434"/>
      <c r="BO177" s="434"/>
      <c r="BP177" s="434"/>
      <c r="BQ177" s="434"/>
      <c r="BR177" s="434"/>
      <c r="BS177" s="434"/>
      <c r="BT177" s="435"/>
      <c r="BU177" s="437"/>
      <c r="GE177" s="59"/>
      <c r="GK177" s="59"/>
    </row>
    <row r="178" spans="3:193" s="144" customFormat="1" ht="15.75" thickBot="1">
      <c r="C178" s="137"/>
      <c r="D178" s="138">
        <v>136</v>
      </c>
      <c r="E178" s="420">
        <v>2</v>
      </c>
      <c r="F178" s="139" t="s">
        <v>61</v>
      </c>
      <c r="G178" s="158">
        <v>43590798</v>
      </c>
      <c r="H178" s="299" t="s">
        <v>2951</v>
      </c>
      <c r="I178" s="159"/>
      <c r="J178" s="174" t="s">
        <v>2636</v>
      </c>
      <c r="K178" s="159"/>
      <c r="L178" s="159" t="s">
        <v>2965</v>
      </c>
      <c r="M178" s="159"/>
      <c r="N178" s="160">
        <v>17</v>
      </c>
      <c r="O178" s="160">
        <v>12</v>
      </c>
      <c r="P178" s="160">
        <v>1974</v>
      </c>
      <c r="Q178" s="139" t="s">
        <v>51</v>
      </c>
      <c r="R178" s="139" t="s">
        <v>2568</v>
      </c>
      <c r="S178" s="161">
        <v>4349189</v>
      </c>
      <c r="T178" s="139" t="s">
        <v>2527</v>
      </c>
      <c r="U178" s="139" t="s">
        <v>2548</v>
      </c>
      <c r="V178" s="139" t="s">
        <v>2615</v>
      </c>
      <c r="W178" s="139">
        <v>6045432000</v>
      </c>
      <c r="X178" s="420">
        <v>3183833797</v>
      </c>
      <c r="Y178" s="438" t="s">
        <v>2966</v>
      </c>
      <c r="Z178" s="139" t="s">
        <v>2529</v>
      </c>
      <c r="AA178" s="139" t="s">
        <v>2549</v>
      </c>
      <c r="AB178" s="139" t="s">
        <v>22</v>
      </c>
      <c r="AC178" s="139" t="s">
        <v>2524</v>
      </c>
      <c r="AD178" s="140" t="s">
        <v>117</v>
      </c>
      <c r="AE178" s="140" t="s">
        <v>41</v>
      </c>
      <c r="AF178" s="162">
        <v>1</v>
      </c>
      <c r="AG178" s="163" t="s">
        <v>253</v>
      </c>
      <c r="AH178" s="164">
        <v>1</v>
      </c>
      <c r="AI178" s="164" t="s">
        <v>600</v>
      </c>
      <c r="AJ178" s="36"/>
      <c r="AK178" s="240"/>
      <c r="AL178" s="241"/>
      <c r="AM178" s="139"/>
      <c r="AN178" s="139"/>
      <c r="AO178" s="166"/>
      <c r="AP178" s="167"/>
      <c r="AQ178" s="168"/>
      <c r="AR178" s="168"/>
      <c r="AS178" s="168"/>
      <c r="AT178" s="168"/>
      <c r="AU178" s="168"/>
      <c r="AV178" s="169"/>
      <c r="AW178" s="170"/>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9"/>
      <c r="BU178" s="145"/>
      <c r="GE178" s="59"/>
      <c r="GK178" s="59"/>
    </row>
    <row r="179" spans="3:193" s="144" customFormat="1" ht="15.75" thickBot="1">
      <c r="C179" s="137"/>
      <c r="D179" s="138">
        <v>137</v>
      </c>
      <c r="E179" s="420">
        <v>2</v>
      </c>
      <c r="F179" s="139" t="s">
        <v>61</v>
      </c>
      <c r="G179" s="158">
        <v>21626361</v>
      </c>
      <c r="H179" s="299" t="s">
        <v>2943</v>
      </c>
      <c r="I179" s="159"/>
      <c r="J179" s="174" t="s">
        <v>2967</v>
      </c>
      <c r="K179" s="159"/>
      <c r="L179" s="159" t="s">
        <v>2968</v>
      </c>
      <c r="M179" s="159" t="s">
        <v>2777</v>
      </c>
      <c r="N179" s="160">
        <v>26</v>
      </c>
      <c r="O179" s="160">
        <v>9</v>
      </c>
      <c r="P179" s="160">
        <v>1962</v>
      </c>
      <c r="Q179" s="139" t="s">
        <v>51</v>
      </c>
      <c r="R179" s="139" t="s">
        <v>2812</v>
      </c>
      <c r="S179" s="161">
        <v>2665688</v>
      </c>
      <c r="T179" s="139" t="s">
        <v>2547</v>
      </c>
      <c r="U179" s="139" t="s">
        <v>2548</v>
      </c>
      <c r="V179" s="139" t="s">
        <v>2615</v>
      </c>
      <c r="W179" s="139">
        <v>6045432000</v>
      </c>
      <c r="X179" s="139">
        <v>3006747643</v>
      </c>
      <c r="Y179" s="438" t="s">
        <v>2969</v>
      </c>
      <c r="Z179" s="139" t="s">
        <v>2529</v>
      </c>
      <c r="AA179" s="139" t="s">
        <v>2549</v>
      </c>
      <c r="AB179" s="139" t="s">
        <v>22</v>
      </c>
      <c r="AC179" s="139" t="s">
        <v>2524</v>
      </c>
      <c r="AD179" s="140" t="s">
        <v>117</v>
      </c>
      <c r="AE179" s="140" t="s">
        <v>41</v>
      </c>
      <c r="AF179" s="162">
        <v>1</v>
      </c>
      <c r="AG179" s="163" t="s">
        <v>253</v>
      </c>
      <c r="AH179" s="164">
        <v>1</v>
      </c>
      <c r="AI179" s="164" t="s">
        <v>600</v>
      </c>
      <c r="AJ179" s="36"/>
      <c r="AK179" s="240"/>
      <c r="AL179" s="241"/>
      <c r="AM179" s="139"/>
      <c r="AN179" s="139"/>
      <c r="AO179" s="166"/>
      <c r="AP179" s="167"/>
      <c r="AQ179" s="168"/>
      <c r="AR179" s="168"/>
      <c r="AS179" s="168"/>
      <c r="AT179" s="168"/>
      <c r="AU179" s="168"/>
      <c r="AV179" s="169"/>
      <c r="AW179" s="170"/>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9"/>
      <c r="BU179" s="145"/>
      <c r="GE179" s="59"/>
      <c r="GK179" s="59"/>
    </row>
    <row r="180" spans="3:193" s="144" customFormat="1" ht="15.75" thickBot="1">
      <c r="C180" s="137"/>
      <c r="D180" s="138">
        <v>138</v>
      </c>
      <c r="E180" s="420">
        <v>2</v>
      </c>
      <c r="F180" s="139" t="s">
        <v>61</v>
      </c>
      <c r="G180" s="158">
        <v>43462546</v>
      </c>
      <c r="H180" s="299" t="s">
        <v>2563</v>
      </c>
      <c r="I180" s="159"/>
      <c r="J180" s="174" t="s">
        <v>2636</v>
      </c>
      <c r="K180" s="159"/>
      <c r="L180" s="159" t="s">
        <v>2970</v>
      </c>
      <c r="M180" s="159" t="s">
        <v>2971</v>
      </c>
      <c r="N180" s="160">
        <v>3</v>
      </c>
      <c r="O180" s="160">
        <v>4</v>
      </c>
      <c r="P180" s="160">
        <v>1981</v>
      </c>
      <c r="Q180" s="139" t="s">
        <v>51</v>
      </c>
      <c r="R180" s="139" t="s">
        <v>2934</v>
      </c>
      <c r="S180" s="161">
        <v>4083807</v>
      </c>
      <c r="T180" s="139" t="s">
        <v>2547</v>
      </c>
      <c r="U180" s="139" t="s">
        <v>2573</v>
      </c>
      <c r="V180" s="139" t="s">
        <v>2615</v>
      </c>
      <c r="W180" s="139">
        <v>6045432000</v>
      </c>
      <c r="X180" s="139">
        <v>3113886640</v>
      </c>
      <c r="Y180" s="438" t="s">
        <v>2972</v>
      </c>
      <c r="Z180" s="139" t="s">
        <v>2529</v>
      </c>
      <c r="AA180" s="139" t="s">
        <v>2549</v>
      </c>
      <c r="AB180" s="139" t="s">
        <v>22</v>
      </c>
      <c r="AC180" s="139" t="s">
        <v>2524</v>
      </c>
      <c r="AD180" s="140" t="s">
        <v>117</v>
      </c>
      <c r="AE180" s="140" t="s">
        <v>41</v>
      </c>
      <c r="AF180" s="162">
        <v>1</v>
      </c>
      <c r="AG180" s="163" t="s">
        <v>253</v>
      </c>
      <c r="AH180" s="164">
        <v>1</v>
      </c>
      <c r="AI180" s="164" t="s">
        <v>600</v>
      </c>
      <c r="AJ180" s="36"/>
      <c r="AK180" s="240"/>
      <c r="AL180" s="241"/>
      <c r="AM180" s="139"/>
      <c r="AN180" s="139"/>
      <c r="AO180" s="166"/>
      <c r="AP180" s="167"/>
      <c r="AQ180" s="168"/>
      <c r="AR180" s="168"/>
      <c r="AS180" s="168"/>
      <c r="AT180" s="168"/>
      <c r="AU180" s="168"/>
      <c r="AV180" s="169"/>
      <c r="AW180" s="170"/>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9"/>
      <c r="BU180" s="145"/>
      <c r="GE180" s="59"/>
      <c r="GK180" s="59"/>
    </row>
    <row r="181" spans="3:193" s="144" customFormat="1" ht="15.75" thickBot="1">
      <c r="C181" s="137"/>
      <c r="D181" s="138">
        <v>139</v>
      </c>
      <c r="E181" s="420">
        <v>2</v>
      </c>
      <c r="F181" s="139" t="s">
        <v>61</v>
      </c>
      <c r="G181" s="158">
        <v>71116496</v>
      </c>
      <c r="H181" s="299" t="s">
        <v>2520</v>
      </c>
      <c r="I181" s="159"/>
      <c r="J181" s="174" t="s">
        <v>2733</v>
      </c>
      <c r="K181" s="159"/>
      <c r="L181" s="159" t="s">
        <v>2973</v>
      </c>
      <c r="M181" s="159" t="s">
        <v>2910</v>
      </c>
      <c r="N181" s="160">
        <v>3</v>
      </c>
      <c r="O181" s="160">
        <v>1</v>
      </c>
      <c r="P181" s="160">
        <v>2022</v>
      </c>
      <c r="Q181" s="139" t="s">
        <v>51</v>
      </c>
      <c r="R181" s="139" t="s">
        <v>2561</v>
      </c>
      <c r="S181" s="161">
        <v>9720055</v>
      </c>
      <c r="T181" s="139" t="s">
        <v>2527</v>
      </c>
      <c r="U181" s="139" t="s">
        <v>2573</v>
      </c>
      <c r="V181" s="139" t="s">
        <v>2615</v>
      </c>
      <c r="W181" s="139">
        <v>6045432000</v>
      </c>
      <c r="X181" s="139">
        <v>3137203760</v>
      </c>
      <c r="Y181" s="438" t="s">
        <v>2974</v>
      </c>
      <c r="Z181" s="139" t="s">
        <v>2529</v>
      </c>
      <c r="AA181" s="139" t="s">
        <v>2549</v>
      </c>
      <c r="AB181" s="139" t="s">
        <v>22</v>
      </c>
      <c r="AC181" s="139" t="s">
        <v>2524</v>
      </c>
      <c r="AD181" s="140" t="s">
        <v>117</v>
      </c>
      <c r="AE181" s="140" t="s">
        <v>41</v>
      </c>
      <c r="AF181" s="162">
        <v>1</v>
      </c>
      <c r="AG181" s="163" t="s">
        <v>253</v>
      </c>
      <c r="AH181" s="164">
        <v>1</v>
      </c>
      <c r="AI181" s="164" t="s">
        <v>600</v>
      </c>
      <c r="AJ181" s="36"/>
      <c r="AK181" s="240"/>
      <c r="AL181" s="241"/>
      <c r="AM181" s="139"/>
      <c r="AN181" s="139"/>
      <c r="AO181" s="166"/>
      <c r="AP181" s="167"/>
      <c r="AQ181" s="168"/>
      <c r="AR181" s="168"/>
      <c r="AS181" s="168"/>
      <c r="AT181" s="168"/>
      <c r="AU181" s="168"/>
      <c r="AV181" s="169"/>
      <c r="AW181" s="170"/>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9"/>
      <c r="BU181" s="145"/>
      <c r="GE181" s="59"/>
      <c r="GK181" s="59"/>
    </row>
    <row r="182" spans="3:193" s="144" customFormat="1" ht="15.75" thickBot="1">
      <c r="C182" s="137"/>
      <c r="D182" s="138">
        <v>140</v>
      </c>
      <c r="E182" s="420">
        <v>2</v>
      </c>
      <c r="F182" s="139" t="s">
        <v>61</v>
      </c>
      <c r="G182" s="158">
        <v>71115685</v>
      </c>
      <c r="H182" s="299" t="s">
        <v>2652</v>
      </c>
      <c r="I182" s="159"/>
      <c r="J182" s="174" t="s">
        <v>2620</v>
      </c>
      <c r="K182" s="159"/>
      <c r="L182" s="159" t="s">
        <v>2973</v>
      </c>
      <c r="M182" s="159" t="s">
        <v>2976</v>
      </c>
      <c r="N182" s="160">
        <v>11</v>
      </c>
      <c r="O182" s="160">
        <v>9</v>
      </c>
      <c r="P182" s="160">
        <v>1976</v>
      </c>
      <c r="Q182" s="139" t="s">
        <v>53</v>
      </c>
      <c r="R182" s="139" t="s">
        <v>2977</v>
      </c>
      <c r="S182" s="161">
        <v>14598561</v>
      </c>
      <c r="T182" s="139" t="s">
        <v>2527</v>
      </c>
      <c r="U182" s="139" t="s">
        <v>2623</v>
      </c>
      <c r="V182" s="139" t="s">
        <v>2615</v>
      </c>
      <c r="W182" s="139">
        <v>6045432000</v>
      </c>
      <c r="X182" s="139">
        <v>3113806099</v>
      </c>
      <c r="Y182" s="438" t="s">
        <v>2980</v>
      </c>
      <c r="Z182" s="139" t="s">
        <v>2529</v>
      </c>
      <c r="AA182" s="139" t="s">
        <v>2549</v>
      </c>
      <c r="AB182" s="139" t="s">
        <v>22</v>
      </c>
      <c r="AC182" s="139" t="s">
        <v>2524</v>
      </c>
      <c r="AD182" s="140" t="s">
        <v>117</v>
      </c>
      <c r="AE182" s="140" t="s">
        <v>41</v>
      </c>
      <c r="AF182" s="162">
        <v>1</v>
      </c>
      <c r="AG182" s="163" t="s">
        <v>253</v>
      </c>
      <c r="AH182" s="164">
        <v>1</v>
      </c>
      <c r="AI182" s="164" t="s">
        <v>600</v>
      </c>
      <c r="AJ182" s="36"/>
      <c r="AK182" s="240"/>
      <c r="AL182" s="241"/>
      <c r="AM182" s="139"/>
      <c r="AN182" s="139"/>
      <c r="AO182" s="166"/>
      <c r="AP182" s="167"/>
      <c r="AQ182" s="168"/>
      <c r="AR182" s="168"/>
      <c r="AS182" s="168"/>
      <c r="AT182" s="168"/>
      <c r="AU182" s="168"/>
      <c r="AV182" s="169"/>
      <c r="AW182" s="170"/>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9"/>
      <c r="BU182" s="145"/>
      <c r="GE182" s="59"/>
      <c r="GK182" s="59"/>
    </row>
    <row r="183" spans="3:193" s="144" customFormat="1" ht="15.75" thickBot="1">
      <c r="C183" s="137"/>
      <c r="D183" s="138">
        <v>141</v>
      </c>
      <c r="E183" s="139">
        <v>9</v>
      </c>
      <c r="F183" s="139" t="s">
        <v>61</v>
      </c>
      <c r="G183" s="158">
        <v>71114799</v>
      </c>
      <c r="H183" s="299" t="s">
        <v>2975</v>
      </c>
      <c r="I183" s="159"/>
      <c r="J183" s="174" t="s">
        <v>2978</v>
      </c>
      <c r="K183" s="159"/>
      <c r="L183" s="159" t="s">
        <v>2979</v>
      </c>
      <c r="M183" s="159" t="s">
        <v>2976</v>
      </c>
      <c r="N183" s="160">
        <v>6</v>
      </c>
      <c r="O183" s="160">
        <v>5</v>
      </c>
      <c r="P183" s="160">
        <v>1974</v>
      </c>
      <c r="Q183" s="139" t="s">
        <v>53</v>
      </c>
      <c r="R183" s="139" t="s">
        <v>2569</v>
      </c>
      <c r="S183" s="161">
        <v>3143798</v>
      </c>
      <c r="T183" s="139" t="s">
        <v>2527</v>
      </c>
      <c r="U183" s="139" t="s">
        <v>2623</v>
      </c>
      <c r="V183" s="139" t="s">
        <v>2615</v>
      </c>
      <c r="W183" s="139">
        <v>6045432000</v>
      </c>
      <c r="X183" s="139">
        <v>3017771537</v>
      </c>
      <c r="Y183" s="438" t="s">
        <v>2981</v>
      </c>
      <c r="Z183" s="139" t="s">
        <v>2529</v>
      </c>
      <c r="AA183" s="139" t="s">
        <v>2549</v>
      </c>
      <c r="AB183" s="139" t="s">
        <v>22</v>
      </c>
      <c r="AC183" s="139" t="s">
        <v>2524</v>
      </c>
      <c r="AD183" s="140" t="s">
        <v>117</v>
      </c>
      <c r="AE183" s="140" t="s">
        <v>41</v>
      </c>
      <c r="AF183" s="162">
        <v>1</v>
      </c>
      <c r="AG183" s="163" t="s">
        <v>253</v>
      </c>
      <c r="AH183" s="164">
        <v>1</v>
      </c>
      <c r="AI183" s="164" t="s">
        <v>600</v>
      </c>
      <c r="AJ183" s="36"/>
      <c r="AK183" s="240"/>
      <c r="AL183" s="241"/>
      <c r="AM183" s="139"/>
      <c r="AN183" s="139"/>
      <c r="AO183" s="166"/>
      <c r="AP183" s="167"/>
      <c r="AQ183" s="168"/>
      <c r="AR183" s="168"/>
      <c r="AS183" s="168"/>
      <c r="AT183" s="168"/>
      <c r="AU183" s="168"/>
      <c r="AV183" s="169"/>
      <c r="AW183" s="170"/>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9"/>
      <c r="BU183" s="145"/>
      <c r="GE183" s="59"/>
      <c r="GK183" s="59"/>
    </row>
    <row r="184" spans="3:193" s="144" customFormat="1" ht="15.75" thickBot="1">
      <c r="C184" s="137"/>
      <c r="D184" s="138">
        <v>142</v>
      </c>
      <c r="E184" s="420">
        <v>2</v>
      </c>
      <c r="F184" s="139" t="s">
        <v>61</v>
      </c>
      <c r="G184" s="158">
        <v>71113101</v>
      </c>
      <c r="H184" s="299" t="s">
        <v>2651</v>
      </c>
      <c r="I184" s="159"/>
      <c r="J184" s="174" t="s">
        <v>2651</v>
      </c>
      <c r="K184" s="159"/>
      <c r="L184" s="159" t="s">
        <v>2982</v>
      </c>
      <c r="M184" s="159" t="s">
        <v>2867</v>
      </c>
      <c r="N184" s="160">
        <v>22</v>
      </c>
      <c r="O184" s="160">
        <v>4</v>
      </c>
      <c r="P184" s="160">
        <v>1968</v>
      </c>
      <c r="Q184" s="139" t="s">
        <v>53</v>
      </c>
      <c r="R184" s="139" t="s">
        <v>2812</v>
      </c>
      <c r="S184" s="161">
        <v>2665688</v>
      </c>
      <c r="T184" s="139" t="s">
        <v>2527</v>
      </c>
      <c r="U184" s="139" t="s">
        <v>2548</v>
      </c>
      <c r="V184" s="139" t="s">
        <v>2615</v>
      </c>
      <c r="W184" s="139">
        <v>6045432000</v>
      </c>
      <c r="X184" s="139">
        <v>3148924123</v>
      </c>
      <c r="Y184" s="438" t="s">
        <v>2983</v>
      </c>
      <c r="Z184" s="139" t="s">
        <v>2529</v>
      </c>
      <c r="AA184" s="139" t="s">
        <v>2549</v>
      </c>
      <c r="AB184" s="139" t="s">
        <v>22</v>
      </c>
      <c r="AC184" s="139" t="s">
        <v>2524</v>
      </c>
      <c r="AD184" s="140" t="s">
        <v>117</v>
      </c>
      <c r="AE184" s="140" t="s">
        <v>41</v>
      </c>
      <c r="AF184" s="162">
        <v>1</v>
      </c>
      <c r="AG184" s="163" t="s">
        <v>253</v>
      </c>
      <c r="AH184" s="164">
        <v>1</v>
      </c>
      <c r="AI184" s="164" t="s">
        <v>600</v>
      </c>
      <c r="AJ184" s="36"/>
      <c r="AK184" s="240"/>
      <c r="AL184" s="241"/>
      <c r="AM184" s="139"/>
      <c r="AN184" s="139"/>
      <c r="AO184" s="166"/>
      <c r="AP184" s="167"/>
      <c r="AQ184" s="168"/>
      <c r="AR184" s="168"/>
      <c r="AS184" s="168"/>
      <c r="AT184" s="168"/>
      <c r="AU184" s="168"/>
      <c r="AV184" s="169"/>
      <c r="AW184" s="170"/>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9"/>
      <c r="BU184" s="145"/>
      <c r="GE184" s="59"/>
      <c r="GK184" s="59"/>
    </row>
    <row r="185" spans="3:193" s="144" customFormat="1" ht="15.75" thickBot="1">
      <c r="C185" s="137"/>
      <c r="D185" s="138">
        <v>143</v>
      </c>
      <c r="E185" s="139">
        <v>9</v>
      </c>
      <c r="F185" s="139" t="s">
        <v>61</v>
      </c>
      <c r="G185" s="158">
        <v>71800414</v>
      </c>
      <c r="H185" s="299" t="s">
        <v>2620</v>
      </c>
      <c r="I185" s="159"/>
      <c r="J185" s="174" t="s">
        <v>2709</v>
      </c>
      <c r="K185" s="159"/>
      <c r="L185" s="159" t="s">
        <v>2984</v>
      </c>
      <c r="M185" s="159" t="s">
        <v>2985</v>
      </c>
      <c r="N185" s="160">
        <v>19</v>
      </c>
      <c r="O185" s="160">
        <v>2</v>
      </c>
      <c r="P185" s="160">
        <v>1967</v>
      </c>
      <c r="Q185" s="139" t="s">
        <v>53</v>
      </c>
      <c r="R185" s="139" t="s">
        <v>2726</v>
      </c>
      <c r="S185" s="161">
        <v>2535103</v>
      </c>
      <c r="T185" s="139" t="s">
        <v>2527</v>
      </c>
      <c r="U185" s="139" t="s">
        <v>2548</v>
      </c>
      <c r="V185" s="139" t="s">
        <v>2615</v>
      </c>
      <c r="W185" s="139">
        <v>6045432000</v>
      </c>
      <c r="X185" s="139">
        <v>3007830701</v>
      </c>
      <c r="Y185" s="438" t="s">
        <v>2986</v>
      </c>
      <c r="Z185" s="139" t="s">
        <v>2529</v>
      </c>
      <c r="AA185" s="139" t="s">
        <v>2549</v>
      </c>
      <c r="AB185" s="139" t="s">
        <v>22</v>
      </c>
      <c r="AC185" s="139" t="s">
        <v>2524</v>
      </c>
      <c r="AD185" s="140" t="s">
        <v>117</v>
      </c>
      <c r="AE185" s="140" t="s">
        <v>41</v>
      </c>
      <c r="AF185" s="162">
        <v>1</v>
      </c>
      <c r="AG185" s="163" t="s">
        <v>253</v>
      </c>
      <c r="AH185" s="164">
        <v>1</v>
      </c>
      <c r="AI185" s="164" t="s">
        <v>600</v>
      </c>
      <c r="AJ185" s="36"/>
      <c r="AK185" s="240"/>
      <c r="AL185" s="241"/>
      <c r="AM185" s="139"/>
      <c r="AN185" s="139"/>
      <c r="AO185" s="166"/>
      <c r="AP185" s="167"/>
      <c r="AQ185" s="168"/>
      <c r="AR185" s="168"/>
      <c r="AS185" s="168"/>
      <c r="AT185" s="168"/>
      <c r="AU185" s="168"/>
      <c r="AV185" s="169"/>
      <c r="AW185" s="170"/>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9"/>
      <c r="BU185" s="145"/>
      <c r="GE185" s="59"/>
      <c r="GK185" s="59"/>
    </row>
    <row r="186" spans="3:193" s="144" customFormat="1" ht="15.75" thickBot="1">
      <c r="C186" s="137"/>
      <c r="D186" s="138">
        <v>144</v>
      </c>
      <c r="E186" s="420">
        <v>2</v>
      </c>
      <c r="F186" s="139" t="s">
        <v>61</v>
      </c>
      <c r="G186" s="158">
        <v>21627496</v>
      </c>
      <c r="H186" s="299" t="s">
        <v>2685</v>
      </c>
      <c r="I186" s="159"/>
      <c r="J186" s="174" t="s">
        <v>2520</v>
      </c>
      <c r="K186" s="159"/>
      <c r="L186" s="159" t="s">
        <v>2987</v>
      </c>
      <c r="M186" s="159" t="s">
        <v>2608</v>
      </c>
      <c r="N186" s="160">
        <v>7</v>
      </c>
      <c r="O186" s="160">
        <v>6</v>
      </c>
      <c r="P186" s="160">
        <v>1982</v>
      </c>
      <c r="Q186" s="139" t="s">
        <v>51</v>
      </c>
      <c r="R186" s="139" t="s">
        <v>2568</v>
      </c>
      <c r="S186" s="161">
        <v>5028794</v>
      </c>
      <c r="T186" s="139" t="s">
        <v>2527</v>
      </c>
      <c r="U186" s="139" t="s">
        <v>2548</v>
      </c>
      <c r="V186" s="139" t="s">
        <v>2615</v>
      </c>
      <c r="W186" s="139">
        <v>6045432000</v>
      </c>
      <c r="X186" s="139">
        <v>3007830701</v>
      </c>
      <c r="Y186" s="438" t="s">
        <v>2988</v>
      </c>
      <c r="Z186" s="139" t="s">
        <v>2529</v>
      </c>
      <c r="AA186" s="139" t="s">
        <v>2549</v>
      </c>
      <c r="AB186" s="139" t="s">
        <v>22</v>
      </c>
      <c r="AC186" s="139" t="s">
        <v>2524</v>
      </c>
      <c r="AD186" s="140" t="s">
        <v>117</v>
      </c>
      <c r="AE186" s="140" t="s">
        <v>41</v>
      </c>
      <c r="AF186" s="162">
        <v>1</v>
      </c>
      <c r="AG186" s="163" t="s">
        <v>253</v>
      </c>
      <c r="AH186" s="164">
        <v>1</v>
      </c>
      <c r="AI186" s="164" t="s">
        <v>600</v>
      </c>
      <c r="AJ186" s="36"/>
      <c r="AK186" s="240"/>
      <c r="AL186" s="241"/>
      <c r="AM186" s="139"/>
      <c r="AN186" s="139"/>
      <c r="AO186" s="166"/>
      <c r="AP186" s="167"/>
      <c r="AQ186" s="168"/>
      <c r="AR186" s="168"/>
      <c r="AS186" s="168"/>
      <c r="AT186" s="168"/>
      <c r="AU186" s="168"/>
      <c r="AV186" s="169"/>
      <c r="AW186" s="170"/>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9"/>
      <c r="BU186" s="145"/>
      <c r="GE186" s="59"/>
      <c r="GK186" s="59"/>
    </row>
    <row r="187" spans="3:193" s="144" customFormat="1" ht="15.75" thickBot="1">
      <c r="C187" s="137"/>
      <c r="D187" s="138">
        <v>145</v>
      </c>
      <c r="E187" s="420">
        <v>2</v>
      </c>
      <c r="F187" s="139" t="s">
        <v>61</v>
      </c>
      <c r="G187" s="158">
        <v>1036398688</v>
      </c>
      <c r="H187" s="299" t="s">
        <v>2916</v>
      </c>
      <c r="I187" s="159"/>
      <c r="J187" s="174" t="s">
        <v>2651</v>
      </c>
      <c r="K187" s="159"/>
      <c r="L187" s="159" t="s">
        <v>2987</v>
      </c>
      <c r="M187" s="159" t="s">
        <v>2638</v>
      </c>
      <c r="N187" s="160">
        <v>24</v>
      </c>
      <c r="O187" s="160">
        <v>8</v>
      </c>
      <c r="P187" s="160">
        <v>1993</v>
      </c>
      <c r="Q187" s="139" t="s">
        <v>51</v>
      </c>
      <c r="R187" s="139" t="s">
        <v>2812</v>
      </c>
      <c r="S187" s="161">
        <v>2665688</v>
      </c>
      <c r="T187" s="139" t="s">
        <v>2527</v>
      </c>
      <c r="U187" s="139" t="s">
        <v>2528</v>
      </c>
      <c r="V187" s="139" t="s">
        <v>2615</v>
      </c>
      <c r="W187" s="139">
        <v>6045432000</v>
      </c>
      <c r="X187" s="139">
        <v>3218394651</v>
      </c>
      <c r="Y187" s="438" t="s">
        <v>2989</v>
      </c>
      <c r="Z187" s="139" t="s">
        <v>2529</v>
      </c>
      <c r="AA187" s="139" t="s">
        <v>2549</v>
      </c>
      <c r="AB187" s="139" t="s">
        <v>22</v>
      </c>
      <c r="AC187" s="139" t="s">
        <v>2524</v>
      </c>
      <c r="AD187" s="140" t="s">
        <v>117</v>
      </c>
      <c r="AE187" s="140" t="s">
        <v>41</v>
      </c>
      <c r="AF187" s="162">
        <v>1</v>
      </c>
      <c r="AG187" s="163" t="s">
        <v>253</v>
      </c>
      <c r="AH187" s="164">
        <v>1</v>
      </c>
      <c r="AI187" s="164" t="s">
        <v>600</v>
      </c>
      <c r="AJ187" s="36"/>
      <c r="AK187" s="240"/>
      <c r="AL187" s="241"/>
      <c r="AM187" s="139"/>
      <c r="AN187" s="139"/>
      <c r="AO187" s="166"/>
      <c r="AP187" s="167"/>
      <c r="AQ187" s="168"/>
      <c r="AR187" s="168"/>
      <c r="AS187" s="168"/>
      <c r="AT187" s="168"/>
      <c r="AU187" s="168"/>
      <c r="AV187" s="169"/>
      <c r="AW187" s="170"/>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9"/>
      <c r="BU187" s="145"/>
      <c r="GE187" s="59"/>
      <c r="GK187" s="59"/>
    </row>
    <row r="188" spans="3:193" s="144" customFormat="1" ht="15.75" thickBot="1">
      <c r="C188" s="137"/>
      <c r="D188" s="138">
        <v>146</v>
      </c>
      <c r="E188" s="420">
        <v>2</v>
      </c>
      <c r="F188" s="139" t="s">
        <v>61</v>
      </c>
      <c r="G188" s="158">
        <v>15382832</v>
      </c>
      <c r="H188" s="299" t="s">
        <v>2624</v>
      </c>
      <c r="I188" s="159"/>
      <c r="J188" s="174"/>
      <c r="K188" s="159"/>
      <c r="L188" s="159" t="s">
        <v>2990</v>
      </c>
      <c r="M188" s="159" t="s">
        <v>2991</v>
      </c>
      <c r="N188" s="160">
        <v>23</v>
      </c>
      <c r="O188" s="160">
        <v>9</v>
      </c>
      <c r="P188" s="160">
        <v>1971</v>
      </c>
      <c r="Q188" s="139" t="s">
        <v>53</v>
      </c>
      <c r="R188" s="139" t="s">
        <v>2569</v>
      </c>
      <c r="S188" s="161">
        <v>3143798</v>
      </c>
      <c r="T188" s="139" t="s">
        <v>2527</v>
      </c>
      <c r="U188" s="139" t="s">
        <v>2623</v>
      </c>
      <c r="V188" s="139" t="s">
        <v>2615</v>
      </c>
      <c r="W188" s="139">
        <v>6045432000</v>
      </c>
      <c r="X188" s="139">
        <v>3122771624</v>
      </c>
      <c r="Y188" s="438" t="s">
        <v>2992</v>
      </c>
      <c r="Z188" s="139" t="s">
        <v>2529</v>
      </c>
      <c r="AA188" s="139" t="s">
        <v>2549</v>
      </c>
      <c r="AB188" s="139" t="s">
        <v>22</v>
      </c>
      <c r="AC188" s="139" t="s">
        <v>2524</v>
      </c>
      <c r="AD188" s="140" t="s">
        <v>117</v>
      </c>
      <c r="AE188" s="140" t="s">
        <v>41</v>
      </c>
      <c r="AF188" s="162">
        <v>1</v>
      </c>
      <c r="AG188" s="163" t="s">
        <v>253</v>
      </c>
      <c r="AH188" s="164">
        <v>1</v>
      </c>
      <c r="AI188" s="164" t="s">
        <v>600</v>
      </c>
      <c r="AJ188" s="36"/>
      <c r="AK188" s="240"/>
      <c r="AL188" s="241"/>
      <c r="AM188" s="139"/>
      <c r="AN188" s="139"/>
      <c r="AO188" s="166"/>
      <c r="AP188" s="167"/>
      <c r="AQ188" s="168"/>
      <c r="AR188" s="168"/>
      <c r="AS188" s="168"/>
      <c r="AT188" s="168"/>
      <c r="AU188" s="168"/>
      <c r="AV188" s="169"/>
      <c r="AW188" s="170"/>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9"/>
      <c r="BU188" s="145"/>
      <c r="GE188" s="59"/>
      <c r="GK188" s="59"/>
    </row>
    <row r="189" spans="3:193" s="144" customFormat="1" ht="15.75" thickBot="1">
      <c r="C189" s="137"/>
      <c r="D189" s="138">
        <v>147</v>
      </c>
      <c r="E189" s="139">
        <v>3</v>
      </c>
      <c r="F189" s="139" t="s">
        <v>61</v>
      </c>
      <c r="G189" s="158">
        <v>1026153496</v>
      </c>
      <c r="H189" s="299" t="s">
        <v>2815</v>
      </c>
      <c r="I189" s="159"/>
      <c r="J189" s="174" t="s">
        <v>2810</v>
      </c>
      <c r="K189" s="159"/>
      <c r="L189" s="159" t="s">
        <v>2993</v>
      </c>
      <c r="M189" s="159" t="s">
        <v>2994</v>
      </c>
      <c r="N189" s="160">
        <v>6</v>
      </c>
      <c r="O189" s="160">
        <v>8</v>
      </c>
      <c r="P189" s="160">
        <v>1995</v>
      </c>
      <c r="Q189" s="139" t="s">
        <v>53</v>
      </c>
      <c r="R189" s="139" t="s">
        <v>2635</v>
      </c>
      <c r="S189" s="161">
        <v>3613802</v>
      </c>
      <c r="T189" s="139" t="s">
        <v>2547</v>
      </c>
      <c r="U189" s="139" t="s">
        <v>2573</v>
      </c>
      <c r="V189" s="139" t="s">
        <v>2615</v>
      </c>
      <c r="W189" s="139">
        <v>6045432000</v>
      </c>
      <c r="X189" s="139">
        <v>3135344327</v>
      </c>
      <c r="Y189" s="438" t="s">
        <v>2995</v>
      </c>
      <c r="Z189" s="139" t="s">
        <v>2529</v>
      </c>
      <c r="AA189" s="139" t="s">
        <v>2549</v>
      </c>
      <c r="AB189" s="139" t="s">
        <v>22</v>
      </c>
      <c r="AC189" s="139" t="s">
        <v>2524</v>
      </c>
      <c r="AD189" s="140" t="s">
        <v>117</v>
      </c>
      <c r="AE189" s="140" t="s">
        <v>41</v>
      </c>
      <c r="AF189" s="162">
        <v>1</v>
      </c>
      <c r="AG189" s="163" t="s">
        <v>253</v>
      </c>
      <c r="AH189" s="164">
        <v>1</v>
      </c>
      <c r="AI189" s="164" t="s">
        <v>600</v>
      </c>
      <c r="AJ189" s="36"/>
      <c r="AK189" s="240"/>
      <c r="AL189" s="241"/>
      <c r="AM189" s="139"/>
      <c r="AN189" s="139"/>
      <c r="AO189" s="166"/>
      <c r="AP189" s="167"/>
      <c r="AQ189" s="168"/>
      <c r="AR189" s="168"/>
      <c r="AS189" s="168"/>
      <c r="AT189" s="168"/>
      <c r="AU189" s="168"/>
      <c r="AV189" s="169"/>
      <c r="AW189" s="170"/>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9"/>
      <c r="BU189" s="145"/>
      <c r="GE189" s="59"/>
      <c r="GK189" s="59"/>
    </row>
    <row r="190" spans="3:193" s="144" customFormat="1" ht="15.75" thickBot="1">
      <c r="C190" s="137"/>
      <c r="D190" s="138">
        <v>148</v>
      </c>
      <c r="E190" s="420">
        <v>2</v>
      </c>
      <c r="F190" s="139" t="s">
        <v>61</v>
      </c>
      <c r="G190" s="158">
        <v>10246461</v>
      </c>
      <c r="H190" s="299" t="s">
        <v>2996</v>
      </c>
      <c r="I190" s="159"/>
      <c r="J190" s="174" t="s">
        <v>2997</v>
      </c>
      <c r="K190" s="159"/>
      <c r="L190" s="159" t="s">
        <v>2998</v>
      </c>
      <c r="M190" s="159" t="s">
        <v>2976</v>
      </c>
      <c r="N190" s="160">
        <v>3</v>
      </c>
      <c r="O190" s="160">
        <v>4</v>
      </c>
      <c r="P190" s="160">
        <v>1958</v>
      </c>
      <c r="Q190" s="139" t="s">
        <v>53</v>
      </c>
      <c r="R190" s="139" t="s">
        <v>2999</v>
      </c>
      <c r="S190" s="161">
        <v>4083807</v>
      </c>
      <c r="T190" s="139" t="s">
        <v>2527</v>
      </c>
      <c r="U190" s="139" t="s">
        <v>2548</v>
      </c>
      <c r="V190" s="139" t="s">
        <v>2615</v>
      </c>
      <c r="W190" s="139">
        <v>6045432000</v>
      </c>
      <c r="X190" s="139">
        <v>3148925340</v>
      </c>
      <c r="Y190" s="438" t="s">
        <v>3000</v>
      </c>
      <c r="Z190" s="139" t="s">
        <v>2529</v>
      </c>
      <c r="AA190" s="139" t="s">
        <v>2549</v>
      </c>
      <c r="AB190" s="139" t="s">
        <v>22</v>
      </c>
      <c r="AC190" s="139" t="s">
        <v>2524</v>
      </c>
      <c r="AD190" s="140" t="s">
        <v>117</v>
      </c>
      <c r="AE190" s="140" t="s">
        <v>41</v>
      </c>
      <c r="AF190" s="162">
        <v>1</v>
      </c>
      <c r="AG190" s="163" t="s">
        <v>253</v>
      </c>
      <c r="AH190" s="164">
        <v>1</v>
      </c>
      <c r="AI190" s="164" t="s">
        <v>600</v>
      </c>
      <c r="AJ190" s="36"/>
      <c r="AK190" s="240"/>
      <c r="AL190" s="241"/>
      <c r="AM190" s="139"/>
      <c r="AN190" s="139"/>
      <c r="AO190" s="166"/>
      <c r="AP190" s="167"/>
      <c r="AQ190" s="168"/>
      <c r="AR190" s="168"/>
      <c r="AS190" s="168"/>
      <c r="AT190" s="168"/>
      <c r="AU190" s="168"/>
      <c r="AV190" s="169"/>
      <c r="AW190" s="170"/>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9"/>
      <c r="BU190" s="145"/>
      <c r="GE190" s="59"/>
      <c r="GK190" s="59"/>
    </row>
    <row r="191" spans="3:193" s="144" customFormat="1" ht="15.75" thickBot="1">
      <c r="C191" s="137"/>
      <c r="D191" s="138">
        <v>149</v>
      </c>
      <c r="E191" s="420">
        <v>2</v>
      </c>
      <c r="F191" s="139" t="s">
        <v>61</v>
      </c>
      <c r="G191" s="158">
        <v>32109879</v>
      </c>
      <c r="H191" s="299" t="s">
        <v>2951</v>
      </c>
      <c r="I191" s="159"/>
      <c r="J191" s="174" t="s">
        <v>3003</v>
      </c>
      <c r="K191" s="159"/>
      <c r="L191" s="159" t="s">
        <v>3002</v>
      </c>
      <c r="M191" s="159" t="s">
        <v>2777</v>
      </c>
      <c r="N191" s="160">
        <v>17</v>
      </c>
      <c r="O191" s="160">
        <v>4</v>
      </c>
      <c r="P191" s="160">
        <v>1979</v>
      </c>
      <c r="Q191" s="139" t="s">
        <v>51</v>
      </c>
      <c r="R191" s="139" t="s">
        <v>2568</v>
      </c>
      <c r="S191" s="161">
        <v>5028794</v>
      </c>
      <c r="T191" s="139" t="s">
        <v>2527</v>
      </c>
      <c r="U191" s="139" t="s">
        <v>2573</v>
      </c>
      <c r="V191" s="139" t="s">
        <v>2615</v>
      </c>
      <c r="W191" s="139">
        <v>6045432000</v>
      </c>
      <c r="X191" s="139">
        <v>3153032439</v>
      </c>
      <c r="Y191" s="438" t="s">
        <v>3001</v>
      </c>
      <c r="Z191" s="139" t="s">
        <v>2529</v>
      </c>
      <c r="AA191" s="139" t="s">
        <v>2549</v>
      </c>
      <c r="AB191" s="139" t="s">
        <v>22</v>
      </c>
      <c r="AC191" s="139" t="s">
        <v>2524</v>
      </c>
      <c r="AD191" s="140" t="s">
        <v>117</v>
      </c>
      <c r="AE191" s="140" t="s">
        <v>41</v>
      </c>
      <c r="AF191" s="162">
        <v>1</v>
      </c>
      <c r="AG191" s="163" t="s">
        <v>253</v>
      </c>
      <c r="AH191" s="164">
        <v>1</v>
      </c>
      <c r="AI191" s="164" t="s">
        <v>600</v>
      </c>
      <c r="AJ191" s="36"/>
      <c r="AK191" s="240"/>
      <c r="AL191" s="241"/>
      <c r="AM191" s="139"/>
      <c r="AN191" s="139"/>
      <c r="AO191" s="166"/>
      <c r="AP191" s="167"/>
      <c r="AQ191" s="168"/>
      <c r="AR191" s="168"/>
      <c r="AS191" s="168"/>
      <c r="AT191" s="168"/>
      <c r="AU191" s="168"/>
      <c r="AV191" s="169"/>
      <c r="AW191" s="170"/>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9"/>
      <c r="BU191" s="145"/>
      <c r="GE191" s="59"/>
      <c r="GK191" s="59"/>
    </row>
    <row r="192" spans="3:193" s="144" customFormat="1" ht="15.75" thickBot="1">
      <c r="C192" s="137"/>
      <c r="D192" s="138">
        <v>150</v>
      </c>
      <c r="E192" s="420">
        <v>2</v>
      </c>
      <c r="F192" s="139" t="s">
        <v>61</v>
      </c>
      <c r="G192" s="158">
        <v>1036402325</v>
      </c>
      <c r="H192" s="299" t="s">
        <v>3004</v>
      </c>
      <c r="I192" s="159"/>
      <c r="J192" s="174" t="s">
        <v>2636</v>
      </c>
      <c r="K192" s="159"/>
      <c r="L192" s="159" t="s">
        <v>3005</v>
      </c>
      <c r="M192" s="159" t="s">
        <v>2546</v>
      </c>
      <c r="N192" s="160">
        <v>26</v>
      </c>
      <c r="O192" s="160">
        <v>4</v>
      </c>
      <c r="P192" s="160">
        <v>1997</v>
      </c>
      <c r="Q192" s="139" t="s">
        <v>51</v>
      </c>
      <c r="R192" s="139" t="s">
        <v>2569</v>
      </c>
      <c r="S192" s="161">
        <v>3143798</v>
      </c>
      <c r="T192" s="139" t="s">
        <v>2527</v>
      </c>
      <c r="U192" s="139" t="s">
        <v>2573</v>
      </c>
      <c r="V192" s="139" t="s">
        <v>2615</v>
      </c>
      <c r="W192" s="139">
        <v>6045432000</v>
      </c>
      <c r="X192" s="139">
        <v>3137631247</v>
      </c>
      <c r="Y192" s="438" t="s">
        <v>3006</v>
      </c>
      <c r="Z192" s="139" t="s">
        <v>2529</v>
      </c>
      <c r="AA192" s="139" t="s">
        <v>2549</v>
      </c>
      <c r="AB192" s="139" t="s">
        <v>22</v>
      </c>
      <c r="AC192" s="139" t="s">
        <v>2524</v>
      </c>
      <c r="AD192" s="140" t="s">
        <v>117</v>
      </c>
      <c r="AE192" s="140" t="s">
        <v>41</v>
      </c>
      <c r="AF192" s="162">
        <v>1</v>
      </c>
      <c r="AG192" s="163" t="s">
        <v>253</v>
      </c>
      <c r="AH192" s="164">
        <v>1</v>
      </c>
      <c r="AI192" s="164" t="s">
        <v>600</v>
      </c>
      <c r="AJ192" s="36"/>
      <c r="AK192" s="240"/>
      <c r="AL192" s="241"/>
      <c r="AM192" s="139"/>
      <c r="AN192" s="139"/>
      <c r="AO192" s="166"/>
      <c r="AP192" s="167"/>
      <c r="AQ192" s="168"/>
      <c r="AR192" s="168"/>
      <c r="AS192" s="168"/>
      <c r="AT192" s="168"/>
      <c r="AU192" s="168"/>
      <c r="AV192" s="169"/>
      <c r="AW192" s="170"/>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9"/>
      <c r="BU192" s="145"/>
      <c r="GE192" s="59"/>
      <c r="GK192" s="59"/>
    </row>
    <row r="193" spans="3:193" s="144" customFormat="1" ht="15.75" thickBot="1">
      <c r="C193" s="137"/>
      <c r="D193" s="138">
        <v>151</v>
      </c>
      <c r="E193" s="420">
        <v>2</v>
      </c>
      <c r="F193" s="139" t="s">
        <v>61</v>
      </c>
      <c r="G193" s="158">
        <v>42789896</v>
      </c>
      <c r="H193" s="299" t="s">
        <v>2636</v>
      </c>
      <c r="I193" s="159"/>
      <c r="J193" s="174" t="s">
        <v>2544</v>
      </c>
      <c r="K193" s="159"/>
      <c r="L193" s="159" t="s">
        <v>3007</v>
      </c>
      <c r="M193" s="159" t="s">
        <v>3008</v>
      </c>
      <c r="N193" s="160">
        <v>22</v>
      </c>
      <c r="O193" s="160">
        <v>1</v>
      </c>
      <c r="P193" s="160">
        <v>1972</v>
      </c>
      <c r="Q193" s="139" t="s">
        <v>51</v>
      </c>
      <c r="R193" s="139" t="s">
        <v>2812</v>
      </c>
      <c r="S193" s="161">
        <v>2665688</v>
      </c>
      <c r="T193" s="139" t="s">
        <v>2527</v>
      </c>
      <c r="U193" s="139" t="s">
        <v>2623</v>
      </c>
      <c r="V193" s="139" t="s">
        <v>2615</v>
      </c>
      <c r="W193" s="139">
        <v>6045432000</v>
      </c>
      <c r="X193" s="139">
        <v>3137061120</v>
      </c>
      <c r="Y193" s="438" t="s">
        <v>3009</v>
      </c>
      <c r="Z193" s="139" t="s">
        <v>2529</v>
      </c>
      <c r="AA193" s="139" t="s">
        <v>2549</v>
      </c>
      <c r="AB193" s="139" t="s">
        <v>22</v>
      </c>
      <c r="AC193" s="139" t="s">
        <v>2524</v>
      </c>
      <c r="AD193" s="140" t="s">
        <v>117</v>
      </c>
      <c r="AE193" s="140" t="s">
        <v>41</v>
      </c>
      <c r="AF193" s="162">
        <v>1</v>
      </c>
      <c r="AG193" s="163" t="s">
        <v>253</v>
      </c>
      <c r="AH193" s="164">
        <v>1</v>
      </c>
      <c r="AI193" s="164" t="s">
        <v>600</v>
      </c>
      <c r="AJ193" s="36"/>
      <c r="AK193" s="240"/>
      <c r="AL193" s="241"/>
      <c r="AM193" s="139"/>
      <c r="AN193" s="139"/>
      <c r="AO193" s="166"/>
      <c r="AP193" s="167"/>
      <c r="AQ193" s="168"/>
      <c r="AR193" s="168"/>
      <c r="AS193" s="168"/>
      <c r="AT193" s="168"/>
      <c r="AU193" s="168"/>
      <c r="AV193" s="169"/>
      <c r="AW193" s="170"/>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9"/>
      <c r="BU193" s="145"/>
      <c r="GE193" s="59"/>
      <c r="GK193" s="59"/>
    </row>
    <row r="194" spans="3:193" s="144" customFormat="1" ht="15.75" thickBot="1">
      <c r="C194" s="137"/>
      <c r="D194" s="138">
        <v>152</v>
      </c>
      <c r="E194" s="420">
        <v>2</v>
      </c>
      <c r="F194" s="139" t="s">
        <v>61</v>
      </c>
      <c r="G194" s="158">
        <v>21527438</v>
      </c>
      <c r="H194" s="299" t="s">
        <v>2624</v>
      </c>
      <c r="I194" s="159"/>
      <c r="J194" s="174" t="s">
        <v>2563</v>
      </c>
      <c r="K194" s="159"/>
      <c r="L194" s="159" t="s">
        <v>3007</v>
      </c>
      <c r="M194" s="159" t="s">
        <v>3011</v>
      </c>
      <c r="N194" s="160">
        <v>15</v>
      </c>
      <c r="O194" s="160">
        <v>7</v>
      </c>
      <c r="P194" s="160">
        <v>1985</v>
      </c>
      <c r="Q194" s="139" t="s">
        <v>51</v>
      </c>
      <c r="R194" s="139" t="s">
        <v>2812</v>
      </c>
      <c r="S194" s="161">
        <v>2665688</v>
      </c>
      <c r="T194" s="139" t="s">
        <v>2527</v>
      </c>
      <c r="U194" s="139" t="s">
        <v>2573</v>
      </c>
      <c r="V194" s="139" t="s">
        <v>2615</v>
      </c>
      <c r="W194" s="139">
        <v>6045432000</v>
      </c>
      <c r="X194" s="139">
        <v>3196507346</v>
      </c>
      <c r="Y194" s="438" t="s">
        <v>3010</v>
      </c>
      <c r="Z194" s="139" t="s">
        <v>2529</v>
      </c>
      <c r="AA194" s="139" t="s">
        <v>2549</v>
      </c>
      <c r="AB194" s="139" t="s">
        <v>22</v>
      </c>
      <c r="AC194" s="139" t="s">
        <v>2524</v>
      </c>
      <c r="AD194" s="140" t="s">
        <v>117</v>
      </c>
      <c r="AE194" s="140" t="s">
        <v>41</v>
      </c>
      <c r="AF194" s="162">
        <v>1</v>
      </c>
      <c r="AG194" s="163" t="s">
        <v>253</v>
      </c>
      <c r="AH194" s="164">
        <v>1</v>
      </c>
      <c r="AI194" s="164" t="s">
        <v>600</v>
      </c>
      <c r="AJ194" s="36"/>
      <c r="AK194" s="240"/>
      <c r="AL194" s="241"/>
      <c r="AM194" s="139"/>
      <c r="AN194" s="139"/>
      <c r="AO194" s="166"/>
      <c r="AP194" s="167"/>
      <c r="AQ194" s="168"/>
      <c r="AR194" s="168"/>
      <c r="AS194" s="168"/>
      <c r="AT194" s="168"/>
      <c r="AU194" s="168"/>
      <c r="AV194" s="169"/>
      <c r="AW194" s="170"/>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9"/>
      <c r="BU194" s="145"/>
      <c r="GE194" s="59"/>
      <c r="GK194" s="59"/>
    </row>
    <row r="195" spans="3:193" s="144" customFormat="1" ht="15.75" thickBot="1">
      <c r="C195" s="137"/>
      <c r="D195" s="138">
        <v>153</v>
      </c>
      <c r="E195" s="420">
        <v>2</v>
      </c>
      <c r="F195" s="139" t="s">
        <v>61</v>
      </c>
      <c r="G195" s="158">
        <v>1036393166</v>
      </c>
      <c r="H195" s="299" t="s">
        <v>2557</v>
      </c>
      <c r="I195" s="159"/>
      <c r="J195" s="174" t="s">
        <v>2620</v>
      </c>
      <c r="K195" s="159"/>
      <c r="L195" s="159" t="s">
        <v>3007</v>
      </c>
      <c r="M195" s="159" t="s">
        <v>3011</v>
      </c>
      <c r="N195" s="160">
        <v>31</v>
      </c>
      <c r="O195" s="160">
        <v>10</v>
      </c>
      <c r="P195" s="160">
        <v>1987</v>
      </c>
      <c r="Q195" s="139" t="s">
        <v>51</v>
      </c>
      <c r="R195" s="139" t="s">
        <v>2579</v>
      </c>
      <c r="S195" s="161">
        <v>9720055</v>
      </c>
      <c r="T195" s="139" t="s">
        <v>2547</v>
      </c>
      <c r="U195" s="139" t="s">
        <v>2548</v>
      </c>
      <c r="V195" s="139" t="s">
        <v>2615</v>
      </c>
      <c r="W195" s="139">
        <v>6045432000</v>
      </c>
      <c r="X195" s="139">
        <v>3207502248</v>
      </c>
      <c r="Y195" s="438" t="s">
        <v>3012</v>
      </c>
      <c r="Z195" s="139" t="s">
        <v>2529</v>
      </c>
      <c r="AA195" s="139" t="s">
        <v>2549</v>
      </c>
      <c r="AB195" s="139" t="s">
        <v>22</v>
      </c>
      <c r="AC195" s="139" t="s">
        <v>2524</v>
      </c>
      <c r="AD195" s="140" t="s">
        <v>117</v>
      </c>
      <c r="AE195" s="140" t="s">
        <v>41</v>
      </c>
      <c r="AF195" s="162">
        <v>1</v>
      </c>
      <c r="AG195" s="163" t="s">
        <v>253</v>
      </c>
      <c r="AH195" s="164">
        <v>1</v>
      </c>
      <c r="AI195" s="164" t="s">
        <v>600</v>
      </c>
      <c r="AJ195" s="36"/>
      <c r="AK195" s="240"/>
      <c r="AL195" s="241"/>
      <c r="AM195" s="139"/>
      <c r="AN195" s="139"/>
      <c r="AO195" s="166"/>
      <c r="AP195" s="167"/>
      <c r="AQ195" s="168"/>
      <c r="AR195" s="168"/>
      <c r="AS195" s="168"/>
      <c r="AT195" s="168"/>
      <c r="AU195" s="168"/>
      <c r="AV195" s="169"/>
      <c r="AW195" s="170"/>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9"/>
      <c r="BU195" s="145"/>
      <c r="GE195" s="59"/>
      <c r="GK195" s="59"/>
    </row>
    <row r="196" spans="3:193" s="144" customFormat="1" ht="15.75" thickBot="1">
      <c r="C196" s="137"/>
      <c r="D196" s="138">
        <v>154</v>
      </c>
      <c r="E196" s="420">
        <v>2</v>
      </c>
      <c r="F196" s="139" t="s">
        <v>61</v>
      </c>
      <c r="G196" s="158">
        <v>1036397778</v>
      </c>
      <c r="H196" s="299" t="s">
        <v>2544</v>
      </c>
      <c r="I196" s="159"/>
      <c r="J196" s="174" t="s">
        <v>2652</v>
      </c>
      <c r="K196" s="159"/>
      <c r="L196" s="159" t="s">
        <v>3007</v>
      </c>
      <c r="M196" s="159" t="s">
        <v>2674</v>
      </c>
      <c r="N196" s="160">
        <v>13</v>
      </c>
      <c r="O196" s="160">
        <v>10</v>
      </c>
      <c r="P196" s="160">
        <v>1990</v>
      </c>
      <c r="Q196" s="139" t="s">
        <v>51</v>
      </c>
      <c r="R196" s="139" t="s">
        <v>2812</v>
      </c>
      <c r="S196" s="161">
        <v>2665688</v>
      </c>
      <c r="T196" s="139" t="s">
        <v>2550</v>
      </c>
      <c r="U196" s="139" t="s">
        <v>2623</v>
      </c>
      <c r="V196" s="139" t="s">
        <v>2615</v>
      </c>
      <c r="W196" s="139">
        <v>6045432000</v>
      </c>
      <c r="X196" s="139">
        <v>3016153387</v>
      </c>
      <c r="Y196" s="438" t="s">
        <v>3013</v>
      </c>
      <c r="Z196" s="139" t="s">
        <v>2529</v>
      </c>
      <c r="AA196" s="139" t="s">
        <v>2549</v>
      </c>
      <c r="AB196" s="139" t="s">
        <v>22</v>
      </c>
      <c r="AC196" s="139" t="s">
        <v>2524</v>
      </c>
      <c r="AD196" s="140" t="s">
        <v>117</v>
      </c>
      <c r="AE196" s="140" t="s">
        <v>41</v>
      </c>
      <c r="AF196" s="162">
        <v>1</v>
      </c>
      <c r="AG196" s="163" t="s">
        <v>253</v>
      </c>
      <c r="AH196" s="164">
        <v>1</v>
      </c>
      <c r="AI196" s="164" t="s">
        <v>600</v>
      </c>
      <c r="AJ196" s="36"/>
      <c r="AK196" s="240"/>
      <c r="AL196" s="241"/>
      <c r="AM196" s="139"/>
      <c r="AN196" s="139"/>
      <c r="AO196" s="166"/>
      <c r="AP196" s="167"/>
      <c r="AQ196" s="168"/>
      <c r="AR196" s="168"/>
      <c r="AS196" s="168"/>
      <c r="AT196" s="168"/>
      <c r="AU196" s="168"/>
      <c r="AV196" s="169"/>
      <c r="AW196" s="170"/>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9"/>
      <c r="BU196" s="145"/>
      <c r="GE196" s="59"/>
      <c r="GK196" s="59"/>
    </row>
    <row r="197" spans="3:193" s="144" customFormat="1" ht="15.75" thickBot="1">
      <c r="C197" s="137"/>
      <c r="D197" s="138">
        <v>155</v>
      </c>
      <c r="E197" s="139">
        <v>4</v>
      </c>
      <c r="F197" s="139" t="s">
        <v>61</v>
      </c>
      <c r="G197" s="158">
        <v>43713510</v>
      </c>
      <c r="H197" s="299" t="s">
        <v>2685</v>
      </c>
      <c r="I197" s="159"/>
      <c r="J197" s="174" t="s">
        <v>2520</v>
      </c>
      <c r="K197" s="159"/>
      <c r="L197" s="159" t="s">
        <v>3007</v>
      </c>
      <c r="M197" s="159" t="s">
        <v>2674</v>
      </c>
      <c r="N197" s="160">
        <v>5</v>
      </c>
      <c r="O197" s="160">
        <v>3</v>
      </c>
      <c r="P197" s="160">
        <v>1976</v>
      </c>
      <c r="Q197" s="139" t="s">
        <v>51</v>
      </c>
      <c r="R197" s="139" t="s">
        <v>2579</v>
      </c>
      <c r="S197" s="161">
        <v>9720055</v>
      </c>
      <c r="T197" s="139" t="s">
        <v>2527</v>
      </c>
      <c r="U197" s="139" t="s">
        <v>2548</v>
      </c>
      <c r="V197" s="139" t="s">
        <v>2615</v>
      </c>
      <c r="W197" s="139">
        <v>6045432000</v>
      </c>
      <c r="X197" s="139">
        <v>3126230506</v>
      </c>
      <c r="Y197" s="438" t="s">
        <v>3014</v>
      </c>
      <c r="Z197" s="139" t="s">
        <v>2529</v>
      </c>
      <c r="AA197" s="139" t="s">
        <v>2549</v>
      </c>
      <c r="AB197" s="139" t="s">
        <v>22</v>
      </c>
      <c r="AC197" s="139" t="s">
        <v>2524</v>
      </c>
      <c r="AD197" s="140" t="s">
        <v>117</v>
      </c>
      <c r="AE197" s="140" t="s">
        <v>41</v>
      </c>
      <c r="AF197" s="162">
        <v>1</v>
      </c>
      <c r="AG197" s="163" t="s">
        <v>253</v>
      </c>
      <c r="AH197" s="164">
        <v>1</v>
      </c>
      <c r="AI197" s="164" t="s">
        <v>600</v>
      </c>
      <c r="AJ197" s="36"/>
      <c r="AK197" s="240"/>
      <c r="AL197" s="241"/>
      <c r="AM197" s="139"/>
      <c r="AN197" s="139"/>
      <c r="AO197" s="166"/>
      <c r="AP197" s="167"/>
      <c r="AQ197" s="168"/>
      <c r="AR197" s="168"/>
      <c r="AS197" s="168"/>
      <c r="AT197" s="168"/>
      <c r="AU197" s="168"/>
      <c r="AV197" s="169"/>
      <c r="AW197" s="170"/>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9"/>
      <c r="BU197" s="145"/>
      <c r="GE197" s="59"/>
      <c r="GK197" s="59"/>
    </row>
    <row r="198" spans="3:193" s="144" customFormat="1" ht="15.75" thickBot="1">
      <c r="C198" s="137"/>
      <c r="D198" s="138">
        <v>156</v>
      </c>
      <c r="E198" s="420">
        <v>2</v>
      </c>
      <c r="F198" s="139" t="s">
        <v>61</v>
      </c>
      <c r="G198" s="158">
        <v>43712473</v>
      </c>
      <c r="H198" s="299" t="s">
        <v>2520</v>
      </c>
      <c r="I198" s="159"/>
      <c r="J198" s="174" t="s">
        <v>2564</v>
      </c>
      <c r="K198" s="159"/>
      <c r="L198" s="159" t="s">
        <v>3017</v>
      </c>
      <c r="M198" s="159" t="s">
        <v>3016</v>
      </c>
      <c r="N198" s="160">
        <v>15</v>
      </c>
      <c r="O198" s="160">
        <v>12</v>
      </c>
      <c r="P198" s="160">
        <v>1973</v>
      </c>
      <c r="Q198" s="139" t="s">
        <v>51</v>
      </c>
      <c r="R198" s="139" t="s">
        <v>2568</v>
      </c>
      <c r="S198" s="161">
        <v>4349189</v>
      </c>
      <c r="T198" s="139" t="s">
        <v>2527</v>
      </c>
      <c r="U198" s="139" t="s">
        <v>2548</v>
      </c>
      <c r="V198" s="139" t="s">
        <v>2615</v>
      </c>
      <c r="W198" s="139">
        <v>6045432000</v>
      </c>
      <c r="X198" s="139">
        <v>3113804759</v>
      </c>
      <c r="Y198" s="438" t="s">
        <v>3015</v>
      </c>
      <c r="Z198" s="139" t="s">
        <v>2529</v>
      </c>
      <c r="AA198" s="139" t="s">
        <v>2549</v>
      </c>
      <c r="AB198" s="139" t="s">
        <v>22</v>
      </c>
      <c r="AC198" s="139" t="s">
        <v>2524</v>
      </c>
      <c r="AD198" s="140" t="s">
        <v>117</v>
      </c>
      <c r="AE198" s="140" t="s">
        <v>41</v>
      </c>
      <c r="AF198" s="162">
        <v>1</v>
      </c>
      <c r="AG198" s="163" t="s">
        <v>253</v>
      </c>
      <c r="AH198" s="164">
        <v>1</v>
      </c>
      <c r="AI198" s="164" t="s">
        <v>600</v>
      </c>
      <c r="AJ198" s="36"/>
      <c r="AK198" s="240"/>
      <c r="AL198" s="241"/>
      <c r="AM198" s="139"/>
      <c r="AN198" s="139"/>
      <c r="AO198" s="166"/>
      <c r="AP198" s="167"/>
      <c r="AQ198" s="168"/>
      <c r="AR198" s="168"/>
      <c r="AS198" s="168"/>
      <c r="AT198" s="168"/>
      <c r="AU198" s="168"/>
      <c r="AV198" s="169"/>
      <c r="AW198" s="170"/>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9"/>
      <c r="BU198" s="145"/>
      <c r="GE198" s="59"/>
      <c r="GK198" s="59"/>
    </row>
    <row r="199" spans="3:193" s="144" customFormat="1" ht="15.75" thickBot="1">
      <c r="C199" s="137"/>
      <c r="D199" s="138">
        <v>157</v>
      </c>
      <c r="E199" s="420">
        <v>2</v>
      </c>
      <c r="F199" s="139" t="s">
        <v>61</v>
      </c>
      <c r="G199" s="158">
        <v>43712837</v>
      </c>
      <c r="H199" s="299" t="s">
        <v>2575</v>
      </c>
      <c r="I199" s="159"/>
      <c r="J199" s="174" t="s">
        <v>2791</v>
      </c>
      <c r="K199" s="159"/>
      <c r="L199" s="159" t="s">
        <v>3018</v>
      </c>
      <c r="M199" s="159" t="s">
        <v>3008</v>
      </c>
      <c r="N199" s="160">
        <v>12</v>
      </c>
      <c r="O199" s="160">
        <v>2</v>
      </c>
      <c r="P199" s="160">
        <v>1975</v>
      </c>
      <c r="Q199" s="139" t="s">
        <v>51</v>
      </c>
      <c r="R199" s="139" t="s">
        <v>2635</v>
      </c>
      <c r="S199" s="161">
        <v>3143798</v>
      </c>
      <c r="T199" s="139" t="s">
        <v>2547</v>
      </c>
      <c r="U199" s="139" t="s">
        <v>2548</v>
      </c>
      <c r="V199" s="139" t="s">
        <v>2615</v>
      </c>
      <c r="W199" s="139">
        <v>6045432000</v>
      </c>
      <c r="X199" s="139">
        <v>3207867625</v>
      </c>
      <c r="Y199" s="438" t="s">
        <v>3019</v>
      </c>
      <c r="Z199" s="139" t="s">
        <v>2529</v>
      </c>
      <c r="AA199" s="139" t="s">
        <v>2549</v>
      </c>
      <c r="AB199" s="139" t="s">
        <v>22</v>
      </c>
      <c r="AC199" s="139" t="s">
        <v>2524</v>
      </c>
      <c r="AD199" s="140" t="s">
        <v>117</v>
      </c>
      <c r="AE199" s="140" t="s">
        <v>41</v>
      </c>
      <c r="AF199" s="162">
        <v>1</v>
      </c>
      <c r="AG199" s="163" t="s">
        <v>253</v>
      </c>
      <c r="AH199" s="164">
        <v>1</v>
      </c>
      <c r="AI199" s="164" t="s">
        <v>600</v>
      </c>
      <c r="AJ199" s="36"/>
      <c r="AK199" s="240"/>
      <c r="AL199" s="241"/>
      <c r="AM199" s="139"/>
      <c r="AN199" s="139"/>
      <c r="AO199" s="166"/>
      <c r="AP199" s="167"/>
      <c r="AQ199" s="168"/>
      <c r="AR199" s="168"/>
      <c r="AS199" s="168"/>
      <c r="AT199" s="168"/>
      <c r="AU199" s="168"/>
      <c r="AV199" s="169"/>
      <c r="AW199" s="170"/>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9"/>
      <c r="BU199" s="145"/>
      <c r="GE199" s="59"/>
      <c r="GK199" s="59"/>
    </row>
    <row r="200" spans="3:193" s="144" customFormat="1" ht="15.75" thickBot="1">
      <c r="C200" s="137"/>
      <c r="D200" s="138">
        <v>158</v>
      </c>
      <c r="E200" s="139">
        <v>9</v>
      </c>
      <c r="F200" s="139" t="s">
        <v>61</v>
      </c>
      <c r="G200" s="158">
        <v>1094948901</v>
      </c>
      <c r="H200" s="299" t="s">
        <v>2556</v>
      </c>
      <c r="I200" s="159"/>
      <c r="J200" s="174" t="s">
        <v>2620</v>
      </c>
      <c r="K200" s="159"/>
      <c r="L200" s="159" t="s">
        <v>3020</v>
      </c>
      <c r="M200" s="159"/>
      <c r="N200" s="160">
        <v>10</v>
      </c>
      <c r="O200" s="160">
        <v>5</v>
      </c>
      <c r="P200" s="160">
        <v>1995</v>
      </c>
      <c r="Q200" s="139" t="s">
        <v>51</v>
      </c>
      <c r="R200" s="139" t="s">
        <v>2568</v>
      </c>
      <c r="S200" s="161">
        <v>4349189</v>
      </c>
      <c r="T200" s="139" t="s">
        <v>2527</v>
      </c>
      <c r="U200" s="139" t="s">
        <v>2548</v>
      </c>
      <c r="V200" s="139" t="s">
        <v>2615</v>
      </c>
      <c r="W200" s="139">
        <v>6045432000</v>
      </c>
      <c r="X200" s="139">
        <v>3177210882</v>
      </c>
      <c r="Y200" s="438" t="s">
        <v>3021</v>
      </c>
      <c r="Z200" s="139" t="s">
        <v>2529</v>
      </c>
      <c r="AA200" s="139" t="s">
        <v>2549</v>
      </c>
      <c r="AB200" s="139" t="s">
        <v>22</v>
      </c>
      <c r="AC200" s="139" t="s">
        <v>2524</v>
      </c>
      <c r="AD200" s="140" t="s">
        <v>117</v>
      </c>
      <c r="AE200" s="140" t="s">
        <v>41</v>
      </c>
      <c r="AF200" s="162">
        <v>1</v>
      </c>
      <c r="AG200" s="163" t="s">
        <v>253</v>
      </c>
      <c r="AH200" s="164">
        <v>1</v>
      </c>
      <c r="AI200" s="164" t="s">
        <v>600</v>
      </c>
      <c r="AJ200" s="36"/>
      <c r="AK200" s="240"/>
      <c r="AL200" s="241"/>
      <c r="AM200" s="139"/>
      <c r="AN200" s="139"/>
      <c r="AO200" s="166"/>
      <c r="AP200" s="167"/>
      <c r="AQ200" s="168"/>
      <c r="AR200" s="168"/>
      <c r="AS200" s="168"/>
      <c r="AT200" s="168"/>
      <c r="AU200" s="168"/>
      <c r="AV200" s="169"/>
      <c r="AW200" s="170"/>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9"/>
      <c r="BU200" s="145"/>
      <c r="GE200" s="59"/>
      <c r="GK200" s="59"/>
    </row>
    <row r="201" spans="3:193" s="144" customFormat="1" ht="15.75" thickBot="1">
      <c r="C201" s="137"/>
      <c r="D201" s="138">
        <v>159</v>
      </c>
      <c r="E201" s="139">
        <v>4</v>
      </c>
      <c r="F201" s="139" t="s">
        <v>61</v>
      </c>
      <c r="G201" s="158">
        <v>1017276446</v>
      </c>
      <c r="H201" s="299" t="s">
        <v>2554</v>
      </c>
      <c r="I201" s="159"/>
      <c r="J201" s="174" t="s">
        <v>2624</v>
      </c>
      <c r="K201" s="159"/>
      <c r="L201" s="159" t="s">
        <v>3023</v>
      </c>
      <c r="M201" s="159"/>
      <c r="N201" s="160">
        <v>4</v>
      </c>
      <c r="O201" s="160">
        <v>1</v>
      </c>
      <c r="P201" s="160">
        <v>2000</v>
      </c>
      <c r="Q201" s="139" t="s">
        <v>51</v>
      </c>
      <c r="R201" s="139" t="s">
        <v>2582</v>
      </c>
      <c r="S201" s="161">
        <v>3143798</v>
      </c>
      <c r="T201" s="139" t="s">
        <v>2527</v>
      </c>
      <c r="U201" s="139" t="s">
        <v>2573</v>
      </c>
      <c r="V201" s="139" t="s">
        <v>2615</v>
      </c>
      <c r="W201" s="139">
        <v>6045432000</v>
      </c>
      <c r="X201" s="139">
        <v>3244157740</v>
      </c>
      <c r="Y201" s="438" t="s">
        <v>3022</v>
      </c>
      <c r="Z201" s="139" t="s">
        <v>2529</v>
      </c>
      <c r="AA201" s="139" t="s">
        <v>2549</v>
      </c>
      <c r="AB201" s="139" t="s">
        <v>22</v>
      </c>
      <c r="AC201" s="139" t="s">
        <v>2524</v>
      </c>
      <c r="AD201" s="140" t="s">
        <v>117</v>
      </c>
      <c r="AE201" s="140" t="s">
        <v>41</v>
      </c>
      <c r="AF201" s="162">
        <v>1</v>
      </c>
      <c r="AG201" s="163" t="s">
        <v>253</v>
      </c>
      <c r="AH201" s="164">
        <v>1</v>
      </c>
      <c r="AI201" s="164" t="s">
        <v>600</v>
      </c>
      <c r="AJ201" s="36"/>
      <c r="AK201" s="240"/>
      <c r="AL201" s="241"/>
      <c r="AM201" s="139"/>
      <c r="AN201" s="139"/>
      <c r="AO201" s="166"/>
      <c r="AP201" s="167"/>
      <c r="AQ201" s="168"/>
      <c r="AR201" s="168"/>
      <c r="AS201" s="168"/>
      <c r="AT201" s="168"/>
      <c r="AU201" s="168"/>
      <c r="AV201" s="169"/>
      <c r="AW201" s="170"/>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9"/>
      <c r="BU201" s="145"/>
      <c r="GE201" s="59"/>
      <c r="GK201" s="59"/>
    </row>
    <row r="202" spans="3:193" s="144" customFormat="1" ht="15.75" thickBot="1">
      <c r="C202" s="137"/>
      <c r="D202" s="138">
        <v>160</v>
      </c>
      <c r="E202" s="139">
        <v>4</v>
      </c>
      <c r="F202" s="139" t="s">
        <v>61</v>
      </c>
      <c r="G202" s="158">
        <v>1128477316</v>
      </c>
      <c r="H202" s="299" t="s">
        <v>2695</v>
      </c>
      <c r="I202" s="159"/>
      <c r="J202" s="174" t="s">
        <v>3024</v>
      </c>
      <c r="K202" s="159"/>
      <c r="L202" s="159" t="s">
        <v>3025</v>
      </c>
      <c r="M202" s="159"/>
      <c r="N202" s="160">
        <v>3</v>
      </c>
      <c r="O202" s="160">
        <v>6</v>
      </c>
      <c r="P202" s="160">
        <v>1990</v>
      </c>
      <c r="Q202" s="139" t="s">
        <v>51</v>
      </c>
      <c r="R202" s="139" t="s">
        <v>2582</v>
      </c>
      <c r="S202" s="161">
        <v>3143798</v>
      </c>
      <c r="T202" s="139" t="s">
        <v>2527</v>
      </c>
      <c r="U202" s="139" t="s">
        <v>2573</v>
      </c>
      <c r="V202" s="139" t="s">
        <v>2615</v>
      </c>
      <c r="W202" s="139">
        <v>6045432000</v>
      </c>
      <c r="X202" s="139">
        <v>3002198401</v>
      </c>
      <c r="Y202" s="438" t="s">
        <v>3026</v>
      </c>
      <c r="Z202" s="139" t="s">
        <v>2529</v>
      </c>
      <c r="AA202" s="139" t="s">
        <v>2549</v>
      </c>
      <c r="AB202" s="139" t="s">
        <v>22</v>
      </c>
      <c r="AC202" s="139" t="s">
        <v>2524</v>
      </c>
      <c r="AD202" s="140" t="s">
        <v>117</v>
      </c>
      <c r="AE202" s="140" t="s">
        <v>41</v>
      </c>
      <c r="AF202" s="162">
        <v>1</v>
      </c>
      <c r="AG202" s="163" t="s">
        <v>253</v>
      </c>
      <c r="AH202" s="164">
        <v>1</v>
      </c>
      <c r="AI202" s="164" t="s">
        <v>600</v>
      </c>
      <c r="AJ202" s="36"/>
      <c r="AK202" s="240"/>
      <c r="AL202" s="241"/>
      <c r="AM202" s="139"/>
      <c r="AN202" s="139"/>
      <c r="AO202" s="166"/>
      <c r="AP202" s="167"/>
      <c r="AQ202" s="168"/>
      <c r="AR202" s="168"/>
      <c r="AS202" s="168"/>
      <c r="AT202" s="168"/>
      <c r="AU202" s="168"/>
      <c r="AV202" s="169"/>
      <c r="AW202" s="170"/>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9"/>
      <c r="BU202" s="145"/>
      <c r="GE202" s="59"/>
      <c r="GK202" s="59"/>
    </row>
    <row r="203" spans="3:193" s="144" customFormat="1" ht="15.75" thickBot="1">
      <c r="C203" s="137"/>
      <c r="D203" s="138">
        <v>161</v>
      </c>
      <c r="E203" s="139">
        <v>9</v>
      </c>
      <c r="F203" s="139" t="s">
        <v>61</v>
      </c>
      <c r="G203" s="158">
        <v>18370497</v>
      </c>
      <c r="H203" s="299" t="s">
        <v>2765</v>
      </c>
      <c r="I203" s="159"/>
      <c r="J203" s="174" t="s">
        <v>3029</v>
      </c>
      <c r="K203" s="159"/>
      <c r="L203" s="159" t="s">
        <v>3028</v>
      </c>
      <c r="M203" s="159" t="s">
        <v>2725</v>
      </c>
      <c r="N203" s="160">
        <v>20</v>
      </c>
      <c r="O203" s="160">
        <v>9</v>
      </c>
      <c r="P203" s="160">
        <v>1980</v>
      </c>
      <c r="Q203" s="139" t="s">
        <v>53</v>
      </c>
      <c r="R203" s="139" t="s">
        <v>2569</v>
      </c>
      <c r="S203" s="161">
        <v>3143798</v>
      </c>
      <c r="T203" s="139" t="s">
        <v>2527</v>
      </c>
      <c r="U203" s="139" t="s">
        <v>2573</v>
      </c>
      <c r="V203" s="139" t="s">
        <v>2615</v>
      </c>
      <c r="W203" s="139">
        <v>6045432000</v>
      </c>
      <c r="X203" s="139">
        <v>3012040151</v>
      </c>
      <c r="Y203" s="438" t="s">
        <v>3027</v>
      </c>
      <c r="Z203" s="139" t="s">
        <v>2529</v>
      </c>
      <c r="AA203" s="139" t="s">
        <v>2549</v>
      </c>
      <c r="AB203" s="139" t="s">
        <v>22</v>
      </c>
      <c r="AC203" s="139" t="s">
        <v>2524</v>
      </c>
      <c r="AD203" s="140" t="s">
        <v>117</v>
      </c>
      <c r="AE203" s="140" t="s">
        <v>41</v>
      </c>
      <c r="AF203" s="162">
        <v>1</v>
      </c>
      <c r="AG203" s="163" t="s">
        <v>253</v>
      </c>
      <c r="AH203" s="164">
        <v>1</v>
      </c>
      <c r="AI203" s="164" t="s">
        <v>600</v>
      </c>
      <c r="AJ203" s="36"/>
      <c r="AK203" s="240"/>
      <c r="AL203" s="241"/>
      <c r="AM203" s="139"/>
      <c r="AN203" s="139"/>
      <c r="AO203" s="166"/>
      <c r="AP203" s="167"/>
      <c r="AQ203" s="168"/>
      <c r="AR203" s="168"/>
      <c r="AS203" s="168"/>
      <c r="AT203" s="168"/>
      <c r="AU203" s="168"/>
      <c r="AV203" s="169"/>
      <c r="AW203" s="170"/>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9"/>
      <c r="BU203" s="145"/>
      <c r="GE203" s="59"/>
      <c r="GK203" s="59"/>
    </row>
    <row r="204" spans="3:193" s="144" customFormat="1" ht="15.75" thickBot="1">
      <c r="C204" s="137"/>
      <c r="D204" s="138">
        <v>162</v>
      </c>
      <c r="E204" s="139">
        <v>9</v>
      </c>
      <c r="F204" s="139" t="s">
        <v>61</v>
      </c>
      <c r="G204" s="158">
        <v>16511740</v>
      </c>
      <c r="H204" s="299" t="s">
        <v>3030</v>
      </c>
      <c r="I204" s="159"/>
      <c r="J204" s="174" t="s">
        <v>3031</v>
      </c>
      <c r="K204" s="159"/>
      <c r="L204" s="159" t="s">
        <v>3032</v>
      </c>
      <c r="M204" s="159"/>
      <c r="N204" s="160">
        <v>16</v>
      </c>
      <c r="O204" s="160">
        <v>6</v>
      </c>
      <c r="P204" s="160">
        <v>1976</v>
      </c>
      <c r="Q204" s="139" t="s">
        <v>53</v>
      </c>
      <c r="R204" s="139" t="s">
        <v>2726</v>
      </c>
      <c r="S204" s="161">
        <v>2535103</v>
      </c>
      <c r="T204" s="139" t="s">
        <v>3033</v>
      </c>
      <c r="U204" s="139" t="s">
        <v>2528</v>
      </c>
      <c r="V204" s="139" t="s">
        <v>2615</v>
      </c>
      <c r="W204" s="139">
        <v>6045432000</v>
      </c>
      <c r="X204" s="139">
        <v>3152967535</v>
      </c>
      <c r="Y204" s="438" t="s">
        <v>3034</v>
      </c>
      <c r="Z204" s="139" t="s">
        <v>2529</v>
      </c>
      <c r="AA204" s="139" t="s">
        <v>2549</v>
      </c>
      <c r="AB204" s="139" t="s">
        <v>22</v>
      </c>
      <c r="AC204" s="139" t="s">
        <v>2524</v>
      </c>
      <c r="AD204" s="140" t="s">
        <v>117</v>
      </c>
      <c r="AE204" s="140" t="s">
        <v>41</v>
      </c>
      <c r="AF204" s="162">
        <v>1</v>
      </c>
      <c r="AG204" s="163" t="s">
        <v>253</v>
      </c>
      <c r="AH204" s="164">
        <v>1</v>
      </c>
      <c r="AI204" s="164" t="s">
        <v>600</v>
      </c>
      <c r="AJ204" s="36"/>
      <c r="AK204" s="240"/>
      <c r="AL204" s="241"/>
      <c r="AM204" s="139"/>
      <c r="AN204" s="139"/>
      <c r="AO204" s="166"/>
      <c r="AP204" s="167"/>
      <c r="AQ204" s="168"/>
      <c r="AR204" s="168"/>
      <c r="AS204" s="168"/>
      <c r="AT204" s="168"/>
      <c r="AU204" s="168"/>
      <c r="AV204" s="169"/>
      <c r="AW204" s="170"/>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9"/>
      <c r="BU204" s="145"/>
      <c r="GE204" s="59"/>
      <c r="GK204" s="59"/>
    </row>
    <row r="205" spans="3:193" s="144" customFormat="1" ht="15.75" thickBot="1">
      <c r="C205" s="137"/>
      <c r="D205" s="138">
        <v>163</v>
      </c>
      <c r="E205" s="420">
        <v>2</v>
      </c>
      <c r="F205" s="139" t="s">
        <v>61</v>
      </c>
      <c r="G205" s="158">
        <v>71116849</v>
      </c>
      <c r="H205" s="299" t="s">
        <v>2807</v>
      </c>
      <c r="I205" s="159"/>
      <c r="J205" s="174" t="s">
        <v>2632</v>
      </c>
      <c r="K205" s="159"/>
      <c r="L205" s="159" t="s">
        <v>3037</v>
      </c>
      <c r="M205" s="159" t="s">
        <v>2910</v>
      </c>
      <c r="N205" s="160">
        <v>7</v>
      </c>
      <c r="O205" s="160">
        <v>12</v>
      </c>
      <c r="P205" s="160">
        <v>1979</v>
      </c>
      <c r="Q205" s="139" t="s">
        <v>53</v>
      </c>
      <c r="R205" s="139" t="s">
        <v>3036</v>
      </c>
      <c r="S205" s="161">
        <v>8368827</v>
      </c>
      <c r="T205" s="139" t="s">
        <v>2527</v>
      </c>
      <c r="U205" s="139" t="s">
        <v>2623</v>
      </c>
      <c r="V205" s="139" t="s">
        <v>2615</v>
      </c>
      <c r="W205" s="139">
        <v>6045432000</v>
      </c>
      <c r="X205" s="139">
        <v>3122894261</v>
      </c>
      <c r="Y205" s="438" t="s">
        <v>3035</v>
      </c>
      <c r="Z205" s="139" t="s">
        <v>2529</v>
      </c>
      <c r="AA205" s="139" t="s">
        <v>2549</v>
      </c>
      <c r="AB205" s="139" t="s">
        <v>22</v>
      </c>
      <c r="AC205" s="139" t="s">
        <v>2524</v>
      </c>
      <c r="AD205" s="140" t="s">
        <v>117</v>
      </c>
      <c r="AE205" s="140" t="s">
        <v>41</v>
      </c>
      <c r="AF205" s="162">
        <v>1</v>
      </c>
      <c r="AG205" s="163" t="s">
        <v>253</v>
      </c>
      <c r="AH205" s="164">
        <v>1</v>
      </c>
      <c r="AI205" s="164" t="s">
        <v>600</v>
      </c>
      <c r="AJ205" s="36"/>
      <c r="AK205" s="240"/>
      <c r="AL205" s="241"/>
      <c r="AM205" s="139"/>
      <c r="AN205" s="139"/>
      <c r="AO205" s="166"/>
      <c r="AP205" s="167"/>
      <c r="AQ205" s="168"/>
      <c r="AR205" s="168"/>
      <c r="AS205" s="168"/>
      <c r="AT205" s="168"/>
      <c r="AU205" s="168"/>
      <c r="AV205" s="169"/>
      <c r="AW205" s="170"/>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9"/>
      <c r="BU205" s="145"/>
      <c r="GE205" s="59"/>
      <c r="GK205" s="59"/>
    </row>
    <row r="206" spans="3:193" s="144" customFormat="1" ht="15.75" thickBot="1">
      <c r="C206" s="137"/>
      <c r="D206" s="138">
        <v>164</v>
      </c>
      <c r="E206" s="420">
        <v>2</v>
      </c>
      <c r="F206" s="139" t="s">
        <v>61</v>
      </c>
      <c r="G206" s="158">
        <v>71116454</v>
      </c>
      <c r="H206" s="299" t="s">
        <v>2620</v>
      </c>
      <c r="I206" s="159"/>
      <c r="J206" s="174" t="s">
        <v>2581</v>
      </c>
      <c r="K206" s="159"/>
      <c r="L206" s="159" t="s">
        <v>3038</v>
      </c>
      <c r="M206" s="159" t="s">
        <v>2746</v>
      </c>
      <c r="N206" s="160">
        <v>23</v>
      </c>
      <c r="O206" s="160">
        <v>9</v>
      </c>
      <c r="P206" s="160">
        <v>1978</v>
      </c>
      <c r="Q206" s="139" t="s">
        <v>53</v>
      </c>
      <c r="R206" s="139" t="s">
        <v>2568</v>
      </c>
      <c r="S206" s="161">
        <v>4349189</v>
      </c>
      <c r="T206" s="139" t="s">
        <v>2527</v>
      </c>
      <c r="U206" s="139" t="s">
        <v>2623</v>
      </c>
      <c r="V206" s="139" t="s">
        <v>2615</v>
      </c>
      <c r="W206" s="139">
        <v>6045432000</v>
      </c>
      <c r="X206" s="139">
        <v>3117735577</v>
      </c>
      <c r="Y206" s="438" t="s">
        <v>3039</v>
      </c>
      <c r="Z206" s="139" t="s">
        <v>2529</v>
      </c>
      <c r="AA206" s="139" t="s">
        <v>2549</v>
      </c>
      <c r="AB206" s="139" t="s">
        <v>22</v>
      </c>
      <c r="AC206" s="139" t="s">
        <v>2524</v>
      </c>
      <c r="AD206" s="140" t="s">
        <v>117</v>
      </c>
      <c r="AE206" s="140" t="s">
        <v>41</v>
      </c>
      <c r="AF206" s="162">
        <v>1</v>
      </c>
      <c r="AG206" s="163" t="s">
        <v>253</v>
      </c>
      <c r="AH206" s="164">
        <v>1</v>
      </c>
      <c r="AI206" s="164" t="s">
        <v>600</v>
      </c>
      <c r="AJ206" s="36"/>
      <c r="AK206" s="240"/>
      <c r="AL206" s="241"/>
      <c r="AM206" s="139"/>
      <c r="AN206" s="139"/>
      <c r="AO206" s="166"/>
      <c r="AP206" s="167"/>
      <c r="AQ206" s="168"/>
      <c r="AR206" s="168"/>
      <c r="AS206" s="168"/>
      <c r="AT206" s="168"/>
      <c r="AU206" s="168"/>
      <c r="AV206" s="169"/>
      <c r="AW206" s="170"/>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9"/>
      <c r="BU206" s="145"/>
      <c r="GE206" s="59"/>
      <c r="GK206" s="59"/>
    </row>
    <row r="207" spans="3:193" s="144" customFormat="1" ht="15.75" thickBot="1">
      <c r="C207" s="137"/>
      <c r="D207" s="138">
        <v>165</v>
      </c>
      <c r="E207" s="139">
        <v>4</v>
      </c>
      <c r="F207" s="139" t="s">
        <v>61</v>
      </c>
      <c r="G207" s="158">
        <v>15434977</v>
      </c>
      <c r="H207" s="299" t="s">
        <v>3040</v>
      </c>
      <c r="I207" s="159"/>
      <c r="J207" s="174" t="s">
        <v>2803</v>
      </c>
      <c r="K207" s="159"/>
      <c r="L207" s="159" t="s">
        <v>3041</v>
      </c>
      <c r="M207" s="159" t="s">
        <v>3042</v>
      </c>
      <c r="N207" s="160">
        <v>20</v>
      </c>
      <c r="O207" s="160">
        <v>9</v>
      </c>
      <c r="P207" s="160">
        <v>1970</v>
      </c>
      <c r="Q207" s="139" t="s">
        <v>53</v>
      </c>
      <c r="R207" s="139" t="s">
        <v>2582</v>
      </c>
      <c r="S207" s="161">
        <v>3143798</v>
      </c>
      <c r="T207" s="139" t="s">
        <v>2527</v>
      </c>
      <c r="U207" s="139" t="s">
        <v>2548</v>
      </c>
      <c r="V207" s="139" t="s">
        <v>2615</v>
      </c>
      <c r="W207" s="139">
        <v>6045432000</v>
      </c>
      <c r="X207" s="139">
        <v>3137532619</v>
      </c>
      <c r="Y207" s="438" t="s">
        <v>3043</v>
      </c>
      <c r="Z207" s="139" t="s">
        <v>2529</v>
      </c>
      <c r="AA207" s="139" t="s">
        <v>2549</v>
      </c>
      <c r="AB207" s="139" t="s">
        <v>22</v>
      </c>
      <c r="AC207" s="139" t="s">
        <v>2524</v>
      </c>
      <c r="AD207" s="140" t="s">
        <v>117</v>
      </c>
      <c r="AE207" s="140" t="s">
        <v>41</v>
      </c>
      <c r="AF207" s="162">
        <v>1</v>
      </c>
      <c r="AG207" s="163" t="s">
        <v>253</v>
      </c>
      <c r="AH207" s="164">
        <v>1</v>
      </c>
      <c r="AI207" s="164" t="s">
        <v>600</v>
      </c>
      <c r="AJ207" s="36"/>
      <c r="AK207" s="240"/>
      <c r="AL207" s="241"/>
      <c r="AM207" s="139"/>
      <c r="AN207" s="139"/>
      <c r="AO207" s="166"/>
      <c r="AP207" s="167"/>
      <c r="AQ207" s="168"/>
      <c r="AR207" s="168"/>
      <c r="AS207" s="168"/>
      <c r="AT207" s="168"/>
      <c r="AU207" s="168"/>
      <c r="AV207" s="169"/>
      <c r="AW207" s="170"/>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9"/>
      <c r="BU207" s="145"/>
      <c r="GE207" s="59"/>
      <c r="GK207" s="59"/>
    </row>
    <row r="208" spans="3:193" s="144" customFormat="1" ht="15.75" thickBot="1">
      <c r="C208" s="137"/>
      <c r="D208" s="138">
        <v>166</v>
      </c>
      <c r="E208" s="420">
        <v>2</v>
      </c>
      <c r="F208" s="139" t="s">
        <v>61</v>
      </c>
      <c r="G208" s="158">
        <v>1112764788</v>
      </c>
      <c r="H208" s="299" t="s">
        <v>3044</v>
      </c>
      <c r="I208" s="159"/>
      <c r="J208" s="174" t="s">
        <v>2644</v>
      </c>
      <c r="K208" s="159"/>
      <c r="L208" s="159" t="s">
        <v>3045</v>
      </c>
      <c r="M208" s="159" t="s">
        <v>3046</v>
      </c>
      <c r="N208" s="160">
        <v>29</v>
      </c>
      <c r="O208" s="160">
        <v>7</v>
      </c>
      <c r="P208" s="160">
        <v>1988</v>
      </c>
      <c r="Q208" s="139" t="s">
        <v>53</v>
      </c>
      <c r="R208" s="139" t="s">
        <v>2635</v>
      </c>
      <c r="S208" s="161">
        <v>3143798</v>
      </c>
      <c r="T208" s="139" t="s">
        <v>2527</v>
      </c>
      <c r="U208" s="139" t="s">
        <v>2548</v>
      </c>
      <c r="V208" s="139" t="s">
        <v>2615</v>
      </c>
      <c r="W208" s="139">
        <v>6045432000</v>
      </c>
      <c r="X208" s="139">
        <v>3226774625</v>
      </c>
      <c r="Y208" s="438" t="s">
        <v>3047</v>
      </c>
      <c r="Z208" s="139" t="s">
        <v>2529</v>
      </c>
      <c r="AA208" s="139" t="s">
        <v>2549</v>
      </c>
      <c r="AB208" s="139" t="s">
        <v>22</v>
      </c>
      <c r="AC208" s="139" t="s">
        <v>2524</v>
      </c>
      <c r="AD208" s="140" t="s">
        <v>117</v>
      </c>
      <c r="AE208" s="140" t="s">
        <v>41</v>
      </c>
      <c r="AF208" s="162">
        <v>1</v>
      </c>
      <c r="AG208" s="163" t="s">
        <v>253</v>
      </c>
      <c r="AH208" s="164">
        <v>1</v>
      </c>
      <c r="AI208" s="164" t="s">
        <v>600</v>
      </c>
      <c r="AJ208" s="36"/>
      <c r="AK208" s="240"/>
      <c r="AL208" s="241"/>
      <c r="AM208" s="139"/>
      <c r="AN208" s="139"/>
      <c r="AO208" s="166"/>
      <c r="AP208" s="167"/>
      <c r="AQ208" s="168"/>
      <c r="AR208" s="168"/>
      <c r="AS208" s="168"/>
      <c r="AT208" s="168"/>
      <c r="AU208" s="168"/>
      <c r="AV208" s="169"/>
      <c r="AW208" s="170"/>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9"/>
      <c r="BU208" s="145"/>
      <c r="GE208" s="59"/>
      <c r="GK208" s="59"/>
    </row>
    <row r="209" spans="3:193" s="144" customFormat="1" ht="15.75" thickBot="1">
      <c r="C209" s="137"/>
      <c r="D209" s="138">
        <v>167</v>
      </c>
      <c r="E209" s="420">
        <v>2</v>
      </c>
      <c r="F209" s="139" t="s">
        <v>61</v>
      </c>
      <c r="G209" s="158">
        <v>1036393188</v>
      </c>
      <c r="H209" s="299" t="s">
        <v>2652</v>
      </c>
      <c r="I209" s="159"/>
      <c r="J209" s="174" t="s">
        <v>2555</v>
      </c>
      <c r="K209" s="159"/>
      <c r="L209" s="159" t="s">
        <v>3048</v>
      </c>
      <c r="M209" s="159"/>
      <c r="N209" s="160">
        <v>11</v>
      </c>
      <c r="O209" s="160">
        <v>11</v>
      </c>
      <c r="P209" s="160">
        <v>1987</v>
      </c>
      <c r="Q209" s="139" t="s">
        <v>51</v>
      </c>
      <c r="R209" s="139" t="s">
        <v>2812</v>
      </c>
      <c r="S209" s="161">
        <v>2665688</v>
      </c>
      <c r="T209" s="139" t="s">
        <v>2527</v>
      </c>
      <c r="U209" s="139" t="s">
        <v>2573</v>
      </c>
      <c r="V209" s="139" t="s">
        <v>2615</v>
      </c>
      <c r="W209" s="139">
        <v>6045432000</v>
      </c>
      <c r="X209" s="139">
        <v>3206573396</v>
      </c>
      <c r="Y209" s="438" t="s">
        <v>3049</v>
      </c>
      <c r="Z209" s="139" t="s">
        <v>2529</v>
      </c>
      <c r="AA209" s="139" t="s">
        <v>2549</v>
      </c>
      <c r="AB209" s="139" t="s">
        <v>22</v>
      </c>
      <c r="AC209" s="139" t="s">
        <v>2524</v>
      </c>
      <c r="AD209" s="140" t="s">
        <v>117</v>
      </c>
      <c r="AE209" s="140" t="s">
        <v>41</v>
      </c>
      <c r="AF209" s="162">
        <v>1</v>
      </c>
      <c r="AG209" s="163" t="s">
        <v>253</v>
      </c>
      <c r="AH209" s="164">
        <v>1</v>
      </c>
      <c r="AI209" s="164" t="s">
        <v>600</v>
      </c>
      <c r="AJ209" s="36"/>
      <c r="AK209" s="240"/>
      <c r="AL209" s="241"/>
      <c r="AM209" s="139"/>
      <c r="AN209" s="139"/>
      <c r="AO209" s="166"/>
      <c r="AP209" s="167"/>
      <c r="AQ209" s="168"/>
      <c r="AR209" s="168"/>
      <c r="AS209" s="168"/>
      <c r="AT209" s="168"/>
      <c r="AU209" s="168"/>
      <c r="AV209" s="169"/>
      <c r="AW209" s="170"/>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9"/>
      <c r="BU209" s="145"/>
      <c r="GE209" s="59"/>
      <c r="GK209" s="59"/>
    </row>
    <row r="210" spans="3:193" s="144" customFormat="1" ht="15.75" thickBot="1">
      <c r="C210" s="137"/>
      <c r="D210" s="138">
        <v>168</v>
      </c>
      <c r="E210" s="420">
        <v>2</v>
      </c>
      <c r="F210" s="139" t="s">
        <v>61</v>
      </c>
      <c r="G210" s="158">
        <v>1036423886</v>
      </c>
      <c r="H210" s="299" t="s">
        <v>2576</v>
      </c>
      <c r="I210" s="159"/>
      <c r="J210" s="174" t="s">
        <v>2641</v>
      </c>
      <c r="K210" s="159"/>
      <c r="L210" s="159" t="s">
        <v>3062</v>
      </c>
      <c r="M210" s="159" t="s">
        <v>3061</v>
      </c>
      <c r="N210" s="160">
        <v>17</v>
      </c>
      <c r="O210" s="160">
        <v>12</v>
      </c>
      <c r="P210" s="160">
        <v>1993</v>
      </c>
      <c r="Q210" s="139" t="s">
        <v>51</v>
      </c>
      <c r="R210" s="139" t="s">
        <v>2678</v>
      </c>
      <c r="S210" s="161">
        <v>4349189</v>
      </c>
      <c r="T210" s="139" t="s">
        <v>2527</v>
      </c>
      <c r="U210" s="139" t="s">
        <v>2528</v>
      </c>
      <c r="V210" s="139" t="s">
        <v>2615</v>
      </c>
      <c r="W210" s="139">
        <v>6045432000</v>
      </c>
      <c r="X210" s="139">
        <v>3148899353</v>
      </c>
      <c r="Y210" s="438" t="s">
        <v>3050</v>
      </c>
      <c r="Z210" s="139" t="s">
        <v>2529</v>
      </c>
      <c r="AA210" s="139" t="s">
        <v>2549</v>
      </c>
      <c r="AB210" s="139" t="s">
        <v>22</v>
      </c>
      <c r="AC210" s="139" t="s">
        <v>2524</v>
      </c>
      <c r="AD210" s="140" t="s">
        <v>117</v>
      </c>
      <c r="AE210" s="140" t="s">
        <v>41</v>
      </c>
      <c r="AF210" s="162">
        <v>1</v>
      </c>
      <c r="AG210" s="163" t="s">
        <v>253</v>
      </c>
      <c r="AH210" s="164">
        <v>1</v>
      </c>
      <c r="AI210" s="164" t="s">
        <v>600</v>
      </c>
      <c r="AJ210" s="36"/>
      <c r="AK210" s="240"/>
      <c r="AL210" s="241"/>
      <c r="AM210" s="139"/>
      <c r="AN210" s="139"/>
      <c r="AO210" s="166"/>
      <c r="AP210" s="167"/>
      <c r="AQ210" s="168"/>
      <c r="AR210" s="168"/>
      <c r="AS210" s="168"/>
      <c r="AT210" s="168"/>
      <c r="AU210" s="168"/>
      <c r="AV210" s="169"/>
      <c r="AW210" s="170"/>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9"/>
      <c r="BU210" s="145"/>
      <c r="GE210" s="59"/>
      <c r="GK210" s="59"/>
    </row>
    <row r="211" spans="3:193" s="144" customFormat="1" ht="15.75" thickBot="1">
      <c r="C211" s="137"/>
      <c r="D211" s="138">
        <v>169</v>
      </c>
      <c r="E211" s="420">
        <v>2</v>
      </c>
      <c r="F211" s="139" t="s">
        <v>61</v>
      </c>
      <c r="G211" s="158">
        <v>35604145</v>
      </c>
      <c r="H211" s="299" t="s">
        <v>3063</v>
      </c>
      <c r="I211" s="159"/>
      <c r="J211" s="174" t="s">
        <v>3064</v>
      </c>
      <c r="K211" s="159"/>
      <c r="L211" s="159" t="s">
        <v>3065</v>
      </c>
      <c r="M211" s="159"/>
      <c r="N211" s="160">
        <v>12</v>
      </c>
      <c r="O211" s="160">
        <v>10</v>
      </c>
      <c r="P211" s="160">
        <v>1975</v>
      </c>
      <c r="Q211" s="139" t="s">
        <v>51</v>
      </c>
      <c r="R211" s="139" t="s">
        <v>2757</v>
      </c>
      <c r="S211" s="161">
        <v>2535103</v>
      </c>
      <c r="T211" s="139" t="s">
        <v>2547</v>
      </c>
      <c r="U211" s="139" t="s">
        <v>2573</v>
      </c>
      <c r="V211" s="139" t="s">
        <v>2615</v>
      </c>
      <c r="W211" s="139">
        <v>6045432000</v>
      </c>
      <c r="X211" s="139">
        <v>3113883379</v>
      </c>
      <c r="Y211" s="438" t="s">
        <v>3051</v>
      </c>
      <c r="Z211" s="139" t="s">
        <v>2529</v>
      </c>
      <c r="AA211" s="139" t="s">
        <v>2549</v>
      </c>
      <c r="AB211" s="139" t="s">
        <v>22</v>
      </c>
      <c r="AC211" s="139" t="s">
        <v>2524</v>
      </c>
      <c r="AD211" s="140" t="s">
        <v>117</v>
      </c>
      <c r="AE211" s="140" t="s">
        <v>41</v>
      </c>
      <c r="AF211" s="162">
        <v>1</v>
      </c>
      <c r="AG211" s="163" t="s">
        <v>253</v>
      </c>
      <c r="AH211" s="164">
        <v>1</v>
      </c>
      <c r="AI211" s="164" t="s">
        <v>600</v>
      </c>
      <c r="AJ211" s="36"/>
      <c r="AK211" s="240"/>
      <c r="AL211" s="241"/>
      <c r="AM211" s="139"/>
      <c r="AN211" s="139"/>
      <c r="AO211" s="166"/>
      <c r="AP211" s="167"/>
      <c r="AQ211" s="168"/>
      <c r="AR211" s="168"/>
      <c r="AS211" s="168"/>
      <c r="AT211" s="168"/>
      <c r="AU211" s="168"/>
      <c r="AV211" s="169"/>
      <c r="AW211" s="170"/>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9"/>
      <c r="BU211" s="145"/>
      <c r="GE211" s="59"/>
      <c r="GK211" s="59"/>
    </row>
    <row r="212" spans="3:193" s="144" customFormat="1" ht="15.75" thickBot="1">
      <c r="C212" s="137"/>
      <c r="D212" s="138">
        <v>170</v>
      </c>
      <c r="E212" s="420">
        <v>2</v>
      </c>
      <c r="F212" s="139" t="s">
        <v>61</v>
      </c>
      <c r="G212" s="158">
        <v>1040051759</v>
      </c>
      <c r="H212" s="299" t="s">
        <v>2636</v>
      </c>
      <c r="I212" s="159"/>
      <c r="J212" s="174" t="s">
        <v>2636</v>
      </c>
      <c r="K212" s="159"/>
      <c r="L212" s="159" t="s">
        <v>3066</v>
      </c>
      <c r="M212" s="159" t="s">
        <v>3067</v>
      </c>
      <c r="N212" s="160">
        <v>30</v>
      </c>
      <c r="O212" s="160">
        <v>12</v>
      </c>
      <c r="P212" s="160">
        <v>1999</v>
      </c>
      <c r="Q212" s="139" t="s">
        <v>51</v>
      </c>
      <c r="R212" s="139" t="s">
        <v>2812</v>
      </c>
      <c r="S212" s="161">
        <v>2665688</v>
      </c>
      <c r="T212" s="139" t="s">
        <v>2527</v>
      </c>
      <c r="U212" s="139" t="s">
        <v>2623</v>
      </c>
      <c r="V212" s="139" t="s">
        <v>2615</v>
      </c>
      <c r="W212" s="139">
        <v>6045432000</v>
      </c>
      <c r="X212" s="139">
        <v>3135229827</v>
      </c>
      <c r="Y212" s="438" t="s">
        <v>3052</v>
      </c>
      <c r="Z212" s="139" t="s">
        <v>2529</v>
      </c>
      <c r="AA212" s="139" t="s">
        <v>2549</v>
      </c>
      <c r="AB212" s="139" t="s">
        <v>22</v>
      </c>
      <c r="AC212" s="139" t="s">
        <v>2524</v>
      </c>
      <c r="AD212" s="140" t="s">
        <v>117</v>
      </c>
      <c r="AE212" s="140" t="s">
        <v>41</v>
      </c>
      <c r="AF212" s="162">
        <v>1</v>
      </c>
      <c r="AG212" s="163" t="s">
        <v>253</v>
      </c>
      <c r="AH212" s="164">
        <v>1</v>
      </c>
      <c r="AI212" s="164" t="s">
        <v>600</v>
      </c>
      <c r="AJ212" s="36"/>
      <c r="AK212" s="240"/>
      <c r="AL212" s="241"/>
      <c r="AM212" s="139"/>
      <c r="AN212" s="139"/>
      <c r="AO212" s="166"/>
      <c r="AP212" s="167"/>
      <c r="AQ212" s="168"/>
      <c r="AR212" s="168"/>
      <c r="AS212" s="168"/>
      <c r="AT212" s="168"/>
      <c r="AU212" s="168"/>
      <c r="AV212" s="169"/>
      <c r="AW212" s="170"/>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9"/>
      <c r="BU212" s="145"/>
      <c r="GE212" s="59"/>
      <c r="GK212" s="59"/>
    </row>
    <row r="213" spans="3:193" s="144" customFormat="1" ht="15.75" thickBot="1">
      <c r="C213" s="137"/>
      <c r="D213" s="138">
        <v>171</v>
      </c>
      <c r="E213" s="139">
        <v>4</v>
      </c>
      <c r="F213" s="139" t="s">
        <v>61</v>
      </c>
      <c r="G213" s="158">
        <v>1036338043</v>
      </c>
      <c r="H213" s="299" t="s">
        <v>3068</v>
      </c>
      <c r="I213" s="159"/>
      <c r="J213" s="174" t="s">
        <v>2951</v>
      </c>
      <c r="K213" s="159"/>
      <c r="L213" s="159" t="s">
        <v>3069</v>
      </c>
      <c r="M213" s="159" t="s">
        <v>2665</v>
      </c>
      <c r="N213" s="160">
        <v>6</v>
      </c>
      <c r="O213" s="160">
        <v>6</v>
      </c>
      <c r="P213" s="160">
        <v>1992</v>
      </c>
      <c r="Q213" s="139" t="s">
        <v>53</v>
      </c>
      <c r="R213" s="139" t="s">
        <v>2582</v>
      </c>
      <c r="S213" s="161">
        <v>3143798</v>
      </c>
      <c r="T213" s="139" t="s">
        <v>2527</v>
      </c>
      <c r="U213" s="139" t="s">
        <v>2573</v>
      </c>
      <c r="V213" s="139" t="s">
        <v>2615</v>
      </c>
      <c r="W213" s="139">
        <v>6045432000</v>
      </c>
      <c r="X213" s="139">
        <v>3005441063</v>
      </c>
      <c r="Y213" s="438" t="s">
        <v>3053</v>
      </c>
      <c r="Z213" s="139" t="s">
        <v>2529</v>
      </c>
      <c r="AA213" s="139" t="s">
        <v>2549</v>
      </c>
      <c r="AB213" s="139" t="s">
        <v>22</v>
      </c>
      <c r="AC213" s="139" t="s">
        <v>2524</v>
      </c>
      <c r="AD213" s="140" t="s">
        <v>117</v>
      </c>
      <c r="AE213" s="140" t="s">
        <v>41</v>
      </c>
      <c r="AF213" s="162">
        <v>1</v>
      </c>
      <c r="AG213" s="163" t="s">
        <v>253</v>
      </c>
      <c r="AH213" s="164">
        <v>1</v>
      </c>
      <c r="AI213" s="164" t="s">
        <v>600</v>
      </c>
      <c r="AJ213" s="36"/>
      <c r="AK213" s="240"/>
      <c r="AL213" s="241"/>
      <c r="AM213" s="139"/>
      <c r="AN213" s="139"/>
      <c r="AO213" s="166"/>
      <c r="AP213" s="167"/>
      <c r="AQ213" s="168"/>
      <c r="AR213" s="168"/>
      <c r="AS213" s="168"/>
      <c r="AT213" s="168"/>
      <c r="AU213" s="168"/>
      <c r="AV213" s="169"/>
      <c r="AW213" s="170"/>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9"/>
      <c r="BU213" s="145"/>
      <c r="GE213" s="59"/>
      <c r="GK213" s="59"/>
    </row>
    <row r="214" spans="3:193" s="144" customFormat="1" ht="15.75" thickBot="1">
      <c r="C214" s="137"/>
      <c r="D214" s="138">
        <v>172</v>
      </c>
      <c r="E214" s="420">
        <v>2</v>
      </c>
      <c r="F214" s="139" t="s">
        <v>61</v>
      </c>
      <c r="G214" s="158">
        <v>1035230465</v>
      </c>
      <c r="H214" s="299" t="s">
        <v>2563</v>
      </c>
      <c r="I214" s="159"/>
      <c r="J214" s="174" t="s">
        <v>3070</v>
      </c>
      <c r="K214" s="159"/>
      <c r="L214" s="159" t="s">
        <v>3071</v>
      </c>
      <c r="M214" s="159" t="s">
        <v>3072</v>
      </c>
      <c r="N214" s="160">
        <v>1</v>
      </c>
      <c r="O214" s="160">
        <v>10</v>
      </c>
      <c r="P214" s="160">
        <v>1994</v>
      </c>
      <c r="Q214" s="139" t="s">
        <v>51</v>
      </c>
      <c r="R214" s="139" t="s">
        <v>2568</v>
      </c>
      <c r="S214" s="161">
        <v>4349189</v>
      </c>
      <c r="T214" s="139" t="s">
        <v>2550</v>
      </c>
      <c r="U214" s="139" t="s">
        <v>2573</v>
      </c>
      <c r="V214" s="139" t="s">
        <v>2615</v>
      </c>
      <c r="W214" s="139">
        <v>6045432000</v>
      </c>
      <c r="X214" s="139">
        <v>3145917389</v>
      </c>
      <c r="Y214" s="438" t="s">
        <v>3054</v>
      </c>
      <c r="Z214" s="139" t="s">
        <v>2529</v>
      </c>
      <c r="AA214" s="139" t="s">
        <v>2549</v>
      </c>
      <c r="AB214" s="139" t="s">
        <v>22</v>
      </c>
      <c r="AC214" s="139" t="s">
        <v>2524</v>
      </c>
      <c r="AD214" s="140" t="s">
        <v>117</v>
      </c>
      <c r="AE214" s="140" t="s">
        <v>41</v>
      </c>
      <c r="AF214" s="162">
        <v>1</v>
      </c>
      <c r="AG214" s="163" t="s">
        <v>253</v>
      </c>
      <c r="AH214" s="164">
        <v>1</v>
      </c>
      <c r="AI214" s="164" t="s">
        <v>600</v>
      </c>
      <c r="AJ214" s="36"/>
      <c r="AK214" s="240"/>
      <c r="AL214" s="241"/>
      <c r="AM214" s="139"/>
      <c r="AN214" s="139"/>
      <c r="AO214" s="166"/>
      <c r="AP214" s="167"/>
      <c r="AQ214" s="168"/>
      <c r="AR214" s="168"/>
      <c r="AS214" s="168"/>
      <c r="AT214" s="168"/>
      <c r="AU214" s="168"/>
      <c r="AV214" s="169"/>
      <c r="AW214" s="170"/>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9"/>
      <c r="BU214" s="145"/>
      <c r="GE214" s="59"/>
      <c r="GK214" s="59"/>
    </row>
    <row r="215" spans="3:193" s="144" customFormat="1" ht="15.75" thickBot="1">
      <c r="C215" s="137"/>
      <c r="D215" s="138">
        <v>173</v>
      </c>
      <c r="E215" s="420">
        <v>2</v>
      </c>
      <c r="F215" s="139" t="s">
        <v>61</v>
      </c>
      <c r="G215" s="158">
        <v>1036398963</v>
      </c>
      <c r="H215" s="299" t="s">
        <v>2652</v>
      </c>
      <c r="I215" s="159"/>
      <c r="J215" s="174" t="s">
        <v>3073</v>
      </c>
      <c r="K215" s="159"/>
      <c r="L215" s="159" t="s">
        <v>3074</v>
      </c>
      <c r="M215" s="159" t="s">
        <v>2674</v>
      </c>
      <c r="N215" s="160">
        <v>4</v>
      </c>
      <c r="O215" s="160">
        <v>12</v>
      </c>
      <c r="P215" s="160">
        <v>1993</v>
      </c>
      <c r="Q215" s="139" t="s">
        <v>51</v>
      </c>
      <c r="R215" s="139" t="s">
        <v>2812</v>
      </c>
      <c r="S215" s="161">
        <v>2665688</v>
      </c>
      <c r="T215" s="139" t="s">
        <v>2547</v>
      </c>
      <c r="U215" s="139" t="s">
        <v>2528</v>
      </c>
      <c r="V215" s="139" t="s">
        <v>2615</v>
      </c>
      <c r="W215" s="139">
        <v>6045432000</v>
      </c>
      <c r="X215" s="139">
        <v>3146001168</v>
      </c>
      <c r="Y215" s="438" t="s">
        <v>3055</v>
      </c>
      <c r="Z215" s="139" t="s">
        <v>2529</v>
      </c>
      <c r="AA215" s="139" t="s">
        <v>2549</v>
      </c>
      <c r="AB215" s="139" t="s">
        <v>22</v>
      </c>
      <c r="AC215" s="139" t="s">
        <v>2524</v>
      </c>
      <c r="AD215" s="140" t="s">
        <v>117</v>
      </c>
      <c r="AE215" s="140" t="s">
        <v>41</v>
      </c>
      <c r="AF215" s="162">
        <v>1</v>
      </c>
      <c r="AG215" s="163" t="s">
        <v>253</v>
      </c>
      <c r="AH215" s="164">
        <v>1</v>
      </c>
      <c r="AI215" s="164" t="s">
        <v>600</v>
      </c>
      <c r="AJ215" s="36"/>
      <c r="AK215" s="240"/>
      <c r="AL215" s="241"/>
      <c r="AM215" s="139"/>
      <c r="AN215" s="139"/>
      <c r="AO215" s="166"/>
      <c r="AP215" s="167"/>
      <c r="AQ215" s="168"/>
      <c r="AR215" s="168"/>
      <c r="AS215" s="168"/>
      <c r="AT215" s="168"/>
      <c r="AU215" s="168"/>
      <c r="AV215" s="169"/>
      <c r="AW215" s="170"/>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9"/>
      <c r="BU215" s="145"/>
      <c r="GE215" s="59"/>
      <c r="GK215" s="59"/>
    </row>
    <row r="216" spans="3:193" s="144" customFormat="1" ht="15.75" thickBot="1">
      <c r="C216" s="137"/>
      <c r="D216" s="138">
        <v>174</v>
      </c>
      <c r="E216" s="420">
        <v>2</v>
      </c>
      <c r="F216" s="139" t="s">
        <v>61</v>
      </c>
      <c r="G216" s="158">
        <v>1037236402</v>
      </c>
      <c r="H216" s="299" t="s">
        <v>2557</v>
      </c>
      <c r="I216" s="159"/>
      <c r="J216" s="174" t="s">
        <v>2563</v>
      </c>
      <c r="K216" s="159"/>
      <c r="L216" s="159" t="s">
        <v>3075</v>
      </c>
      <c r="M216" s="159" t="s">
        <v>2863</v>
      </c>
      <c r="N216" s="160">
        <v>12</v>
      </c>
      <c r="O216" s="160">
        <v>3</v>
      </c>
      <c r="P216" s="160">
        <v>1988</v>
      </c>
      <c r="Q216" s="139" t="s">
        <v>51</v>
      </c>
      <c r="R216" s="139" t="s">
        <v>2579</v>
      </c>
      <c r="S216" s="161">
        <v>9720055</v>
      </c>
      <c r="T216" s="139" t="s">
        <v>2527</v>
      </c>
      <c r="U216" s="139" t="s">
        <v>2548</v>
      </c>
      <c r="V216" s="139" t="s">
        <v>2615</v>
      </c>
      <c r="W216" s="139">
        <v>6045432000</v>
      </c>
      <c r="X216" s="139">
        <v>3105973624</v>
      </c>
      <c r="Y216" s="438" t="s">
        <v>3056</v>
      </c>
      <c r="Z216" s="139" t="s">
        <v>2529</v>
      </c>
      <c r="AA216" s="139" t="s">
        <v>2549</v>
      </c>
      <c r="AB216" s="139" t="s">
        <v>22</v>
      </c>
      <c r="AC216" s="139" t="s">
        <v>2524</v>
      </c>
      <c r="AD216" s="140" t="s">
        <v>117</v>
      </c>
      <c r="AE216" s="140" t="s">
        <v>41</v>
      </c>
      <c r="AF216" s="162">
        <v>1</v>
      </c>
      <c r="AG216" s="163" t="s">
        <v>253</v>
      </c>
      <c r="AH216" s="164">
        <v>1</v>
      </c>
      <c r="AI216" s="164" t="s">
        <v>600</v>
      </c>
      <c r="AJ216" s="36"/>
      <c r="AK216" s="240"/>
      <c r="AL216" s="241"/>
      <c r="AM216" s="139"/>
      <c r="AN216" s="139"/>
      <c r="AO216" s="166"/>
      <c r="AP216" s="167"/>
      <c r="AQ216" s="168"/>
      <c r="AR216" s="168"/>
      <c r="AS216" s="168"/>
      <c r="AT216" s="168"/>
      <c r="AU216" s="168"/>
      <c r="AV216" s="169"/>
      <c r="AW216" s="170"/>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9"/>
      <c r="BU216" s="145"/>
      <c r="GE216" s="59"/>
      <c r="GK216" s="59"/>
    </row>
    <row r="217" spans="3:193" s="144" customFormat="1" ht="15.75" thickBot="1">
      <c r="C217" s="137"/>
      <c r="D217" s="138">
        <v>175</v>
      </c>
      <c r="E217" s="420">
        <v>2</v>
      </c>
      <c r="F217" s="139" t="s">
        <v>61</v>
      </c>
      <c r="G217" s="158">
        <v>1036394237</v>
      </c>
      <c r="H217" s="299" t="s">
        <v>2592</v>
      </c>
      <c r="I217" s="159"/>
      <c r="J217" s="174" t="s">
        <v>2620</v>
      </c>
      <c r="K217" s="159"/>
      <c r="L217" s="159" t="s">
        <v>3076</v>
      </c>
      <c r="M217" s="159"/>
      <c r="N217" s="160">
        <v>7</v>
      </c>
      <c r="O217" s="160">
        <v>9</v>
      </c>
      <c r="P217" s="160">
        <v>1988</v>
      </c>
      <c r="Q217" s="139" t="s">
        <v>51</v>
      </c>
      <c r="R217" s="139" t="s">
        <v>2579</v>
      </c>
      <c r="S217" s="161">
        <v>9720055</v>
      </c>
      <c r="T217" s="139" t="s">
        <v>2527</v>
      </c>
      <c r="U217" s="139" t="s">
        <v>2548</v>
      </c>
      <c r="V217" s="139" t="s">
        <v>2615</v>
      </c>
      <c r="W217" s="139">
        <v>6045432000</v>
      </c>
      <c r="X217" s="139">
        <v>3206066953</v>
      </c>
      <c r="Y217" s="438" t="s">
        <v>3057</v>
      </c>
      <c r="Z217" s="139" t="s">
        <v>2529</v>
      </c>
      <c r="AA217" s="139" t="s">
        <v>2549</v>
      </c>
      <c r="AB217" s="139" t="s">
        <v>22</v>
      </c>
      <c r="AC217" s="139" t="s">
        <v>2524</v>
      </c>
      <c r="AD217" s="140" t="s">
        <v>117</v>
      </c>
      <c r="AE217" s="140" t="s">
        <v>41</v>
      </c>
      <c r="AF217" s="162">
        <v>1</v>
      </c>
      <c r="AG217" s="163" t="s">
        <v>253</v>
      </c>
      <c r="AH217" s="164">
        <v>1</v>
      </c>
      <c r="AI217" s="164" t="s">
        <v>600</v>
      </c>
      <c r="AJ217" s="36"/>
      <c r="AK217" s="240"/>
      <c r="AL217" s="241"/>
      <c r="AM217" s="139"/>
      <c r="AN217" s="139"/>
      <c r="AO217" s="166"/>
      <c r="AP217" s="167"/>
      <c r="AQ217" s="168"/>
      <c r="AR217" s="168"/>
      <c r="AS217" s="168"/>
      <c r="AT217" s="168"/>
      <c r="AU217" s="168"/>
      <c r="AV217" s="169"/>
      <c r="AW217" s="170"/>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9"/>
      <c r="BU217" s="145"/>
      <c r="GE217" s="59"/>
      <c r="GK217" s="59"/>
    </row>
    <row r="218" spans="3:193" s="144" customFormat="1" ht="15.75" thickBot="1">
      <c r="C218" s="137"/>
      <c r="D218" s="138">
        <v>176</v>
      </c>
      <c r="E218" s="420">
        <v>2</v>
      </c>
      <c r="F218" s="139" t="s">
        <v>61</v>
      </c>
      <c r="G218" s="158">
        <v>1001455491</v>
      </c>
      <c r="H218" s="299" t="s">
        <v>3077</v>
      </c>
      <c r="I218" s="159"/>
      <c r="J218" s="174" t="s">
        <v>2652</v>
      </c>
      <c r="K218" s="159"/>
      <c r="L218" s="159" t="s">
        <v>3078</v>
      </c>
      <c r="M218" s="159"/>
      <c r="N218" s="160">
        <v>30</v>
      </c>
      <c r="O218" s="160">
        <v>3</v>
      </c>
      <c r="P218" s="160">
        <v>2000</v>
      </c>
      <c r="Q218" s="139" t="s">
        <v>51</v>
      </c>
      <c r="R218" s="139" t="s">
        <v>2812</v>
      </c>
      <c r="S218" s="161">
        <v>2665688</v>
      </c>
      <c r="T218" s="139" t="s">
        <v>2527</v>
      </c>
      <c r="U218" s="139" t="s">
        <v>2573</v>
      </c>
      <c r="V218" s="139" t="s">
        <v>2615</v>
      </c>
      <c r="W218" s="139">
        <v>6045432000</v>
      </c>
      <c r="X218" s="139">
        <v>3146753980</v>
      </c>
      <c r="Y218" s="438" t="s">
        <v>3058</v>
      </c>
      <c r="Z218" s="139" t="s">
        <v>2529</v>
      </c>
      <c r="AA218" s="139" t="s">
        <v>2549</v>
      </c>
      <c r="AB218" s="139" t="s">
        <v>22</v>
      </c>
      <c r="AC218" s="139" t="s">
        <v>2524</v>
      </c>
      <c r="AD218" s="140" t="s">
        <v>117</v>
      </c>
      <c r="AE218" s="140" t="s">
        <v>41</v>
      </c>
      <c r="AF218" s="162">
        <v>1</v>
      </c>
      <c r="AG218" s="163" t="s">
        <v>253</v>
      </c>
      <c r="AH218" s="164">
        <v>1</v>
      </c>
      <c r="AI218" s="164" t="s">
        <v>600</v>
      </c>
      <c r="AJ218" s="36"/>
      <c r="AK218" s="240"/>
      <c r="AL218" s="241"/>
      <c r="AM218" s="139"/>
      <c r="AN218" s="139"/>
      <c r="AO218" s="166"/>
      <c r="AP218" s="167"/>
      <c r="AQ218" s="168"/>
      <c r="AR218" s="168"/>
      <c r="AS218" s="168"/>
      <c r="AT218" s="168"/>
      <c r="AU218" s="168"/>
      <c r="AV218" s="169"/>
      <c r="AW218" s="170"/>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9"/>
      <c r="BU218" s="145"/>
      <c r="GE218" s="59"/>
      <c r="GK218" s="59"/>
    </row>
    <row r="219" spans="3:193" s="144" customFormat="1" ht="15.75" thickBot="1">
      <c r="C219" s="137"/>
      <c r="D219" s="138">
        <v>177</v>
      </c>
      <c r="E219" s="420">
        <v>2</v>
      </c>
      <c r="F219" s="139" t="s">
        <v>61</v>
      </c>
      <c r="G219" s="158">
        <v>1036394663</v>
      </c>
      <c r="H219" s="299" t="s">
        <v>2684</v>
      </c>
      <c r="I219" s="159"/>
      <c r="J219" s="174" t="s">
        <v>3083</v>
      </c>
      <c r="K219" s="159"/>
      <c r="L219" s="159" t="s">
        <v>3082</v>
      </c>
      <c r="M219" s="159"/>
      <c r="N219" s="160">
        <v>31</v>
      </c>
      <c r="O219" s="160">
        <v>7</v>
      </c>
      <c r="P219" s="160">
        <v>1989</v>
      </c>
      <c r="Q219" s="139" t="s">
        <v>51</v>
      </c>
      <c r="R219" s="139" t="s">
        <v>2812</v>
      </c>
      <c r="S219" s="161">
        <v>2665688</v>
      </c>
      <c r="T219" s="139" t="s">
        <v>2547</v>
      </c>
      <c r="U219" s="139" t="s">
        <v>2548</v>
      </c>
      <c r="V219" s="139" t="s">
        <v>2615</v>
      </c>
      <c r="W219" s="139">
        <v>6045432000</v>
      </c>
      <c r="X219" s="139">
        <v>3108633174</v>
      </c>
      <c r="Y219" s="438" t="s">
        <v>3060</v>
      </c>
      <c r="Z219" s="139" t="s">
        <v>2529</v>
      </c>
      <c r="AA219" s="139" t="s">
        <v>2549</v>
      </c>
      <c r="AB219" s="139" t="s">
        <v>22</v>
      </c>
      <c r="AC219" s="139" t="s">
        <v>2524</v>
      </c>
      <c r="AD219" s="140" t="s">
        <v>117</v>
      </c>
      <c r="AE219" s="140" t="s">
        <v>41</v>
      </c>
      <c r="AF219" s="162">
        <v>1</v>
      </c>
      <c r="AG219" s="163" t="s">
        <v>253</v>
      </c>
      <c r="AH219" s="164">
        <v>1</v>
      </c>
      <c r="AI219" s="164" t="s">
        <v>600</v>
      </c>
      <c r="AJ219" s="36"/>
      <c r="AK219" s="240"/>
      <c r="AL219" s="241"/>
      <c r="AM219" s="139"/>
      <c r="AN219" s="139"/>
      <c r="AO219" s="166"/>
      <c r="AP219" s="167"/>
      <c r="AQ219" s="168"/>
      <c r="AR219" s="168"/>
      <c r="AS219" s="168"/>
      <c r="AT219" s="168"/>
      <c r="AU219" s="168"/>
      <c r="AV219" s="169"/>
      <c r="AW219" s="170"/>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9"/>
      <c r="BU219" s="145"/>
      <c r="GE219" s="59"/>
      <c r="GK219" s="59"/>
    </row>
    <row r="220" spans="3:193" s="144" customFormat="1" ht="15.75" thickBot="1">
      <c r="C220" s="137"/>
      <c r="D220" s="138">
        <v>178</v>
      </c>
      <c r="E220" s="420">
        <v>2</v>
      </c>
      <c r="F220" s="139" t="s">
        <v>61</v>
      </c>
      <c r="G220" s="158">
        <v>1115183025</v>
      </c>
      <c r="H220" s="299" t="s">
        <v>3079</v>
      </c>
      <c r="I220" s="159"/>
      <c r="J220" s="174" t="s">
        <v>3080</v>
      </c>
      <c r="K220" s="159"/>
      <c r="L220" s="159" t="s">
        <v>3081</v>
      </c>
      <c r="M220" s="159"/>
      <c r="N220" s="160">
        <v>28</v>
      </c>
      <c r="O220" s="160">
        <v>11</v>
      </c>
      <c r="P220" s="160">
        <v>1986</v>
      </c>
      <c r="Q220" s="139" t="s">
        <v>51</v>
      </c>
      <c r="R220" s="139" t="s">
        <v>2568</v>
      </c>
      <c r="S220" s="161">
        <v>4349189</v>
      </c>
      <c r="T220" s="139" t="s">
        <v>2527</v>
      </c>
      <c r="U220" s="139" t="s">
        <v>2573</v>
      </c>
      <c r="V220" s="139" t="s">
        <v>2615</v>
      </c>
      <c r="W220" s="139">
        <v>6045432000</v>
      </c>
      <c r="X220" s="139">
        <v>3002545310</v>
      </c>
      <c r="Y220" s="438" t="s">
        <v>3059</v>
      </c>
      <c r="Z220" s="139" t="s">
        <v>2529</v>
      </c>
      <c r="AA220" s="139" t="s">
        <v>2549</v>
      </c>
      <c r="AB220" s="139" t="s">
        <v>22</v>
      </c>
      <c r="AC220" s="139" t="s">
        <v>2524</v>
      </c>
      <c r="AD220" s="140" t="s">
        <v>117</v>
      </c>
      <c r="AE220" s="140" t="s">
        <v>41</v>
      </c>
      <c r="AF220" s="162">
        <v>1</v>
      </c>
      <c r="AG220" s="163" t="s">
        <v>253</v>
      </c>
      <c r="AH220" s="164">
        <v>1</v>
      </c>
      <c r="AI220" s="164" t="s">
        <v>600</v>
      </c>
      <c r="AJ220" s="36"/>
      <c r="AK220" s="240"/>
      <c r="AL220" s="241"/>
      <c r="AM220" s="139"/>
      <c r="AN220" s="139"/>
      <c r="AO220" s="166"/>
      <c r="AP220" s="167"/>
      <c r="AQ220" s="168"/>
      <c r="AR220" s="168"/>
      <c r="AS220" s="168"/>
      <c r="AT220" s="168"/>
      <c r="AU220" s="168"/>
      <c r="AV220" s="169"/>
      <c r="AW220" s="170"/>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9"/>
      <c r="BU220" s="145"/>
      <c r="GE220" s="59"/>
      <c r="GK220" s="59"/>
    </row>
    <row r="221" spans="3:193" s="704" customFormat="1" ht="15.75" thickBot="1">
      <c r="C221" s="680"/>
      <c r="D221" s="681">
        <v>179</v>
      </c>
      <c r="E221" s="682">
        <v>2</v>
      </c>
      <c r="F221" s="683" t="s">
        <v>61</v>
      </c>
      <c r="G221" s="684">
        <v>1036395376</v>
      </c>
      <c r="H221" s="685" t="s">
        <v>2627</v>
      </c>
      <c r="I221" s="686"/>
      <c r="J221" s="687" t="s">
        <v>2563</v>
      </c>
      <c r="K221" s="686"/>
      <c r="L221" s="686" t="s">
        <v>3140</v>
      </c>
      <c r="M221" s="686" t="s">
        <v>2721</v>
      </c>
      <c r="N221" s="688">
        <v>23</v>
      </c>
      <c r="O221" s="688">
        <v>4</v>
      </c>
      <c r="P221" s="688">
        <v>1990</v>
      </c>
      <c r="Q221" s="683" t="s">
        <v>51</v>
      </c>
      <c r="R221" s="683" t="s">
        <v>2812</v>
      </c>
      <c r="S221" s="689">
        <v>2665688</v>
      </c>
      <c r="T221" s="683" t="s">
        <v>2527</v>
      </c>
      <c r="U221" s="683" t="s">
        <v>2528</v>
      </c>
      <c r="V221" s="683" t="s">
        <v>3963</v>
      </c>
      <c r="W221" s="683">
        <v>6045432000</v>
      </c>
      <c r="X221" s="683">
        <v>3206430455</v>
      </c>
      <c r="Y221" s="690" t="s">
        <v>3964</v>
      </c>
      <c r="Z221" s="683" t="s">
        <v>2529</v>
      </c>
      <c r="AA221" s="683" t="s">
        <v>2549</v>
      </c>
      <c r="AB221" s="683" t="s">
        <v>22</v>
      </c>
      <c r="AC221" s="683" t="s">
        <v>2524</v>
      </c>
      <c r="AD221" s="691" t="s">
        <v>117</v>
      </c>
      <c r="AE221" s="691" t="s">
        <v>41</v>
      </c>
      <c r="AF221" s="692">
        <v>1</v>
      </c>
      <c r="AG221" s="693" t="s">
        <v>253</v>
      </c>
      <c r="AH221" s="694">
        <v>1</v>
      </c>
      <c r="AI221" s="694" t="s">
        <v>600</v>
      </c>
      <c r="AJ221" s="695"/>
      <c r="AK221" s="696"/>
      <c r="AL221" s="697"/>
      <c r="AM221" s="683"/>
      <c r="AN221" s="683"/>
      <c r="AO221" s="698"/>
      <c r="AP221" s="699"/>
      <c r="AQ221" s="700"/>
      <c r="AR221" s="700"/>
      <c r="AS221" s="700"/>
      <c r="AT221" s="700"/>
      <c r="AU221" s="700"/>
      <c r="AV221" s="701"/>
      <c r="AW221" s="702"/>
      <c r="AX221" s="700"/>
      <c r="AY221" s="700"/>
      <c r="AZ221" s="700"/>
      <c r="BA221" s="700"/>
      <c r="BB221" s="700"/>
      <c r="BC221" s="700"/>
      <c r="BD221" s="700"/>
      <c r="BE221" s="700"/>
      <c r="BF221" s="700"/>
      <c r="BG221" s="700"/>
      <c r="BH221" s="700"/>
      <c r="BI221" s="700"/>
      <c r="BJ221" s="700"/>
      <c r="BK221" s="700"/>
      <c r="BL221" s="700"/>
      <c r="BM221" s="700"/>
      <c r="BN221" s="700"/>
      <c r="BO221" s="700"/>
      <c r="BP221" s="700"/>
      <c r="BQ221" s="700"/>
      <c r="BR221" s="700"/>
      <c r="BS221" s="700"/>
      <c r="BT221" s="701"/>
      <c r="BU221" s="703"/>
      <c r="GE221" s="705"/>
      <c r="GK221" s="705"/>
    </row>
    <row r="222" spans="3:193" s="704" customFormat="1" ht="15.75" thickBot="1">
      <c r="C222" s="680"/>
      <c r="D222" s="681">
        <v>180</v>
      </c>
      <c r="E222" s="683">
        <v>4</v>
      </c>
      <c r="F222" s="683" t="s">
        <v>61</v>
      </c>
      <c r="G222" s="684">
        <v>3662962</v>
      </c>
      <c r="H222" s="685" t="s">
        <v>2581</v>
      </c>
      <c r="I222" s="686"/>
      <c r="J222" s="687" t="s">
        <v>2520</v>
      </c>
      <c r="K222" s="686"/>
      <c r="L222" s="686" t="s">
        <v>3965</v>
      </c>
      <c r="M222" s="686" t="s">
        <v>3299</v>
      </c>
      <c r="N222" s="688">
        <v>17</v>
      </c>
      <c r="O222" s="688">
        <v>8</v>
      </c>
      <c r="P222" s="688">
        <v>1985</v>
      </c>
      <c r="Q222" s="683" t="s">
        <v>53</v>
      </c>
      <c r="R222" s="683" t="s">
        <v>2582</v>
      </c>
      <c r="S222" s="689">
        <v>3143798</v>
      </c>
      <c r="T222" s="683" t="s">
        <v>2527</v>
      </c>
      <c r="U222" s="683" t="s">
        <v>2623</v>
      </c>
      <c r="V222" s="683" t="s">
        <v>3966</v>
      </c>
      <c r="W222" s="683">
        <v>6045432000</v>
      </c>
      <c r="X222" s="683">
        <v>3206450128</v>
      </c>
      <c r="Y222" s="690" t="s">
        <v>3967</v>
      </c>
      <c r="Z222" s="683" t="s">
        <v>2529</v>
      </c>
      <c r="AA222" s="683" t="s">
        <v>2549</v>
      </c>
      <c r="AB222" s="683" t="s">
        <v>22</v>
      </c>
      <c r="AC222" s="683" t="s">
        <v>2524</v>
      </c>
      <c r="AD222" s="691" t="s">
        <v>117</v>
      </c>
      <c r="AE222" s="691" t="s">
        <v>41</v>
      </c>
      <c r="AF222" s="692">
        <v>1</v>
      </c>
      <c r="AG222" s="693" t="s">
        <v>253</v>
      </c>
      <c r="AH222" s="694">
        <v>1</v>
      </c>
      <c r="AI222" s="694" t="s">
        <v>600</v>
      </c>
      <c r="AJ222" s="695"/>
      <c r="AK222" s="696"/>
      <c r="AL222" s="697"/>
      <c r="AM222" s="683"/>
      <c r="AN222" s="683"/>
      <c r="AO222" s="698"/>
      <c r="AP222" s="699"/>
      <c r="AQ222" s="700"/>
      <c r="AR222" s="700"/>
      <c r="AS222" s="700"/>
      <c r="AT222" s="700"/>
      <c r="AU222" s="700"/>
      <c r="AV222" s="701"/>
      <c r="AW222" s="702"/>
      <c r="AX222" s="700"/>
      <c r="AY222" s="700"/>
      <c r="AZ222" s="700"/>
      <c r="BA222" s="700"/>
      <c r="BB222" s="700"/>
      <c r="BC222" s="700"/>
      <c r="BD222" s="700"/>
      <c r="BE222" s="700"/>
      <c r="BF222" s="700"/>
      <c r="BG222" s="700"/>
      <c r="BH222" s="700"/>
      <c r="BI222" s="700"/>
      <c r="BJ222" s="700"/>
      <c r="BK222" s="700"/>
      <c r="BL222" s="700"/>
      <c r="BM222" s="700"/>
      <c r="BN222" s="700"/>
      <c r="BO222" s="700"/>
      <c r="BP222" s="700"/>
      <c r="BQ222" s="700"/>
      <c r="BR222" s="700"/>
      <c r="BS222" s="700"/>
      <c r="BT222" s="701"/>
      <c r="BU222" s="703"/>
      <c r="GE222" s="705"/>
      <c r="GK222" s="705"/>
    </row>
    <row r="223" spans="3:193" s="704" customFormat="1" ht="15.75" thickBot="1">
      <c r="C223" s="680"/>
      <c r="D223" s="681">
        <v>181</v>
      </c>
      <c r="E223" s="683">
        <v>4</v>
      </c>
      <c r="F223" s="683" t="s">
        <v>61</v>
      </c>
      <c r="G223" s="684">
        <v>1152436089</v>
      </c>
      <c r="H223" s="685" t="s">
        <v>2636</v>
      </c>
      <c r="I223" s="686"/>
      <c r="J223" s="687" t="s">
        <v>2673</v>
      </c>
      <c r="K223" s="686"/>
      <c r="L223" s="686" t="s">
        <v>3968</v>
      </c>
      <c r="M223" s="686" t="s">
        <v>2830</v>
      </c>
      <c r="N223" s="688">
        <v>3</v>
      </c>
      <c r="O223" s="688">
        <v>11</v>
      </c>
      <c r="P223" s="688">
        <v>1990</v>
      </c>
      <c r="Q223" s="683" t="s">
        <v>53</v>
      </c>
      <c r="R223" s="683" t="s">
        <v>2582</v>
      </c>
      <c r="S223" s="689">
        <v>3143798</v>
      </c>
      <c r="T223" s="683" t="s">
        <v>2527</v>
      </c>
      <c r="U223" s="683" t="s">
        <v>2623</v>
      </c>
      <c r="V223" s="683" t="s">
        <v>3969</v>
      </c>
      <c r="W223" s="683">
        <v>6045432000</v>
      </c>
      <c r="X223" s="683">
        <v>3242539244</v>
      </c>
      <c r="Y223" s="712" t="s">
        <v>3970</v>
      </c>
      <c r="Z223" s="683" t="s">
        <v>2529</v>
      </c>
      <c r="AA223" s="683" t="s">
        <v>2549</v>
      </c>
      <c r="AB223" s="683" t="s">
        <v>22</v>
      </c>
      <c r="AC223" s="683" t="s">
        <v>2524</v>
      </c>
      <c r="AD223" s="691" t="s">
        <v>117</v>
      </c>
      <c r="AE223" s="691" t="s">
        <v>41</v>
      </c>
      <c r="AF223" s="692">
        <v>1</v>
      </c>
      <c r="AG223" s="693" t="s">
        <v>253</v>
      </c>
      <c r="AH223" s="694">
        <v>1</v>
      </c>
      <c r="AI223" s="694" t="s">
        <v>600</v>
      </c>
      <c r="AJ223" s="695"/>
      <c r="AK223" s="696"/>
      <c r="AL223" s="697"/>
      <c r="AM223" s="683"/>
      <c r="AN223" s="683"/>
      <c r="AO223" s="698"/>
      <c r="AP223" s="699"/>
      <c r="AQ223" s="700"/>
      <c r="AR223" s="700"/>
      <c r="AS223" s="700"/>
      <c r="AT223" s="700"/>
      <c r="AU223" s="700"/>
      <c r="AV223" s="701"/>
      <c r="AW223" s="702"/>
      <c r="AX223" s="700"/>
      <c r="AY223" s="700"/>
      <c r="AZ223" s="700"/>
      <c r="BA223" s="700"/>
      <c r="BB223" s="700"/>
      <c r="BC223" s="700"/>
      <c r="BD223" s="700"/>
      <c r="BE223" s="700"/>
      <c r="BF223" s="700"/>
      <c r="BG223" s="700"/>
      <c r="BH223" s="700"/>
      <c r="BI223" s="700"/>
      <c r="BJ223" s="700"/>
      <c r="BK223" s="700"/>
      <c r="BL223" s="700"/>
      <c r="BM223" s="700"/>
      <c r="BN223" s="700"/>
      <c r="BO223" s="700"/>
      <c r="BP223" s="700"/>
      <c r="BQ223" s="700"/>
      <c r="BR223" s="700"/>
      <c r="BS223" s="700"/>
      <c r="BT223" s="701"/>
      <c r="BU223" s="703"/>
      <c r="GE223" s="705"/>
      <c r="GK223" s="705"/>
    </row>
    <row r="224" spans="3:193" s="144" customFormat="1" ht="15.75" thickBot="1">
      <c r="C224" s="137"/>
      <c r="D224" s="138">
        <v>182</v>
      </c>
      <c r="E224" s="139">
        <v>9</v>
      </c>
      <c r="F224" s="139" t="s">
        <v>61</v>
      </c>
      <c r="G224" s="158">
        <v>15432003</v>
      </c>
      <c r="H224" s="299" t="s">
        <v>2878</v>
      </c>
      <c r="I224" s="159"/>
      <c r="J224" s="174" t="s">
        <v>2673</v>
      </c>
      <c r="K224" s="159"/>
      <c r="L224" s="159" t="s">
        <v>3084</v>
      </c>
      <c r="M224" s="159" t="s">
        <v>2867</v>
      </c>
      <c r="N224" s="160">
        <v>6</v>
      </c>
      <c r="O224" s="160">
        <v>4</v>
      </c>
      <c r="P224" s="160">
        <v>1968</v>
      </c>
      <c r="Q224" s="139" t="s">
        <v>53</v>
      </c>
      <c r="R224" s="139" t="s">
        <v>3085</v>
      </c>
      <c r="S224" s="161">
        <v>4451291</v>
      </c>
      <c r="T224" s="139" t="s">
        <v>2547</v>
      </c>
      <c r="U224" s="139" t="s">
        <v>2548</v>
      </c>
      <c r="V224" s="139" t="s">
        <v>2615</v>
      </c>
      <c r="W224" s="139">
        <v>6045432000</v>
      </c>
      <c r="X224" s="139">
        <v>3113744923</v>
      </c>
      <c r="Y224" s="416" t="s">
        <v>3719</v>
      </c>
      <c r="Z224" s="139" t="s">
        <v>2529</v>
      </c>
      <c r="AA224" s="139" t="s">
        <v>2549</v>
      </c>
      <c r="AB224" s="139" t="s">
        <v>22</v>
      </c>
      <c r="AC224" s="139" t="s">
        <v>2524</v>
      </c>
      <c r="AD224" s="140" t="s">
        <v>117</v>
      </c>
      <c r="AE224" s="140" t="s">
        <v>41</v>
      </c>
      <c r="AF224" s="162">
        <v>1</v>
      </c>
      <c r="AG224" s="163" t="s">
        <v>253</v>
      </c>
      <c r="AH224" s="164">
        <v>1</v>
      </c>
      <c r="AI224" s="164" t="s">
        <v>600</v>
      </c>
      <c r="AJ224" s="36"/>
      <c r="AK224" s="240"/>
      <c r="AL224" s="241"/>
      <c r="AM224" s="139"/>
      <c r="AN224" s="139"/>
      <c r="AO224" s="166"/>
      <c r="AP224" s="167"/>
      <c r="AQ224" s="168"/>
      <c r="AR224" s="168"/>
      <c r="AS224" s="168"/>
      <c r="AT224" s="168"/>
      <c r="AU224" s="168"/>
      <c r="AV224" s="169"/>
      <c r="AW224" s="170"/>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9"/>
      <c r="BU224" s="145"/>
      <c r="GE224" s="59"/>
      <c r="GK224" s="59"/>
    </row>
    <row r="225" spans="3:193" s="144" customFormat="1" ht="15.75" thickBot="1">
      <c r="C225" s="137"/>
      <c r="D225" s="138">
        <v>183</v>
      </c>
      <c r="E225" s="139">
        <v>9</v>
      </c>
      <c r="F225" s="139" t="s">
        <v>61</v>
      </c>
      <c r="G225" s="158">
        <v>71111207</v>
      </c>
      <c r="H225" s="299" t="s">
        <v>2651</v>
      </c>
      <c r="I225" s="159"/>
      <c r="J225" s="174" t="s">
        <v>2916</v>
      </c>
      <c r="K225" s="159"/>
      <c r="L225" s="159" t="s">
        <v>3086</v>
      </c>
      <c r="M225" s="159" t="s">
        <v>2867</v>
      </c>
      <c r="N225" s="160">
        <v>9</v>
      </c>
      <c r="O225" s="160">
        <v>8</v>
      </c>
      <c r="P225" s="160">
        <v>1959</v>
      </c>
      <c r="Q225" s="139" t="s">
        <v>53</v>
      </c>
      <c r="R225" s="139" t="s">
        <v>3085</v>
      </c>
      <c r="S225" s="161">
        <v>4451291</v>
      </c>
      <c r="T225" s="139" t="s">
        <v>2527</v>
      </c>
      <c r="U225" s="139" t="s">
        <v>2548</v>
      </c>
      <c r="V225" s="139" t="s">
        <v>2615</v>
      </c>
      <c r="W225" s="139">
        <v>6045432000</v>
      </c>
      <c r="X225" s="139">
        <v>3146227798</v>
      </c>
      <c r="Y225" s="416" t="s">
        <v>3719</v>
      </c>
      <c r="Z225" s="139" t="s">
        <v>2529</v>
      </c>
      <c r="AA225" s="139" t="s">
        <v>2549</v>
      </c>
      <c r="AB225" s="139" t="s">
        <v>22</v>
      </c>
      <c r="AC225" s="139" t="s">
        <v>2524</v>
      </c>
      <c r="AD225" s="140" t="s">
        <v>117</v>
      </c>
      <c r="AE225" s="140" t="s">
        <v>41</v>
      </c>
      <c r="AF225" s="162">
        <v>1</v>
      </c>
      <c r="AG225" s="163" t="s">
        <v>253</v>
      </c>
      <c r="AH225" s="164">
        <v>1</v>
      </c>
      <c r="AI225" s="164" t="s">
        <v>600</v>
      </c>
      <c r="AJ225" s="36"/>
      <c r="AK225" s="240"/>
      <c r="AL225" s="241"/>
      <c r="AM225" s="139"/>
      <c r="AN225" s="139"/>
      <c r="AO225" s="166"/>
      <c r="AP225" s="167"/>
      <c r="AQ225" s="168"/>
      <c r="AR225" s="168"/>
      <c r="AS225" s="168"/>
      <c r="AT225" s="168"/>
      <c r="AU225" s="168"/>
      <c r="AV225" s="169"/>
      <c r="AW225" s="170"/>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9"/>
      <c r="BU225" s="145"/>
      <c r="GE225" s="59"/>
      <c r="GK225" s="59"/>
    </row>
    <row r="226" spans="3:193" s="144" customFormat="1" ht="15.75" thickBot="1">
      <c r="C226" s="137"/>
      <c r="D226" s="138">
        <v>184</v>
      </c>
      <c r="E226" s="139">
        <v>9</v>
      </c>
      <c r="F226" s="139" t="s">
        <v>61</v>
      </c>
      <c r="G226" s="158">
        <v>71116108</v>
      </c>
      <c r="H226" s="299" t="s">
        <v>2520</v>
      </c>
      <c r="I226" s="159"/>
      <c r="J226" s="174" t="s">
        <v>2685</v>
      </c>
      <c r="K226" s="159"/>
      <c r="L226" s="159" t="s">
        <v>3087</v>
      </c>
      <c r="M226" s="159" t="s">
        <v>3088</v>
      </c>
      <c r="N226" s="160">
        <v>4</v>
      </c>
      <c r="O226" s="160">
        <v>11</v>
      </c>
      <c r="P226" s="160">
        <v>1975</v>
      </c>
      <c r="Q226" s="139" t="s">
        <v>53</v>
      </c>
      <c r="R226" s="139" t="s">
        <v>3085</v>
      </c>
      <c r="S226" s="161">
        <v>4451291</v>
      </c>
      <c r="T226" s="139" t="s">
        <v>2547</v>
      </c>
      <c r="U226" s="139" t="s">
        <v>2548</v>
      </c>
      <c r="V226" s="139" t="s">
        <v>2615</v>
      </c>
      <c r="W226" s="139">
        <v>6045432000</v>
      </c>
      <c r="X226" s="139">
        <v>3146310863</v>
      </c>
      <c r="Y226" s="416" t="s">
        <v>3719</v>
      </c>
      <c r="Z226" s="139" t="s">
        <v>2529</v>
      </c>
      <c r="AA226" s="139" t="s">
        <v>2549</v>
      </c>
      <c r="AB226" s="139" t="s">
        <v>22</v>
      </c>
      <c r="AC226" s="139" t="s">
        <v>2524</v>
      </c>
      <c r="AD226" s="140" t="s">
        <v>117</v>
      </c>
      <c r="AE226" s="140" t="s">
        <v>41</v>
      </c>
      <c r="AF226" s="162">
        <v>1</v>
      </c>
      <c r="AG226" s="163" t="s">
        <v>253</v>
      </c>
      <c r="AH226" s="164">
        <v>1</v>
      </c>
      <c r="AI226" s="164" t="s">
        <v>600</v>
      </c>
      <c r="AJ226" s="36"/>
      <c r="AK226" s="240"/>
      <c r="AL226" s="241"/>
      <c r="AM226" s="139"/>
      <c r="AN226" s="139"/>
      <c r="AO226" s="166"/>
      <c r="AP226" s="167"/>
      <c r="AQ226" s="168"/>
      <c r="AR226" s="168"/>
      <c r="AS226" s="168"/>
      <c r="AT226" s="168"/>
      <c r="AU226" s="168"/>
      <c r="AV226" s="169"/>
      <c r="AW226" s="170"/>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9"/>
      <c r="BU226" s="145"/>
      <c r="GE226" s="59"/>
      <c r="GK226" s="59"/>
    </row>
    <row r="227" spans="3:193" s="334" customFormat="1" ht="26.25" thickBot="1">
      <c r="C227" s="419"/>
      <c r="D227" s="138">
        <v>185</v>
      </c>
      <c r="E227" s="139">
        <v>9</v>
      </c>
      <c r="F227" s="420" t="s">
        <v>61</v>
      </c>
      <c r="G227" s="421">
        <v>71118807</v>
      </c>
      <c r="H227" s="422" t="s">
        <v>3089</v>
      </c>
      <c r="I227" s="423"/>
      <c r="J227" s="424" t="s">
        <v>2709</v>
      </c>
      <c r="K227" s="423"/>
      <c r="L227" s="423" t="s">
        <v>3090</v>
      </c>
      <c r="M227" s="423" t="s">
        <v>2578</v>
      </c>
      <c r="N227" s="425">
        <v>30</v>
      </c>
      <c r="O227" s="425">
        <v>6</v>
      </c>
      <c r="P227" s="425">
        <v>1985</v>
      </c>
      <c r="Q227" s="420" t="s">
        <v>53</v>
      </c>
      <c r="R227" s="420" t="s">
        <v>3085</v>
      </c>
      <c r="S227" s="426">
        <v>4451291</v>
      </c>
      <c r="T227" s="420" t="s">
        <v>2527</v>
      </c>
      <c r="U227" s="420" t="s">
        <v>2548</v>
      </c>
      <c r="V227" s="420" t="s">
        <v>2615</v>
      </c>
      <c r="W227" s="420">
        <v>6045432000</v>
      </c>
      <c r="X227" s="420">
        <v>3006507580</v>
      </c>
      <c r="Y227" s="416" t="s">
        <v>3719</v>
      </c>
      <c r="Z227" s="420" t="s">
        <v>2529</v>
      </c>
      <c r="AA227" s="420" t="s">
        <v>2549</v>
      </c>
      <c r="AB227" s="420" t="s">
        <v>22</v>
      </c>
      <c r="AC227" s="420" t="s">
        <v>2524</v>
      </c>
      <c r="AD227" s="427" t="s">
        <v>117</v>
      </c>
      <c r="AE227" s="427" t="s">
        <v>41</v>
      </c>
      <c r="AF227" s="428">
        <v>1</v>
      </c>
      <c r="AG227" s="429" t="s">
        <v>253</v>
      </c>
      <c r="AH227" s="164">
        <v>1</v>
      </c>
      <c r="AI227" s="164" t="s">
        <v>601</v>
      </c>
      <c r="AJ227" s="36"/>
      <c r="AK227" s="430"/>
      <c r="AL227" s="431"/>
      <c r="AM227" s="420"/>
      <c r="AN227" s="420"/>
      <c r="AO227" s="432"/>
      <c r="AP227" s="433"/>
      <c r="AQ227" s="434"/>
      <c r="AR227" s="434"/>
      <c r="AS227" s="434"/>
      <c r="AT227" s="434"/>
      <c r="AU227" s="434"/>
      <c r="AV227" s="435"/>
      <c r="AW227" s="436"/>
      <c r="AX227" s="434"/>
      <c r="AY227" s="434"/>
      <c r="AZ227" s="434"/>
      <c r="BA227" s="434"/>
      <c r="BB227" s="434"/>
      <c r="BC227" s="434"/>
      <c r="BD227" s="434"/>
      <c r="BE227" s="434"/>
      <c r="BF227" s="434"/>
      <c r="BG227" s="434"/>
      <c r="BH227" s="434"/>
      <c r="BI227" s="434"/>
      <c r="BJ227" s="434"/>
      <c r="BK227" s="434"/>
      <c r="BL227" s="434"/>
      <c r="BM227" s="434"/>
      <c r="BN227" s="434"/>
      <c r="BO227" s="434"/>
      <c r="BP227" s="434"/>
      <c r="BQ227" s="434"/>
      <c r="BR227" s="434"/>
      <c r="BS227" s="434"/>
      <c r="BT227" s="435"/>
      <c r="BU227" s="437"/>
      <c r="GE227" s="59"/>
      <c r="GK227" s="59"/>
    </row>
    <row r="228" spans="3:193" s="144" customFormat="1" ht="15.75" thickBot="1">
      <c r="C228" s="137"/>
      <c r="D228" s="138">
        <v>186</v>
      </c>
      <c r="E228" s="139">
        <v>9</v>
      </c>
      <c r="F228" s="139" t="s">
        <v>61</v>
      </c>
      <c r="G228" s="158">
        <v>15434321</v>
      </c>
      <c r="H228" s="299" t="s">
        <v>2576</v>
      </c>
      <c r="I228" s="159"/>
      <c r="J228" s="174" t="s">
        <v>2906</v>
      </c>
      <c r="K228" s="159"/>
      <c r="L228" s="159" t="s">
        <v>3091</v>
      </c>
      <c r="M228" s="159" t="s">
        <v>3092</v>
      </c>
      <c r="N228" s="160">
        <v>27</v>
      </c>
      <c r="O228" s="160">
        <v>3</v>
      </c>
      <c r="P228" s="160">
        <v>1969</v>
      </c>
      <c r="Q228" s="139" t="s">
        <v>53</v>
      </c>
      <c r="R228" s="139" t="s">
        <v>3085</v>
      </c>
      <c r="S228" s="426">
        <v>4451291</v>
      </c>
      <c r="T228" s="420" t="s">
        <v>2527</v>
      </c>
      <c r="U228" s="420" t="s">
        <v>2548</v>
      </c>
      <c r="V228" s="139" t="s">
        <v>2615</v>
      </c>
      <c r="W228" s="139">
        <v>6045432000</v>
      </c>
      <c r="X228" s="139">
        <v>3108290367</v>
      </c>
      <c r="Y228" s="416" t="s">
        <v>3719</v>
      </c>
      <c r="Z228" s="139" t="s">
        <v>2529</v>
      </c>
      <c r="AA228" s="139" t="s">
        <v>2549</v>
      </c>
      <c r="AB228" s="139" t="s">
        <v>22</v>
      </c>
      <c r="AC228" s="139" t="s">
        <v>2524</v>
      </c>
      <c r="AD228" s="140" t="s">
        <v>117</v>
      </c>
      <c r="AE228" s="140" t="s">
        <v>41</v>
      </c>
      <c r="AF228" s="162">
        <v>1</v>
      </c>
      <c r="AG228" s="163" t="s">
        <v>253</v>
      </c>
      <c r="AH228" s="164">
        <v>1</v>
      </c>
      <c r="AI228" s="164" t="s">
        <v>600</v>
      </c>
      <c r="AJ228" s="36"/>
      <c r="AK228" s="240"/>
      <c r="AL228" s="241"/>
      <c r="AM228" s="139"/>
      <c r="AN228" s="139"/>
      <c r="AO228" s="166"/>
      <c r="AP228" s="167"/>
      <c r="AQ228" s="168"/>
      <c r="AR228" s="168"/>
      <c r="AS228" s="168"/>
      <c r="AT228" s="168"/>
      <c r="AU228" s="168"/>
      <c r="AV228" s="169"/>
      <c r="AW228" s="170"/>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9"/>
      <c r="BU228" s="145"/>
      <c r="GE228" s="59"/>
      <c r="GK228" s="59"/>
    </row>
    <row r="229" spans="3:193" s="144" customFormat="1" ht="15.75" thickBot="1">
      <c r="C229" s="137"/>
      <c r="D229" s="138">
        <v>187</v>
      </c>
      <c r="E229" s="139">
        <v>9</v>
      </c>
      <c r="F229" s="139" t="s">
        <v>61</v>
      </c>
      <c r="G229" s="158">
        <v>71111927</v>
      </c>
      <c r="H229" s="299" t="s">
        <v>2632</v>
      </c>
      <c r="I229" s="159"/>
      <c r="J229" s="174" t="s">
        <v>2632</v>
      </c>
      <c r="K229" s="159"/>
      <c r="L229" s="159" t="s">
        <v>3093</v>
      </c>
      <c r="M229" s="159" t="s">
        <v>3094</v>
      </c>
      <c r="N229" s="160">
        <v>31</v>
      </c>
      <c r="O229" s="160">
        <v>1</v>
      </c>
      <c r="P229" s="160">
        <v>1964</v>
      </c>
      <c r="Q229" s="139" t="s">
        <v>53</v>
      </c>
      <c r="R229" s="139" t="s">
        <v>3085</v>
      </c>
      <c r="S229" s="426">
        <v>4451291</v>
      </c>
      <c r="T229" s="420" t="s">
        <v>2527</v>
      </c>
      <c r="U229" s="420" t="s">
        <v>2548</v>
      </c>
      <c r="V229" s="139" t="s">
        <v>2615</v>
      </c>
      <c r="W229" s="139">
        <v>6045432000</v>
      </c>
      <c r="X229" s="139">
        <v>3194954923</v>
      </c>
      <c r="Y229" s="416" t="s">
        <v>3719</v>
      </c>
      <c r="Z229" s="139" t="s">
        <v>2529</v>
      </c>
      <c r="AA229" s="139" t="s">
        <v>2549</v>
      </c>
      <c r="AB229" s="139" t="s">
        <v>22</v>
      </c>
      <c r="AC229" s="139" t="s">
        <v>2524</v>
      </c>
      <c r="AD229" s="140" t="s">
        <v>117</v>
      </c>
      <c r="AE229" s="140" t="s">
        <v>41</v>
      </c>
      <c r="AF229" s="162">
        <v>1</v>
      </c>
      <c r="AG229" s="163" t="s">
        <v>253</v>
      </c>
      <c r="AH229" s="164">
        <v>1</v>
      </c>
      <c r="AI229" s="164" t="s">
        <v>600</v>
      </c>
      <c r="AJ229" s="36"/>
      <c r="AK229" s="240"/>
      <c r="AL229" s="241"/>
      <c r="AM229" s="139"/>
      <c r="AN229" s="139"/>
      <c r="AO229" s="166"/>
      <c r="AP229" s="167"/>
      <c r="AQ229" s="168"/>
      <c r="AR229" s="168"/>
      <c r="AS229" s="168"/>
      <c r="AT229" s="168"/>
      <c r="AU229" s="168"/>
      <c r="AV229" s="169"/>
      <c r="AW229" s="170"/>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9"/>
      <c r="BU229" s="145"/>
      <c r="GE229" s="59"/>
      <c r="GK229" s="59"/>
    </row>
    <row r="230" spans="3:193" s="144" customFormat="1" ht="15.75" thickBot="1">
      <c r="C230" s="137"/>
      <c r="D230" s="138">
        <v>188</v>
      </c>
      <c r="E230" s="139">
        <v>9</v>
      </c>
      <c r="F230" s="139" t="s">
        <v>61</v>
      </c>
      <c r="G230" s="158">
        <v>71112543</v>
      </c>
      <c r="H230" s="299" t="s">
        <v>2520</v>
      </c>
      <c r="I230" s="159"/>
      <c r="J230" s="174" t="s">
        <v>2557</v>
      </c>
      <c r="K230" s="159"/>
      <c r="L230" s="159" t="s">
        <v>2773</v>
      </c>
      <c r="M230" s="159" t="s">
        <v>2774</v>
      </c>
      <c r="N230" s="160">
        <v>24</v>
      </c>
      <c r="O230" s="160">
        <v>11</v>
      </c>
      <c r="P230" s="160">
        <v>1966</v>
      </c>
      <c r="Q230" s="139" t="s">
        <v>53</v>
      </c>
      <c r="R230" s="139" t="s">
        <v>3085</v>
      </c>
      <c r="S230" s="426">
        <v>4451291</v>
      </c>
      <c r="T230" s="139" t="s">
        <v>2527</v>
      </c>
      <c r="U230" s="139" t="s">
        <v>2548</v>
      </c>
      <c r="V230" s="139" t="s">
        <v>2615</v>
      </c>
      <c r="W230" s="139">
        <v>6045432000</v>
      </c>
      <c r="X230" s="139">
        <v>3116203614</v>
      </c>
      <c r="Y230" s="416" t="s">
        <v>3719</v>
      </c>
      <c r="Z230" s="139" t="s">
        <v>2529</v>
      </c>
      <c r="AA230" s="139" t="s">
        <v>2549</v>
      </c>
      <c r="AB230" s="139" t="s">
        <v>22</v>
      </c>
      <c r="AC230" s="139" t="s">
        <v>2524</v>
      </c>
      <c r="AD230" s="140" t="s">
        <v>117</v>
      </c>
      <c r="AE230" s="140" t="s">
        <v>41</v>
      </c>
      <c r="AF230" s="162">
        <v>1</v>
      </c>
      <c r="AG230" s="163" t="s">
        <v>253</v>
      </c>
      <c r="AH230" s="164">
        <v>1</v>
      </c>
      <c r="AI230" s="164" t="s">
        <v>600</v>
      </c>
      <c r="AJ230" s="36"/>
      <c r="AK230" s="240"/>
      <c r="AL230" s="241"/>
      <c r="AM230" s="139"/>
      <c r="AN230" s="139"/>
      <c r="AO230" s="166"/>
      <c r="AP230" s="167"/>
      <c r="AQ230" s="168"/>
      <c r="AR230" s="168"/>
      <c r="AS230" s="168"/>
      <c r="AT230" s="168"/>
      <c r="AU230" s="168"/>
      <c r="AV230" s="169"/>
      <c r="AW230" s="170"/>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9"/>
      <c r="BU230" s="145"/>
      <c r="GE230" s="59"/>
      <c r="GK230" s="59"/>
    </row>
    <row r="231" spans="3:193" s="144" customFormat="1" ht="15.75" thickBot="1">
      <c r="C231" s="137"/>
      <c r="D231" s="138">
        <v>189</v>
      </c>
      <c r="E231" s="139">
        <v>9</v>
      </c>
      <c r="F231" s="139" t="s">
        <v>61</v>
      </c>
      <c r="G231" s="158">
        <v>71112220</v>
      </c>
      <c r="H231" s="299" t="s">
        <v>2563</v>
      </c>
      <c r="I231" s="159"/>
      <c r="J231" s="174" t="s">
        <v>2563</v>
      </c>
      <c r="K231" s="159"/>
      <c r="L231" s="159" t="s">
        <v>3095</v>
      </c>
      <c r="M231" s="159" t="s">
        <v>2867</v>
      </c>
      <c r="N231" s="160">
        <v>2</v>
      </c>
      <c r="O231" s="160">
        <v>8</v>
      </c>
      <c r="P231" s="160">
        <v>1963</v>
      </c>
      <c r="Q231" s="139" t="s">
        <v>53</v>
      </c>
      <c r="R231" s="139" t="s">
        <v>3085</v>
      </c>
      <c r="S231" s="426">
        <v>4451291</v>
      </c>
      <c r="T231" s="139" t="s">
        <v>2527</v>
      </c>
      <c r="U231" s="139" t="s">
        <v>2548</v>
      </c>
      <c r="V231" s="139" t="s">
        <v>2615</v>
      </c>
      <c r="W231" s="139">
        <v>6045432000</v>
      </c>
      <c r="X231" s="139">
        <v>3114348883</v>
      </c>
      <c r="Y231" s="416" t="s">
        <v>3719</v>
      </c>
      <c r="Z231" s="139" t="s">
        <v>2529</v>
      </c>
      <c r="AA231" s="139" t="s">
        <v>2549</v>
      </c>
      <c r="AB231" s="139" t="s">
        <v>22</v>
      </c>
      <c r="AC231" s="139" t="s">
        <v>2524</v>
      </c>
      <c r="AD231" s="140" t="s">
        <v>117</v>
      </c>
      <c r="AE231" s="140" t="s">
        <v>41</v>
      </c>
      <c r="AF231" s="162">
        <v>1</v>
      </c>
      <c r="AG231" s="163" t="s">
        <v>253</v>
      </c>
      <c r="AH231" s="164">
        <v>1</v>
      </c>
      <c r="AI231" s="164" t="s">
        <v>600</v>
      </c>
      <c r="AJ231" s="36"/>
      <c r="AK231" s="240"/>
      <c r="AL231" s="241"/>
      <c r="AM231" s="139"/>
      <c r="AN231" s="139"/>
      <c r="AO231" s="166"/>
      <c r="AP231" s="167"/>
      <c r="AQ231" s="168"/>
      <c r="AR231" s="168"/>
      <c r="AS231" s="168"/>
      <c r="AT231" s="168"/>
      <c r="AU231" s="168"/>
      <c r="AV231" s="169"/>
      <c r="AW231" s="170"/>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9"/>
      <c r="BU231" s="145"/>
      <c r="GE231" s="59"/>
      <c r="GK231" s="59"/>
    </row>
    <row r="232" spans="3:193" s="144" customFormat="1" ht="15.75" thickBot="1">
      <c r="C232" s="137"/>
      <c r="D232" s="138">
        <v>190</v>
      </c>
      <c r="E232" s="139">
        <v>9</v>
      </c>
      <c r="F232" s="139" t="s">
        <v>61</v>
      </c>
      <c r="G232" s="158">
        <v>71111675</v>
      </c>
      <c r="H232" s="299" t="s">
        <v>2943</v>
      </c>
      <c r="I232" s="159"/>
      <c r="J232" s="174" t="s">
        <v>2592</v>
      </c>
      <c r="K232" s="159"/>
      <c r="L232" s="159" t="s">
        <v>3096</v>
      </c>
      <c r="M232" s="159" t="s">
        <v>2566</v>
      </c>
      <c r="N232" s="160">
        <v>29</v>
      </c>
      <c r="O232" s="160">
        <v>9</v>
      </c>
      <c r="P232" s="160">
        <v>1963</v>
      </c>
      <c r="Q232" s="139" t="s">
        <v>53</v>
      </c>
      <c r="R232" s="139" t="s">
        <v>3085</v>
      </c>
      <c r="S232" s="426">
        <v>4451291</v>
      </c>
      <c r="T232" s="139" t="s">
        <v>2547</v>
      </c>
      <c r="U232" s="139" t="s">
        <v>2548</v>
      </c>
      <c r="V232" s="139" t="s">
        <v>2615</v>
      </c>
      <c r="W232" s="139">
        <v>6045432000</v>
      </c>
      <c r="X232" s="139">
        <v>3195355668</v>
      </c>
      <c r="Y232" s="416" t="s">
        <v>3719</v>
      </c>
      <c r="Z232" s="139" t="s">
        <v>2529</v>
      </c>
      <c r="AA232" s="139" t="s">
        <v>2549</v>
      </c>
      <c r="AB232" s="139" t="s">
        <v>22</v>
      </c>
      <c r="AC232" s="139" t="s">
        <v>2524</v>
      </c>
      <c r="AD232" s="140" t="s">
        <v>117</v>
      </c>
      <c r="AE232" s="140" t="s">
        <v>41</v>
      </c>
      <c r="AF232" s="162">
        <v>1</v>
      </c>
      <c r="AG232" s="163" t="s">
        <v>253</v>
      </c>
      <c r="AH232" s="164">
        <v>1</v>
      </c>
      <c r="AI232" s="164" t="s">
        <v>600</v>
      </c>
      <c r="AJ232" s="36"/>
      <c r="AK232" s="240"/>
      <c r="AL232" s="241"/>
      <c r="AM232" s="139"/>
      <c r="AN232" s="139"/>
      <c r="AO232" s="166"/>
      <c r="AP232" s="167"/>
      <c r="AQ232" s="168"/>
      <c r="AR232" s="168"/>
      <c r="AS232" s="168"/>
      <c r="AT232" s="168"/>
      <c r="AU232" s="168"/>
      <c r="AV232" s="169"/>
      <c r="AW232" s="170"/>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9"/>
      <c r="BU232" s="145"/>
      <c r="GE232" s="59"/>
      <c r="GK232" s="59"/>
    </row>
    <row r="233" spans="3:193" s="144" customFormat="1" ht="15.75" thickBot="1">
      <c r="C233" s="137"/>
      <c r="D233" s="138">
        <v>191</v>
      </c>
      <c r="E233" s="139">
        <v>9</v>
      </c>
      <c r="F233" s="139" t="s">
        <v>61</v>
      </c>
      <c r="G233" s="158">
        <v>71110990</v>
      </c>
      <c r="H233" s="299" t="s">
        <v>2555</v>
      </c>
      <c r="I233" s="159"/>
      <c r="J233" s="174" t="s">
        <v>2710</v>
      </c>
      <c r="K233" s="159"/>
      <c r="L233" s="159" t="s">
        <v>3097</v>
      </c>
      <c r="M233" s="159" t="s">
        <v>2730</v>
      </c>
      <c r="N233" s="160">
        <v>7</v>
      </c>
      <c r="O233" s="160">
        <v>7</v>
      </c>
      <c r="P233" s="160">
        <v>1960</v>
      </c>
      <c r="Q233" s="139" t="s">
        <v>53</v>
      </c>
      <c r="R233" s="139" t="s">
        <v>3085</v>
      </c>
      <c r="S233" s="426">
        <v>4451291</v>
      </c>
      <c r="T233" s="139" t="s">
        <v>2547</v>
      </c>
      <c r="U233" s="139" t="s">
        <v>2548</v>
      </c>
      <c r="V233" s="139" t="s">
        <v>2615</v>
      </c>
      <c r="W233" s="139">
        <v>6045432000</v>
      </c>
      <c r="X233" s="139">
        <v>3213988737</v>
      </c>
      <c r="Y233" s="416" t="s">
        <v>3719</v>
      </c>
      <c r="Z233" s="139" t="s">
        <v>2529</v>
      </c>
      <c r="AA233" s="139" t="s">
        <v>2549</v>
      </c>
      <c r="AB233" s="139" t="s">
        <v>22</v>
      </c>
      <c r="AC233" s="139" t="s">
        <v>2524</v>
      </c>
      <c r="AD233" s="140" t="s">
        <v>117</v>
      </c>
      <c r="AE233" s="140" t="s">
        <v>41</v>
      </c>
      <c r="AF233" s="162">
        <v>1</v>
      </c>
      <c r="AG233" s="163" t="s">
        <v>253</v>
      </c>
      <c r="AH233" s="164">
        <v>1</v>
      </c>
      <c r="AI233" s="164" t="s">
        <v>600</v>
      </c>
      <c r="AJ233" s="36"/>
      <c r="AK233" s="240"/>
      <c r="AL233" s="241"/>
      <c r="AM233" s="139"/>
      <c r="AN233" s="139"/>
      <c r="AO233" s="166"/>
      <c r="AP233" s="167"/>
      <c r="AQ233" s="168"/>
      <c r="AR233" s="168"/>
      <c r="AS233" s="168"/>
      <c r="AT233" s="168"/>
      <c r="AU233" s="168"/>
      <c r="AV233" s="169"/>
      <c r="AW233" s="170"/>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9"/>
      <c r="BU233" s="145"/>
      <c r="GE233" s="59"/>
      <c r="GK233" s="59"/>
    </row>
    <row r="234" spans="3:193" s="144" customFormat="1" ht="15.75" thickBot="1">
      <c r="C234" s="137"/>
      <c r="D234" s="138">
        <v>192</v>
      </c>
      <c r="E234" s="139">
        <v>9</v>
      </c>
      <c r="F234" s="139" t="s">
        <v>61</v>
      </c>
      <c r="G234" s="158">
        <v>7111582</v>
      </c>
      <c r="H234" s="299" t="s">
        <v>2554</v>
      </c>
      <c r="I234" s="159"/>
      <c r="J234" s="174" t="s">
        <v>2655</v>
      </c>
      <c r="K234" s="159"/>
      <c r="L234" s="159" t="s">
        <v>2784</v>
      </c>
      <c r="M234" s="159" t="s">
        <v>2867</v>
      </c>
      <c r="N234" s="160">
        <v>30</v>
      </c>
      <c r="O234" s="160">
        <v>87</v>
      </c>
      <c r="P234" s="160">
        <v>1972</v>
      </c>
      <c r="Q234" s="139" t="s">
        <v>53</v>
      </c>
      <c r="R234" s="139" t="s">
        <v>3085</v>
      </c>
      <c r="S234" s="426">
        <v>4451291</v>
      </c>
      <c r="T234" s="139" t="s">
        <v>2547</v>
      </c>
      <c r="U234" s="139" t="s">
        <v>2548</v>
      </c>
      <c r="V234" s="139" t="s">
        <v>2615</v>
      </c>
      <c r="W234" s="139">
        <v>6045432000</v>
      </c>
      <c r="X234" s="139">
        <v>3116112071</v>
      </c>
      <c r="Y234" s="416" t="s">
        <v>3719</v>
      </c>
      <c r="Z234" s="139" t="s">
        <v>2529</v>
      </c>
      <c r="AA234" s="139" t="s">
        <v>2549</v>
      </c>
      <c r="AB234" s="139" t="s">
        <v>22</v>
      </c>
      <c r="AC234" s="139" t="s">
        <v>2524</v>
      </c>
      <c r="AD234" s="140" t="s">
        <v>117</v>
      </c>
      <c r="AE234" s="140" t="s">
        <v>41</v>
      </c>
      <c r="AF234" s="162">
        <v>1</v>
      </c>
      <c r="AG234" s="163" t="s">
        <v>253</v>
      </c>
      <c r="AH234" s="164">
        <v>1</v>
      </c>
      <c r="AI234" s="164" t="s">
        <v>600</v>
      </c>
      <c r="AJ234" s="36"/>
      <c r="AK234" s="240"/>
      <c r="AL234" s="241"/>
      <c r="AM234" s="139"/>
      <c r="AN234" s="139"/>
      <c r="AO234" s="166"/>
      <c r="AP234" s="167"/>
      <c r="AQ234" s="168"/>
      <c r="AR234" s="168"/>
      <c r="AS234" s="168"/>
      <c r="AT234" s="168"/>
      <c r="AU234" s="168"/>
      <c r="AV234" s="169"/>
      <c r="AW234" s="170"/>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9"/>
      <c r="BU234" s="145"/>
      <c r="GE234" s="59"/>
      <c r="GK234" s="59"/>
    </row>
    <row r="235" spans="3:193" s="144" customFormat="1" ht="15.75" thickBot="1">
      <c r="C235" s="137"/>
      <c r="D235" s="138">
        <v>193</v>
      </c>
      <c r="E235" s="139">
        <v>9</v>
      </c>
      <c r="F235" s="139" t="s">
        <v>61</v>
      </c>
      <c r="G235" s="158">
        <v>71111505</v>
      </c>
      <c r="H235" s="299" t="s">
        <v>2575</v>
      </c>
      <c r="I235" s="159"/>
      <c r="J235" s="174" t="s">
        <v>2854</v>
      </c>
      <c r="K235" s="159"/>
      <c r="L235" s="159" t="s">
        <v>2784</v>
      </c>
      <c r="M235" s="159" t="s">
        <v>2867</v>
      </c>
      <c r="N235" s="160">
        <v>7</v>
      </c>
      <c r="O235" s="160">
        <v>11</v>
      </c>
      <c r="P235" s="160">
        <v>1962</v>
      </c>
      <c r="Q235" s="139" t="s">
        <v>53</v>
      </c>
      <c r="R235" s="139" t="s">
        <v>3085</v>
      </c>
      <c r="S235" s="426">
        <v>4451291</v>
      </c>
      <c r="T235" s="139" t="s">
        <v>2547</v>
      </c>
      <c r="U235" s="139" t="s">
        <v>2548</v>
      </c>
      <c r="V235" s="139" t="s">
        <v>2615</v>
      </c>
      <c r="W235" s="139">
        <v>6045432000</v>
      </c>
      <c r="X235" s="139">
        <v>3136875492</v>
      </c>
      <c r="Y235" s="416" t="s">
        <v>3719</v>
      </c>
      <c r="Z235" s="139" t="s">
        <v>2529</v>
      </c>
      <c r="AA235" s="139" t="s">
        <v>2549</v>
      </c>
      <c r="AB235" s="139" t="s">
        <v>22</v>
      </c>
      <c r="AC235" s="139" t="s">
        <v>2524</v>
      </c>
      <c r="AD235" s="140" t="s">
        <v>117</v>
      </c>
      <c r="AE235" s="140" t="s">
        <v>41</v>
      </c>
      <c r="AF235" s="162">
        <v>1</v>
      </c>
      <c r="AG235" s="163" t="s">
        <v>253</v>
      </c>
      <c r="AH235" s="164">
        <v>1</v>
      </c>
      <c r="AI235" s="164" t="s">
        <v>600</v>
      </c>
      <c r="AJ235" s="36"/>
      <c r="AK235" s="240"/>
      <c r="AL235" s="241"/>
      <c r="AM235" s="139"/>
      <c r="AN235" s="139"/>
      <c r="AO235" s="166"/>
      <c r="AP235" s="167"/>
      <c r="AQ235" s="168"/>
      <c r="AR235" s="168"/>
      <c r="AS235" s="168"/>
      <c r="AT235" s="168"/>
      <c r="AU235" s="168"/>
      <c r="AV235" s="169"/>
      <c r="AW235" s="170"/>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9"/>
      <c r="BU235" s="145"/>
      <c r="GE235" s="59"/>
      <c r="GK235" s="59"/>
    </row>
    <row r="236" spans="3:193" s="144" customFormat="1" ht="15.75" thickBot="1">
      <c r="C236" s="137"/>
      <c r="D236" s="138">
        <v>194</v>
      </c>
      <c r="E236" s="139">
        <v>9</v>
      </c>
      <c r="F236" s="139" t="s">
        <v>61</v>
      </c>
      <c r="G236" s="158">
        <v>71112330</v>
      </c>
      <c r="H236" s="299" t="s">
        <v>2592</v>
      </c>
      <c r="I236" s="159"/>
      <c r="J236" s="174" t="s">
        <v>2576</v>
      </c>
      <c r="K236" s="159"/>
      <c r="L236" s="159" t="s">
        <v>2774</v>
      </c>
      <c r="M236" s="159" t="s">
        <v>3098</v>
      </c>
      <c r="N236" s="160">
        <v>31</v>
      </c>
      <c r="O236" s="160">
        <v>3</v>
      </c>
      <c r="P236" s="160">
        <v>1965</v>
      </c>
      <c r="Q236" s="139" t="s">
        <v>53</v>
      </c>
      <c r="R236" s="139" t="s">
        <v>3085</v>
      </c>
      <c r="S236" s="161">
        <v>2957110</v>
      </c>
      <c r="T236" s="139" t="s">
        <v>2527</v>
      </c>
      <c r="U236" s="139" t="s">
        <v>2573</v>
      </c>
      <c r="V236" s="139" t="s">
        <v>2615</v>
      </c>
      <c r="W236" s="139">
        <v>6045432000</v>
      </c>
      <c r="X236" s="139">
        <v>3194131446</v>
      </c>
      <c r="Y236" s="416" t="s">
        <v>3719</v>
      </c>
      <c r="Z236" s="139" t="s">
        <v>2529</v>
      </c>
      <c r="AA236" s="139" t="s">
        <v>2549</v>
      </c>
      <c r="AB236" s="139" t="s">
        <v>22</v>
      </c>
      <c r="AC236" s="139" t="s">
        <v>2524</v>
      </c>
      <c r="AD236" s="140" t="s">
        <v>117</v>
      </c>
      <c r="AE236" s="140" t="s">
        <v>41</v>
      </c>
      <c r="AF236" s="162">
        <v>1</v>
      </c>
      <c r="AG236" s="163" t="s">
        <v>253</v>
      </c>
      <c r="AH236" s="164">
        <v>1</v>
      </c>
      <c r="AI236" s="164" t="s">
        <v>600</v>
      </c>
      <c r="AJ236" s="36"/>
      <c r="AK236" s="240"/>
      <c r="AL236" s="241"/>
      <c r="AM236" s="139"/>
      <c r="AN236" s="139"/>
      <c r="AO236" s="166"/>
      <c r="AP236" s="167"/>
      <c r="AQ236" s="168"/>
      <c r="AR236" s="168"/>
      <c r="AS236" s="168"/>
      <c r="AT236" s="168"/>
      <c r="AU236" s="168"/>
      <c r="AV236" s="169"/>
      <c r="AW236" s="170"/>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9"/>
      <c r="BU236" s="145"/>
      <c r="GE236" s="59"/>
      <c r="GK236" s="59"/>
    </row>
    <row r="237" spans="3:193" s="144" customFormat="1" ht="15.75" thickBot="1">
      <c r="C237" s="137"/>
      <c r="D237" s="138">
        <v>195</v>
      </c>
      <c r="E237" s="139">
        <v>9</v>
      </c>
      <c r="F237" s="139" t="s">
        <v>61</v>
      </c>
      <c r="G237" s="158">
        <v>70352078</v>
      </c>
      <c r="H237" s="299" t="s">
        <v>2544</v>
      </c>
      <c r="I237" s="159"/>
      <c r="J237" s="174" t="s">
        <v>2803</v>
      </c>
      <c r="K237" s="159"/>
      <c r="L237" s="159" t="s">
        <v>3099</v>
      </c>
      <c r="M237" s="159" t="s">
        <v>2546</v>
      </c>
      <c r="N237" s="160">
        <v>31</v>
      </c>
      <c r="O237" s="160">
        <v>12</v>
      </c>
      <c r="P237" s="160">
        <v>1969</v>
      </c>
      <c r="Q237" s="139" t="s">
        <v>53</v>
      </c>
      <c r="R237" s="139" t="s">
        <v>3085</v>
      </c>
      <c r="S237" s="426">
        <v>4451291</v>
      </c>
      <c r="T237" s="139" t="s">
        <v>2547</v>
      </c>
      <c r="U237" s="139" t="s">
        <v>2548</v>
      </c>
      <c r="V237" s="139" t="s">
        <v>2615</v>
      </c>
      <c r="W237" s="139">
        <v>6045432000</v>
      </c>
      <c r="X237" s="139">
        <v>3113454699</v>
      </c>
      <c r="Y237" s="416" t="s">
        <v>3719</v>
      </c>
      <c r="Z237" s="139" t="s">
        <v>2529</v>
      </c>
      <c r="AA237" s="139" t="s">
        <v>2549</v>
      </c>
      <c r="AB237" s="139" t="s">
        <v>22</v>
      </c>
      <c r="AC237" s="139" t="s">
        <v>2524</v>
      </c>
      <c r="AD237" s="140" t="s">
        <v>117</v>
      </c>
      <c r="AE237" s="140" t="s">
        <v>41</v>
      </c>
      <c r="AF237" s="162">
        <v>1</v>
      </c>
      <c r="AG237" s="163" t="s">
        <v>253</v>
      </c>
      <c r="AH237" s="164">
        <v>1</v>
      </c>
      <c r="AI237" s="164" t="s">
        <v>600</v>
      </c>
      <c r="AJ237" s="36"/>
      <c r="AK237" s="240"/>
      <c r="AL237" s="241"/>
      <c r="AM237" s="139"/>
      <c r="AN237" s="139"/>
      <c r="AO237" s="166"/>
      <c r="AP237" s="167"/>
      <c r="AQ237" s="168"/>
      <c r="AR237" s="168"/>
      <c r="AS237" s="168"/>
      <c r="AT237" s="168"/>
      <c r="AU237" s="168"/>
      <c r="AV237" s="169"/>
      <c r="AW237" s="170"/>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9"/>
      <c r="BU237" s="145"/>
      <c r="GE237" s="59"/>
      <c r="GK237" s="59"/>
    </row>
    <row r="238" spans="3:193" s="144" customFormat="1" ht="15.75" thickBot="1">
      <c r="C238" s="137"/>
      <c r="D238" s="138">
        <v>196</v>
      </c>
      <c r="E238" s="139">
        <v>9</v>
      </c>
      <c r="F238" s="139" t="s">
        <v>61</v>
      </c>
      <c r="G238" s="158">
        <v>71113250</v>
      </c>
      <c r="H238" s="299" t="s">
        <v>2898</v>
      </c>
      <c r="I238" s="159"/>
      <c r="J238" s="174" t="s">
        <v>2555</v>
      </c>
      <c r="K238" s="159"/>
      <c r="L238" s="159" t="s">
        <v>3100</v>
      </c>
      <c r="M238" s="159" t="s">
        <v>2910</v>
      </c>
      <c r="N238" s="160">
        <v>9</v>
      </c>
      <c r="O238" s="160">
        <v>1</v>
      </c>
      <c r="P238" s="160">
        <v>1969</v>
      </c>
      <c r="Q238" s="139" t="s">
        <v>53</v>
      </c>
      <c r="R238" s="139" t="s">
        <v>3085</v>
      </c>
      <c r="S238" s="426">
        <v>4451291</v>
      </c>
      <c r="T238" s="139" t="s">
        <v>2527</v>
      </c>
      <c r="U238" s="139" t="s">
        <v>2548</v>
      </c>
      <c r="V238" s="139" t="s">
        <v>2615</v>
      </c>
      <c r="W238" s="139">
        <v>6045432000</v>
      </c>
      <c r="X238" s="139">
        <v>3136995018</v>
      </c>
      <c r="Y238" s="416" t="s">
        <v>3719</v>
      </c>
      <c r="Z238" s="139" t="s">
        <v>2529</v>
      </c>
      <c r="AA238" s="139" t="s">
        <v>2549</v>
      </c>
      <c r="AB238" s="139" t="s">
        <v>22</v>
      </c>
      <c r="AC238" s="139" t="s">
        <v>2524</v>
      </c>
      <c r="AD238" s="140" t="s">
        <v>117</v>
      </c>
      <c r="AE238" s="140" t="s">
        <v>41</v>
      </c>
      <c r="AF238" s="162">
        <v>1</v>
      </c>
      <c r="AG238" s="163" t="s">
        <v>253</v>
      </c>
      <c r="AH238" s="164">
        <v>1</v>
      </c>
      <c r="AI238" s="164" t="s">
        <v>600</v>
      </c>
      <c r="AJ238" s="36"/>
      <c r="AK238" s="240"/>
      <c r="AL238" s="241"/>
      <c r="AM238" s="139"/>
      <c r="AN238" s="139"/>
      <c r="AO238" s="166"/>
      <c r="AP238" s="167"/>
      <c r="AQ238" s="168"/>
      <c r="AR238" s="168"/>
      <c r="AS238" s="168"/>
      <c r="AT238" s="168"/>
      <c r="AU238" s="168"/>
      <c r="AV238" s="169"/>
      <c r="AW238" s="170"/>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9"/>
      <c r="BU238" s="145"/>
      <c r="GE238" s="59"/>
      <c r="GK238" s="59"/>
    </row>
    <row r="239" spans="3:193" s="144" customFormat="1" ht="15.75" thickBot="1">
      <c r="C239" s="137"/>
      <c r="D239" s="138">
        <v>197</v>
      </c>
      <c r="E239" s="139">
        <v>9</v>
      </c>
      <c r="F239" s="139" t="s">
        <v>61</v>
      </c>
      <c r="G239" s="158">
        <v>71113417</v>
      </c>
      <c r="H239" s="299" t="s">
        <v>2706</v>
      </c>
      <c r="I239" s="159"/>
      <c r="J239" s="174" t="s">
        <v>2555</v>
      </c>
      <c r="K239" s="159"/>
      <c r="L239" s="159" t="s">
        <v>3101</v>
      </c>
      <c r="M239" s="159" t="s">
        <v>3102</v>
      </c>
      <c r="N239" s="160">
        <v>18</v>
      </c>
      <c r="O239" s="160">
        <v>7</v>
      </c>
      <c r="P239" s="160">
        <v>1969</v>
      </c>
      <c r="Q239" s="139" t="s">
        <v>53</v>
      </c>
      <c r="R239" s="139" t="s">
        <v>3085</v>
      </c>
      <c r="S239" s="426">
        <v>4451291</v>
      </c>
      <c r="T239" s="139" t="s">
        <v>2547</v>
      </c>
      <c r="U239" s="139" t="s">
        <v>2548</v>
      </c>
      <c r="V239" s="139" t="s">
        <v>2615</v>
      </c>
      <c r="W239" s="139">
        <v>6045432000</v>
      </c>
      <c r="X239" s="139">
        <v>3193370125</v>
      </c>
      <c r="Y239" s="416" t="s">
        <v>3719</v>
      </c>
      <c r="Z239" s="139" t="s">
        <v>2529</v>
      </c>
      <c r="AA239" s="139" t="s">
        <v>2549</v>
      </c>
      <c r="AB239" s="139" t="s">
        <v>22</v>
      </c>
      <c r="AC239" s="139" t="s">
        <v>2524</v>
      </c>
      <c r="AD239" s="140" t="s">
        <v>117</v>
      </c>
      <c r="AE239" s="140" t="s">
        <v>41</v>
      </c>
      <c r="AF239" s="162">
        <v>1</v>
      </c>
      <c r="AG239" s="163" t="s">
        <v>253</v>
      </c>
      <c r="AH239" s="164">
        <v>1</v>
      </c>
      <c r="AI239" s="164" t="s">
        <v>600</v>
      </c>
      <c r="AJ239" s="36"/>
      <c r="AK239" s="240"/>
      <c r="AL239" s="241"/>
      <c r="AM239" s="139"/>
      <c r="AN239" s="139"/>
      <c r="AO239" s="166"/>
      <c r="AP239" s="167"/>
      <c r="AQ239" s="168"/>
      <c r="AR239" s="168"/>
      <c r="AS239" s="168"/>
      <c r="AT239" s="168"/>
      <c r="AU239" s="168"/>
      <c r="AV239" s="169"/>
      <c r="AW239" s="170"/>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9"/>
      <c r="BU239" s="145"/>
      <c r="GE239" s="59"/>
      <c r="GK239" s="59"/>
    </row>
    <row r="240" spans="3:193" s="144" customFormat="1" ht="15.75" thickBot="1">
      <c r="C240" s="137"/>
      <c r="D240" s="138">
        <v>198</v>
      </c>
      <c r="E240" s="139">
        <v>9</v>
      </c>
      <c r="F240" s="139" t="s">
        <v>61</v>
      </c>
      <c r="G240" s="158">
        <v>71115321</v>
      </c>
      <c r="H240" s="299" t="s">
        <v>2575</v>
      </c>
      <c r="I240" s="159"/>
      <c r="J240" s="174" t="s">
        <v>2557</v>
      </c>
      <c r="K240" s="159"/>
      <c r="L240" s="159" t="s">
        <v>3101</v>
      </c>
      <c r="M240" s="159" t="s">
        <v>3102</v>
      </c>
      <c r="N240" s="160">
        <v>10</v>
      </c>
      <c r="O240" s="160">
        <v>8</v>
      </c>
      <c r="P240" s="160">
        <v>1976</v>
      </c>
      <c r="Q240" s="139" t="s">
        <v>53</v>
      </c>
      <c r="R240" s="139" t="s">
        <v>3085</v>
      </c>
      <c r="S240" s="161">
        <v>3415195</v>
      </c>
      <c r="T240" s="139" t="s">
        <v>2547</v>
      </c>
      <c r="U240" s="139" t="s">
        <v>2548</v>
      </c>
      <c r="V240" s="139" t="s">
        <v>2615</v>
      </c>
      <c r="W240" s="139">
        <v>6045432000</v>
      </c>
      <c r="X240" s="139">
        <v>3137418838</v>
      </c>
      <c r="Y240" s="416" t="s">
        <v>3719</v>
      </c>
      <c r="Z240" s="139" t="s">
        <v>2529</v>
      </c>
      <c r="AA240" s="139" t="s">
        <v>2549</v>
      </c>
      <c r="AB240" s="139" t="s">
        <v>22</v>
      </c>
      <c r="AC240" s="139" t="s">
        <v>2524</v>
      </c>
      <c r="AD240" s="140" t="s">
        <v>117</v>
      </c>
      <c r="AE240" s="140" t="s">
        <v>41</v>
      </c>
      <c r="AF240" s="162">
        <v>1</v>
      </c>
      <c r="AG240" s="163" t="s">
        <v>253</v>
      </c>
      <c r="AH240" s="164">
        <v>1</v>
      </c>
      <c r="AI240" s="164" t="s">
        <v>600</v>
      </c>
      <c r="AJ240" s="36"/>
      <c r="AK240" s="240"/>
      <c r="AL240" s="241"/>
      <c r="AM240" s="139"/>
      <c r="AN240" s="139"/>
      <c r="AO240" s="166"/>
      <c r="AP240" s="167"/>
      <c r="AQ240" s="168"/>
      <c r="AR240" s="168"/>
      <c r="AS240" s="168"/>
      <c r="AT240" s="168"/>
      <c r="AU240" s="168"/>
      <c r="AV240" s="169"/>
      <c r="AW240" s="170"/>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9"/>
      <c r="BU240" s="145"/>
      <c r="GE240" s="59"/>
      <c r="GK240" s="59"/>
    </row>
    <row r="241" spans="3:193" s="144" customFormat="1" ht="15.75" thickBot="1">
      <c r="C241" s="137"/>
      <c r="D241" s="138">
        <v>199</v>
      </c>
      <c r="E241" s="139">
        <v>9</v>
      </c>
      <c r="F241" s="139" t="s">
        <v>61</v>
      </c>
      <c r="G241" s="158">
        <v>71110781</v>
      </c>
      <c r="H241" s="299" t="s">
        <v>2557</v>
      </c>
      <c r="I241" s="159"/>
      <c r="J241" s="174" t="s">
        <v>2604</v>
      </c>
      <c r="K241" s="159"/>
      <c r="L241" s="159" t="s">
        <v>2833</v>
      </c>
      <c r="M241" s="159" t="s">
        <v>3103</v>
      </c>
      <c r="N241" s="160">
        <v>28</v>
      </c>
      <c r="O241" s="160">
        <v>7</v>
      </c>
      <c r="P241" s="160">
        <v>1960</v>
      </c>
      <c r="Q241" s="139" t="s">
        <v>53</v>
      </c>
      <c r="R241" s="139" t="s">
        <v>3085</v>
      </c>
      <c r="S241" s="426">
        <v>4451291</v>
      </c>
      <c r="T241" s="139" t="s">
        <v>2547</v>
      </c>
      <c r="U241" s="139" t="s">
        <v>2548</v>
      </c>
      <c r="V241" s="139" t="s">
        <v>2615</v>
      </c>
      <c r="W241" s="139">
        <v>6045432000</v>
      </c>
      <c r="X241" s="139">
        <v>3172911873</v>
      </c>
      <c r="Y241" s="416" t="s">
        <v>3719</v>
      </c>
      <c r="Z241" s="139" t="s">
        <v>2529</v>
      </c>
      <c r="AA241" s="139" t="s">
        <v>2549</v>
      </c>
      <c r="AB241" s="139" t="s">
        <v>22</v>
      </c>
      <c r="AC241" s="139" t="s">
        <v>2524</v>
      </c>
      <c r="AD241" s="140" t="s">
        <v>117</v>
      </c>
      <c r="AE241" s="140" t="s">
        <v>41</v>
      </c>
      <c r="AF241" s="162">
        <v>1</v>
      </c>
      <c r="AG241" s="163" t="s">
        <v>253</v>
      </c>
      <c r="AH241" s="164">
        <v>1</v>
      </c>
      <c r="AI241" s="164" t="s">
        <v>600</v>
      </c>
      <c r="AJ241" s="36"/>
      <c r="AK241" s="240"/>
      <c r="AL241" s="241"/>
      <c r="AM241" s="139"/>
      <c r="AN241" s="139"/>
      <c r="AO241" s="166"/>
      <c r="AP241" s="167"/>
      <c r="AQ241" s="168"/>
      <c r="AR241" s="168"/>
      <c r="AS241" s="168"/>
      <c r="AT241" s="168"/>
      <c r="AU241" s="168"/>
      <c r="AV241" s="169"/>
      <c r="AW241" s="170"/>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9"/>
      <c r="BU241" s="145"/>
      <c r="GE241" s="59"/>
      <c r="GK241" s="59"/>
    </row>
    <row r="242" spans="3:193" s="144" customFormat="1" ht="15.75" thickBot="1">
      <c r="C242" s="137"/>
      <c r="D242" s="138">
        <v>200</v>
      </c>
      <c r="E242" s="139">
        <v>9</v>
      </c>
      <c r="F242" s="139" t="s">
        <v>61</v>
      </c>
      <c r="G242" s="158">
        <v>71113294</v>
      </c>
      <c r="H242" s="299" t="s">
        <v>2652</v>
      </c>
      <c r="I242" s="159"/>
      <c r="J242" s="174" t="s">
        <v>2592</v>
      </c>
      <c r="K242" s="159"/>
      <c r="L242" s="159" t="s">
        <v>2860</v>
      </c>
      <c r="M242" s="159" t="s">
        <v>2565</v>
      </c>
      <c r="N242" s="160">
        <v>27</v>
      </c>
      <c r="O242" s="160">
        <v>2</v>
      </c>
      <c r="P242" s="160">
        <v>1969</v>
      </c>
      <c r="Q242" s="139" t="s">
        <v>53</v>
      </c>
      <c r="R242" s="139" t="s">
        <v>3085</v>
      </c>
      <c r="S242" s="426">
        <v>4451291</v>
      </c>
      <c r="T242" s="139" t="s">
        <v>2527</v>
      </c>
      <c r="U242" s="139" t="s">
        <v>2548</v>
      </c>
      <c r="V242" s="139" t="s">
        <v>2615</v>
      </c>
      <c r="W242" s="139">
        <v>6045432000</v>
      </c>
      <c r="X242" s="139">
        <v>3006673799</v>
      </c>
      <c r="Y242" s="416" t="s">
        <v>3719</v>
      </c>
      <c r="Z242" s="139" t="s">
        <v>2529</v>
      </c>
      <c r="AA242" s="139" t="s">
        <v>2549</v>
      </c>
      <c r="AB242" s="139" t="s">
        <v>22</v>
      </c>
      <c r="AC242" s="139" t="s">
        <v>2524</v>
      </c>
      <c r="AD242" s="140" t="s">
        <v>117</v>
      </c>
      <c r="AE242" s="140" t="s">
        <v>41</v>
      </c>
      <c r="AF242" s="162">
        <v>1</v>
      </c>
      <c r="AG242" s="163" t="s">
        <v>253</v>
      </c>
      <c r="AH242" s="164">
        <v>1</v>
      </c>
      <c r="AI242" s="164" t="s">
        <v>600</v>
      </c>
      <c r="AJ242" s="36"/>
      <c r="AK242" s="240"/>
      <c r="AL242" s="241"/>
      <c r="AM242" s="139"/>
      <c r="AN242" s="139"/>
      <c r="AO242" s="166"/>
      <c r="AP242" s="167"/>
      <c r="AQ242" s="168"/>
      <c r="AR242" s="168"/>
      <c r="AS242" s="168"/>
      <c r="AT242" s="168"/>
      <c r="AU242" s="168"/>
      <c r="AV242" s="169"/>
      <c r="AW242" s="170"/>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9"/>
      <c r="BU242" s="145"/>
      <c r="GE242" s="59"/>
      <c r="GK242" s="59"/>
    </row>
    <row r="243" spans="3:193" s="144" customFormat="1" ht="15.75" thickBot="1">
      <c r="C243" s="137"/>
      <c r="D243" s="138">
        <v>201</v>
      </c>
      <c r="E243" s="139">
        <v>9</v>
      </c>
      <c r="F243" s="139" t="s">
        <v>61</v>
      </c>
      <c r="G243" s="158">
        <v>71113393</v>
      </c>
      <c r="H243" s="299" t="s">
        <v>2652</v>
      </c>
      <c r="I243" s="159"/>
      <c r="J243" s="174" t="s">
        <v>2854</v>
      </c>
      <c r="K243" s="159"/>
      <c r="L243" s="159" t="s">
        <v>2860</v>
      </c>
      <c r="M243" s="159" t="s">
        <v>2785</v>
      </c>
      <c r="N243" s="160">
        <v>3</v>
      </c>
      <c r="O243" s="160">
        <v>9</v>
      </c>
      <c r="P243" s="160">
        <v>1971</v>
      </c>
      <c r="Q243" s="139" t="s">
        <v>53</v>
      </c>
      <c r="R243" s="139" t="s">
        <v>3085</v>
      </c>
      <c r="S243" s="161">
        <v>3415195</v>
      </c>
      <c r="T243" s="139" t="s">
        <v>2527</v>
      </c>
      <c r="U243" s="139" t="s">
        <v>2548</v>
      </c>
      <c r="V243" s="139" t="s">
        <v>2615</v>
      </c>
      <c r="W243" s="139">
        <v>6045432000</v>
      </c>
      <c r="X243" s="139">
        <v>3113477639</v>
      </c>
      <c r="Y243" s="416" t="s">
        <v>3719</v>
      </c>
      <c r="Z243" s="139" t="s">
        <v>2529</v>
      </c>
      <c r="AA243" s="139" t="s">
        <v>2549</v>
      </c>
      <c r="AB243" s="139" t="s">
        <v>22</v>
      </c>
      <c r="AC243" s="139" t="s">
        <v>2524</v>
      </c>
      <c r="AD243" s="140" t="s">
        <v>117</v>
      </c>
      <c r="AE243" s="140" t="s">
        <v>41</v>
      </c>
      <c r="AF243" s="162">
        <v>1</v>
      </c>
      <c r="AG243" s="163" t="s">
        <v>253</v>
      </c>
      <c r="AH243" s="164">
        <v>1</v>
      </c>
      <c r="AI243" s="164" t="s">
        <v>600</v>
      </c>
      <c r="AJ243" s="36"/>
      <c r="AK243" s="240"/>
      <c r="AL243" s="241"/>
      <c r="AM243" s="139"/>
      <c r="AN243" s="139"/>
      <c r="AO243" s="166"/>
      <c r="AP243" s="167"/>
      <c r="AQ243" s="168"/>
      <c r="AR243" s="168"/>
      <c r="AS243" s="168"/>
      <c r="AT243" s="168"/>
      <c r="AU243" s="168"/>
      <c r="AV243" s="169"/>
      <c r="AW243" s="170"/>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9"/>
      <c r="BU243" s="145"/>
      <c r="GE243" s="59"/>
      <c r="GK243" s="59"/>
    </row>
    <row r="244" spans="3:193" s="144" customFormat="1" ht="15.75" thickBot="1">
      <c r="C244" s="137"/>
      <c r="D244" s="138">
        <v>202</v>
      </c>
      <c r="E244" s="139">
        <v>9</v>
      </c>
      <c r="F244" s="139" t="s">
        <v>61</v>
      </c>
      <c r="G244" s="158">
        <v>71114069</v>
      </c>
      <c r="H244" s="299" t="s">
        <v>2709</v>
      </c>
      <c r="I244" s="159"/>
      <c r="J244" s="174" t="s">
        <v>2854</v>
      </c>
      <c r="K244" s="159"/>
      <c r="L244" s="159" t="s">
        <v>2860</v>
      </c>
      <c r="M244" s="159" t="s">
        <v>3104</v>
      </c>
      <c r="N244" s="160">
        <v>10</v>
      </c>
      <c r="O244" s="160">
        <v>10</v>
      </c>
      <c r="P244" s="160">
        <v>1971</v>
      </c>
      <c r="Q244" s="139" t="s">
        <v>53</v>
      </c>
      <c r="R244" s="139" t="s">
        <v>3085</v>
      </c>
      <c r="S244" s="161">
        <v>4451291</v>
      </c>
      <c r="T244" s="139" t="s">
        <v>2527</v>
      </c>
      <c r="U244" s="139" t="s">
        <v>2548</v>
      </c>
      <c r="V244" s="139" t="s">
        <v>2615</v>
      </c>
      <c r="W244" s="139">
        <v>6045432000</v>
      </c>
      <c r="X244" s="139">
        <v>3207598574</v>
      </c>
      <c r="Y244" s="416" t="s">
        <v>3719</v>
      </c>
      <c r="Z244" s="139" t="s">
        <v>2529</v>
      </c>
      <c r="AA244" s="139" t="s">
        <v>2549</v>
      </c>
      <c r="AB244" s="139" t="s">
        <v>22</v>
      </c>
      <c r="AC244" s="139" t="s">
        <v>2524</v>
      </c>
      <c r="AD244" s="140" t="s">
        <v>117</v>
      </c>
      <c r="AE244" s="140" t="s">
        <v>41</v>
      </c>
      <c r="AF244" s="162">
        <v>1</v>
      </c>
      <c r="AG244" s="163" t="s">
        <v>253</v>
      </c>
      <c r="AH244" s="164">
        <v>1</v>
      </c>
      <c r="AI244" s="164" t="s">
        <v>600</v>
      </c>
      <c r="AJ244" s="36"/>
      <c r="AK244" s="240"/>
      <c r="AL244" s="241"/>
      <c r="AM244" s="139"/>
      <c r="AN244" s="139"/>
      <c r="AO244" s="166"/>
      <c r="AP244" s="167"/>
      <c r="AQ244" s="168"/>
      <c r="AR244" s="168"/>
      <c r="AS244" s="168"/>
      <c r="AT244" s="168"/>
      <c r="AU244" s="168"/>
      <c r="AV244" s="169"/>
      <c r="AW244" s="170"/>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9"/>
      <c r="BU244" s="145"/>
      <c r="GE244" s="59"/>
      <c r="GK244" s="59"/>
    </row>
    <row r="245" spans="3:193" s="144" customFormat="1" ht="15.75" thickBot="1">
      <c r="C245" s="137"/>
      <c r="D245" s="138">
        <v>203</v>
      </c>
      <c r="E245" s="139">
        <v>9</v>
      </c>
      <c r="F245" s="139" t="s">
        <v>61</v>
      </c>
      <c r="G245" s="158">
        <v>1036395346</v>
      </c>
      <c r="H245" s="299" t="s">
        <v>3079</v>
      </c>
      <c r="I245" s="159"/>
      <c r="J245" s="174" t="s">
        <v>2543</v>
      </c>
      <c r="K245" s="159"/>
      <c r="L245" s="159" t="s">
        <v>2844</v>
      </c>
      <c r="M245" s="159" t="s">
        <v>2526</v>
      </c>
      <c r="N245" s="160">
        <v>4</v>
      </c>
      <c r="O245" s="160">
        <v>5</v>
      </c>
      <c r="P245" s="160">
        <v>1990</v>
      </c>
      <c r="Q245" s="139" t="s">
        <v>53</v>
      </c>
      <c r="R245" s="139" t="s">
        <v>3085</v>
      </c>
      <c r="S245" s="161">
        <v>2957110</v>
      </c>
      <c r="T245" s="139" t="s">
        <v>2547</v>
      </c>
      <c r="U245" s="139" t="s">
        <v>2548</v>
      </c>
      <c r="V245" s="139" t="s">
        <v>2615</v>
      </c>
      <c r="W245" s="139">
        <v>6045432000</v>
      </c>
      <c r="X245" s="139">
        <v>3217740861</v>
      </c>
      <c r="Y245" s="416" t="s">
        <v>3719</v>
      </c>
      <c r="Z245" s="139" t="s">
        <v>2529</v>
      </c>
      <c r="AA245" s="139" t="s">
        <v>2549</v>
      </c>
      <c r="AB245" s="139" t="s">
        <v>22</v>
      </c>
      <c r="AC245" s="139" t="s">
        <v>2524</v>
      </c>
      <c r="AD245" s="140" t="s">
        <v>117</v>
      </c>
      <c r="AE245" s="140" t="s">
        <v>41</v>
      </c>
      <c r="AF245" s="162">
        <v>1</v>
      </c>
      <c r="AG245" s="163" t="s">
        <v>253</v>
      </c>
      <c r="AH245" s="164">
        <v>1</v>
      </c>
      <c r="AI245" s="164" t="s">
        <v>600</v>
      </c>
      <c r="AJ245" s="36"/>
      <c r="AK245" s="240"/>
      <c r="AL245" s="241"/>
      <c r="AM245" s="139"/>
      <c r="AN245" s="139"/>
      <c r="AO245" s="166"/>
      <c r="AP245" s="167"/>
      <c r="AQ245" s="168"/>
      <c r="AR245" s="168"/>
      <c r="AS245" s="168"/>
      <c r="AT245" s="168"/>
      <c r="AU245" s="168"/>
      <c r="AV245" s="169"/>
      <c r="AW245" s="170"/>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9"/>
      <c r="BU245" s="145"/>
      <c r="GE245" s="59"/>
      <c r="GK245" s="59"/>
    </row>
    <row r="246" spans="3:193" s="144" customFormat="1" ht="15.75" thickBot="1">
      <c r="C246" s="137"/>
      <c r="D246" s="138">
        <v>204</v>
      </c>
      <c r="E246" s="139">
        <v>9</v>
      </c>
      <c r="F246" s="139" t="s">
        <v>61</v>
      </c>
      <c r="G246" s="158">
        <v>71111511</v>
      </c>
      <c r="H246" s="299" t="s">
        <v>2652</v>
      </c>
      <c r="I246" s="159"/>
      <c r="J246" s="174" t="s">
        <v>3079</v>
      </c>
      <c r="K246" s="159"/>
      <c r="L246" s="159" t="s">
        <v>3105</v>
      </c>
      <c r="M246" s="159" t="s">
        <v>2566</v>
      </c>
      <c r="N246" s="160">
        <v>18</v>
      </c>
      <c r="O246" s="160">
        <v>3</v>
      </c>
      <c r="P246" s="160">
        <v>1963</v>
      </c>
      <c r="Q246" s="139" t="s">
        <v>53</v>
      </c>
      <c r="R246" s="139" t="s">
        <v>3085</v>
      </c>
      <c r="S246" s="161">
        <v>4451291</v>
      </c>
      <c r="T246" s="139" t="s">
        <v>2547</v>
      </c>
      <c r="U246" s="139" t="s">
        <v>2548</v>
      </c>
      <c r="V246" s="139" t="s">
        <v>2615</v>
      </c>
      <c r="W246" s="139">
        <v>6045432000</v>
      </c>
      <c r="X246" s="139">
        <v>3122680911</v>
      </c>
      <c r="Y246" s="416" t="s">
        <v>3719</v>
      </c>
      <c r="Z246" s="139" t="s">
        <v>2529</v>
      </c>
      <c r="AA246" s="139" t="s">
        <v>2549</v>
      </c>
      <c r="AB246" s="139" t="s">
        <v>22</v>
      </c>
      <c r="AC246" s="139" t="s">
        <v>2524</v>
      </c>
      <c r="AD246" s="140" t="s">
        <v>117</v>
      </c>
      <c r="AE246" s="140" t="s">
        <v>41</v>
      </c>
      <c r="AF246" s="162">
        <v>1</v>
      </c>
      <c r="AG246" s="163" t="s">
        <v>253</v>
      </c>
      <c r="AH246" s="164">
        <v>1</v>
      </c>
      <c r="AI246" s="164" t="s">
        <v>600</v>
      </c>
      <c r="AJ246" s="36"/>
      <c r="AK246" s="240"/>
      <c r="AL246" s="241"/>
      <c r="AM246" s="139"/>
      <c r="AN246" s="139"/>
      <c r="AO246" s="166"/>
      <c r="AP246" s="167"/>
      <c r="AQ246" s="168"/>
      <c r="AR246" s="168"/>
      <c r="AS246" s="168"/>
      <c r="AT246" s="168"/>
      <c r="AU246" s="168"/>
      <c r="AV246" s="169"/>
      <c r="AW246" s="170"/>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9"/>
      <c r="BU246" s="145"/>
      <c r="GE246" s="59"/>
      <c r="GK246" s="59"/>
    </row>
    <row r="247" spans="3:193" s="144" customFormat="1" ht="15.75" thickBot="1">
      <c r="C247" s="137"/>
      <c r="D247" s="138">
        <v>205</v>
      </c>
      <c r="E247" s="420">
        <v>2</v>
      </c>
      <c r="F247" s="139" t="s">
        <v>61</v>
      </c>
      <c r="G247" s="158">
        <v>43466257</v>
      </c>
      <c r="H247" s="299" t="s">
        <v>2706</v>
      </c>
      <c r="I247" s="159"/>
      <c r="J247" s="174" t="s">
        <v>2592</v>
      </c>
      <c r="K247" s="159"/>
      <c r="L247" s="159" t="s">
        <v>3106</v>
      </c>
      <c r="M247" s="159" t="s">
        <v>3107</v>
      </c>
      <c r="N247" s="160">
        <v>24</v>
      </c>
      <c r="O247" s="160">
        <v>2</v>
      </c>
      <c r="P247" s="160">
        <v>1965</v>
      </c>
      <c r="Q247" s="139" t="s">
        <v>51</v>
      </c>
      <c r="R247" s="139" t="s">
        <v>3108</v>
      </c>
      <c r="S247" s="161">
        <v>3415195</v>
      </c>
      <c r="T247" s="139" t="s">
        <v>2547</v>
      </c>
      <c r="U247" s="139" t="s">
        <v>2623</v>
      </c>
      <c r="V247" s="139" t="s">
        <v>2615</v>
      </c>
      <c r="W247" s="139">
        <v>6045432000</v>
      </c>
      <c r="X247" s="139">
        <v>3202176400</v>
      </c>
      <c r="Y247" s="416" t="s">
        <v>3719</v>
      </c>
      <c r="Z247" s="139" t="s">
        <v>2529</v>
      </c>
      <c r="AA247" s="139" t="s">
        <v>2549</v>
      </c>
      <c r="AB247" s="139" t="s">
        <v>22</v>
      </c>
      <c r="AC247" s="139" t="s">
        <v>2524</v>
      </c>
      <c r="AD247" s="140" t="s">
        <v>117</v>
      </c>
      <c r="AE247" s="140" t="s">
        <v>41</v>
      </c>
      <c r="AF247" s="162">
        <v>1</v>
      </c>
      <c r="AG247" s="163" t="s">
        <v>253</v>
      </c>
      <c r="AH247" s="164">
        <v>1</v>
      </c>
      <c r="AI247" s="164" t="s">
        <v>600</v>
      </c>
      <c r="AJ247" s="36"/>
      <c r="AK247" s="240"/>
      <c r="AL247" s="241"/>
      <c r="AM247" s="139"/>
      <c r="AN247" s="139"/>
      <c r="AO247" s="166"/>
      <c r="AP247" s="167"/>
      <c r="AQ247" s="168"/>
      <c r="AR247" s="168"/>
      <c r="AS247" s="168"/>
      <c r="AT247" s="168"/>
      <c r="AU247" s="168"/>
      <c r="AV247" s="169"/>
      <c r="AW247" s="170"/>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9"/>
      <c r="BU247" s="145"/>
      <c r="GE247" s="59"/>
      <c r="GK247" s="59"/>
    </row>
    <row r="248" spans="3:193" s="144" customFormat="1" ht="15.75" thickBot="1">
      <c r="C248" s="137"/>
      <c r="D248" s="138">
        <v>206</v>
      </c>
      <c r="E248" s="420">
        <v>2</v>
      </c>
      <c r="F248" s="139" t="s">
        <v>61</v>
      </c>
      <c r="G248" s="158">
        <v>43466271</v>
      </c>
      <c r="H248" s="299" t="s">
        <v>3109</v>
      </c>
      <c r="I248" s="159"/>
      <c r="J248" s="174" t="s">
        <v>2807</v>
      </c>
      <c r="K248" s="159"/>
      <c r="L248" s="159" t="s">
        <v>2546</v>
      </c>
      <c r="M248" s="159" t="s">
        <v>3110</v>
      </c>
      <c r="N248" s="160">
        <v>24</v>
      </c>
      <c r="O248" s="160">
        <v>1</v>
      </c>
      <c r="P248" s="160">
        <v>1965</v>
      </c>
      <c r="Q248" s="139" t="s">
        <v>51</v>
      </c>
      <c r="R248" s="139" t="s">
        <v>3108</v>
      </c>
      <c r="S248" s="161">
        <v>3415195</v>
      </c>
      <c r="T248" s="139" t="s">
        <v>2527</v>
      </c>
      <c r="U248" s="139" t="s">
        <v>2548</v>
      </c>
      <c r="V248" s="139" t="s">
        <v>2615</v>
      </c>
      <c r="W248" s="139">
        <v>6045432000</v>
      </c>
      <c r="X248" s="139">
        <v>3202176400</v>
      </c>
      <c r="Y248" s="416" t="s">
        <v>3719</v>
      </c>
      <c r="Z248" s="139" t="s">
        <v>2529</v>
      </c>
      <c r="AA248" s="139" t="s">
        <v>2549</v>
      </c>
      <c r="AB248" s="139" t="s">
        <v>22</v>
      </c>
      <c r="AC248" s="139" t="s">
        <v>2524</v>
      </c>
      <c r="AD248" s="140" t="s">
        <v>117</v>
      </c>
      <c r="AE248" s="140" t="s">
        <v>41</v>
      </c>
      <c r="AF248" s="162">
        <v>1</v>
      </c>
      <c r="AG248" s="163" t="s">
        <v>253</v>
      </c>
      <c r="AH248" s="164">
        <v>1</v>
      </c>
      <c r="AI248" s="164" t="s">
        <v>600</v>
      </c>
      <c r="AJ248" s="36"/>
      <c r="AK248" s="240"/>
      <c r="AL248" s="241"/>
      <c r="AM248" s="139"/>
      <c r="AN248" s="139"/>
      <c r="AO248" s="166"/>
      <c r="AP248" s="167"/>
      <c r="AQ248" s="168"/>
      <c r="AR248" s="168"/>
      <c r="AS248" s="168"/>
      <c r="AT248" s="168"/>
      <c r="AU248" s="168"/>
      <c r="AV248" s="169"/>
      <c r="AW248" s="170"/>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9"/>
      <c r="BU248" s="145"/>
      <c r="GE248" s="59"/>
      <c r="GK248" s="59"/>
    </row>
    <row r="249" spans="3:193" s="144" customFormat="1" ht="15.75" thickBot="1">
      <c r="C249" s="137"/>
      <c r="D249" s="138">
        <v>207</v>
      </c>
      <c r="E249" s="420">
        <v>2</v>
      </c>
      <c r="F249" s="139" t="s">
        <v>61</v>
      </c>
      <c r="G249" s="158">
        <v>39187106</v>
      </c>
      <c r="H249" s="299" t="s">
        <v>2673</v>
      </c>
      <c r="I249" s="159"/>
      <c r="J249" s="174" t="s">
        <v>2636</v>
      </c>
      <c r="K249" s="159"/>
      <c r="L249" s="159" t="s">
        <v>2546</v>
      </c>
      <c r="M249" s="159" t="s">
        <v>3111</v>
      </c>
      <c r="N249" s="160">
        <v>23</v>
      </c>
      <c r="O249" s="160">
        <v>5</v>
      </c>
      <c r="P249" s="160">
        <v>1973</v>
      </c>
      <c r="Q249" s="139" t="s">
        <v>51</v>
      </c>
      <c r="R249" s="139" t="s">
        <v>3108</v>
      </c>
      <c r="S249" s="161">
        <v>4451291</v>
      </c>
      <c r="T249" s="139" t="s">
        <v>2547</v>
      </c>
      <c r="U249" s="139" t="s">
        <v>2548</v>
      </c>
      <c r="V249" s="139" t="s">
        <v>2615</v>
      </c>
      <c r="W249" s="139">
        <v>6045432000</v>
      </c>
      <c r="X249" s="139">
        <v>3234074841</v>
      </c>
      <c r="Y249" s="416" t="s">
        <v>3719</v>
      </c>
      <c r="Z249" s="139" t="s">
        <v>2529</v>
      </c>
      <c r="AA249" s="139" t="s">
        <v>2549</v>
      </c>
      <c r="AB249" s="139" t="s">
        <v>22</v>
      </c>
      <c r="AC249" s="139" t="s">
        <v>2524</v>
      </c>
      <c r="AD249" s="140" t="s">
        <v>117</v>
      </c>
      <c r="AE249" s="140" t="s">
        <v>41</v>
      </c>
      <c r="AF249" s="162">
        <v>1</v>
      </c>
      <c r="AG249" s="163" t="s">
        <v>253</v>
      </c>
      <c r="AH249" s="164">
        <v>1</v>
      </c>
      <c r="AI249" s="164" t="s">
        <v>600</v>
      </c>
      <c r="AJ249" s="36"/>
      <c r="AK249" s="240"/>
      <c r="AL249" s="241"/>
      <c r="AM249" s="139"/>
      <c r="AN249" s="139"/>
      <c r="AO249" s="166"/>
      <c r="AP249" s="167"/>
      <c r="AQ249" s="168"/>
      <c r="AR249" s="168"/>
      <c r="AS249" s="168"/>
      <c r="AT249" s="168"/>
      <c r="AU249" s="168"/>
      <c r="AV249" s="169"/>
      <c r="AW249" s="170"/>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9"/>
      <c r="BU249" s="145"/>
      <c r="GE249" s="59"/>
      <c r="GK249" s="59"/>
    </row>
    <row r="250" spans="3:193" s="144" customFormat="1" ht="15.75" thickBot="1">
      <c r="C250" s="137"/>
      <c r="D250" s="138">
        <v>208</v>
      </c>
      <c r="E250" s="139">
        <v>9</v>
      </c>
      <c r="F250" s="139" t="s">
        <v>61</v>
      </c>
      <c r="G250" s="158">
        <v>71113029</v>
      </c>
      <c r="H250" s="299" t="s">
        <v>2652</v>
      </c>
      <c r="I250" s="159"/>
      <c r="J250" s="174" t="s">
        <v>2581</v>
      </c>
      <c r="K250" s="159"/>
      <c r="L250" s="159" t="s">
        <v>2657</v>
      </c>
      <c r="M250" s="159" t="s">
        <v>2867</v>
      </c>
      <c r="N250" s="160">
        <v>24</v>
      </c>
      <c r="O250" s="160">
        <v>4</v>
      </c>
      <c r="P250" s="160">
        <v>1968</v>
      </c>
      <c r="Q250" s="139" t="s">
        <v>53</v>
      </c>
      <c r="R250" s="139" t="s">
        <v>3085</v>
      </c>
      <c r="S250" s="161">
        <v>4451291</v>
      </c>
      <c r="T250" s="139" t="s">
        <v>2547</v>
      </c>
      <c r="U250" s="139" t="s">
        <v>2548</v>
      </c>
      <c r="V250" s="139" t="s">
        <v>2615</v>
      </c>
      <c r="W250" s="139">
        <v>6045432000</v>
      </c>
      <c r="X250" s="139">
        <v>3138866159</v>
      </c>
      <c r="Y250" s="416" t="s">
        <v>3719</v>
      </c>
      <c r="Z250" s="139" t="s">
        <v>2529</v>
      </c>
      <c r="AA250" s="139" t="s">
        <v>2549</v>
      </c>
      <c r="AB250" s="139" t="s">
        <v>22</v>
      </c>
      <c r="AC250" s="139" t="s">
        <v>2524</v>
      </c>
      <c r="AD250" s="140" t="s">
        <v>117</v>
      </c>
      <c r="AE250" s="140" t="s">
        <v>41</v>
      </c>
      <c r="AF250" s="162">
        <v>1</v>
      </c>
      <c r="AG250" s="163" t="s">
        <v>253</v>
      </c>
      <c r="AH250" s="164">
        <v>1</v>
      </c>
      <c r="AI250" s="164" t="s">
        <v>600</v>
      </c>
      <c r="AJ250" s="36"/>
      <c r="AK250" s="240"/>
      <c r="AL250" s="241"/>
      <c r="AM250" s="139"/>
      <c r="AN250" s="139"/>
      <c r="AO250" s="166"/>
      <c r="AP250" s="167"/>
      <c r="AQ250" s="168"/>
      <c r="AR250" s="168"/>
      <c r="AS250" s="168"/>
      <c r="AT250" s="168"/>
      <c r="AU250" s="168"/>
      <c r="AV250" s="169"/>
      <c r="AW250" s="170"/>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9"/>
      <c r="BU250" s="145"/>
      <c r="GE250" s="59"/>
      <c r="GK250" s="59"/>
    </row>
    <row r="251" spans="3:193" s="144" customFormat="1" ht="15.75" thickBot="1">
      <c r="C251" s="137"/>
      <c r="D251" s="138">
        <v>209</v>
      </c>
      <c r="E251" s="139">
        <v>9</v>
      </c>
      <c r="F251" s="139" t="s">
        <v>61</v>
      </c>
      <c r="G251" s="158">
        <v>71111640</v>
      </c>
      <c r="H251" s="299" t="s">
        <v>2916</v>
      </c>
      <c r="I251" s="159"/>
      <c r="J251" s="174" t="s">
        <v>2620</v>
      </c>
      <c r="K251" s="159"/>
      <c r="L251" s="159" t="s">
        <v>3112</v>
      </c>
      <c r="M251" s="159" t="s">
        <v>2867</v>
      </c>
      <c r="N251" s="160">
        <v>4</v>
      </c>
      <c r="O251" s="160">
        <v>8</v>
      </c>
      <c r="P251" s="160">
        <v>1963</v>
      </c>
      <c r="Q251" s="139" t="s">
        <v>53</v>
      </c>
      <c r="R251" s="139" t="s">
        <v>3085</v>
      </c>
      <c r="S251" s="161">
        <v>4451291</v>
      </c>
      <c r="T251" s="139" t="s">
        <v>2547</v>
      </c>
      <c r="U251" s="139" t="s">
        <v>2548</v>
      </c>
      <c r="V251" s="139" t="s">
        <v>2615</v>
      </c>
      <c r="W251" s="139">
        <v>6045432000</v>
      </c>
      <c r="X251" s="139">
        <v>3137626940</v>
      </c>
      <c r="Y251" s="416" t="s">
        <v>3719</v>
      </c>
      <c r="Z251" s="139" t="s">
        <v>2529</v>
      </c>
      <c r="AA251" s="139" t="s">
        <v>2549</v>
      </c>
      <c r="AB251" s="139" t="s">
        <v>22</v>
      </c>
      <c r="AC251" s="139" t="s">
        <v>2524</v>
      </c>
      <c r="AD251" s="140" t="s">
        <v>117</v>
      </c>
      <c r="AE251" s="140" t="s">
        <v>41</v>
      </c>
      <c r="AF251" s="162">
        <v>1</v>
      </c>
      <c r="AG251" s="163" t="s">
        <v>253</v>
      </c>
      <c r="AH251" s="164">
        <v>1</v>
      </c>
      <c r="AI251" s="164" t="s">
        <v>600</v>
      </c>
      <c r="AJ251" s="36"/>
      <c r="AK251" s="240"/>
      <c r="AL251" s="241"/>
      <c r="AM251" s="139"/>
      <c r="AN251" s="139"/>
      <c r="AO251" s="166"/>
      <c r="AP251" s="167"/>
      <c r="AQ251" s="168"/>
      <c r="AR251" s="168"/>
      <c r="AS251" s="168"/>
      <c r="AT251" s="168"/>
      <c r="AU251" s="168"/>
      <c r="AV251" s="169"/>
      <c r="AW251" s="170"/>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9"/>
      <c r="BU251" s="145"/>
      <c r="GE251" s="59"/>
      <c r="GK251" s="59"/>
    </row>
    <row r="252" spans="3:193" s="144" customFormat="1" ht="15.75" thickBot="1">
      <c r="C252" s="137"/>
      <c r="D252" s="138">
        <v>210</v>
      </c>
      <c r="E252" s="139">
        <v>9</v>
      </c>
      <c r="F252" s="139" t="s">
        <v>61</v>
      </c>
      <c r="G252" s="158">
        <v>71111705</v>
      </c>
      <c r="H252" s="299" t="s">
        <v>2520</v>
      </c>
      <c r="I252" s="159"/>
      <c r="J252" s="174" t="s">
        <v>2544</v>
      </c>
      <c r="K252" s="159"/>
      <c r="L252" s="159" t="s">
        <v>2984</v>
      </c>
      <c r="M252" s="159" t="s">
        <v>2867</v>
      </c>
      <c r="N252" s="160">
        <v>3</v>
      </c>
      <c r="O252" s="160">
        <v>11</v>
      </c>
      <c r="P252" s="160">
        <v>1963</v>
      </c>
      <c r="Q252" s="139" t="s">
        <v>53</v>
      </c>
      <c r="R252" s="139" t="s">
        <v>3085</v>
      </c>
      <c r="S252" s="161">
        <v>4451291</v>
      </c>
      <c r="T252" s="139" t="s">
        <v>2547</v>
      </c>
      <c r="U252" s="139" t="s">
        <v>2548</v>
      </c>
      <c r="V252" s="139" t="s">
        <v>2615</v>
      </c>
      <c r="W252" s="139">
        <v>6045432000</v>
      </c>
      <c r="X252" s="139">
        <v>3148192502</v>
      </c>
      <c r="Y252" s="416" t="s">
        <v>3719</v>
      </c>
      <c r="Z252" s="139" t="s">
        <v>2529</v>
      </c>
      <c r="AA252" s="139" t="s">
        <v>2549</v>
      </c>
      <c r="AB252" s="139" t="s">
        <v>22</v>
      </c>
      <c r="AC252" s="139" t="s">
        <v>2524</v>
      </c>
      <c r="AD252" s="140" t="s">
        <v>117</v>
      </c>
      <c r="AE252" s="140" t="s">
        <v>41</v>
      </c>
      <c r="AF252" s="162">
        <v>1</v>
      </c>
      <c r="AG252" s="163" t="s">
        <v>253</v>
      </c>
      <c r="AH252" s="164">
        <v>1</v>
      </c>
      <c r="AI252" s="164" t="s">
        <v>600</v>
      </c>
      <c r="AJ252" s="36"/>
      <c r="AK252" s="240"/>
      <c r="AL252" s="241"/>
      <c r="AM252" s="139"/>
      <c r="AN252" s="139"/>
      <c r="AO252" s="166"/>
      <c r="AP252" s="167"/>
      <c r="AQ252" s="168"/>
      <c r="AR252" s="168"/>
      <c r="AS252" s="168"/>
      <c r="AT252" s="168"/>
      <c r="AU252" s="168"/>
      <c r="AV252" s="169"/>
      <c r="AW252" s="170"/>
      <c r="AX252" s="168"/>
      <c r="AY252" s="168"/>
      <c r="AZ252" s="168"/>
      <c r="BA252" s="168"/>
      <c r="BB252" s="168"/>
      <c r="BC252" s="168"/>
      <c r="BD252" s="168"/>
      <c r="BE252" s="168"/>
      <c r="BF252" s="168"/>
      <c r="BG252" s="168"/>
      <c r="BH252" s="168"/>
      <c r="BI252" s="168"/>
      <c r="BJ252" s="168"/>
      <c r="BK252" s="168"/>
      <c r="BL252" s="168"/>
      <c r="BM252" s="168"/>
      <c r="BN252" s="168"/>
      <c r="BO252" s="168"/>
      <c r="BP252" s="168"/>
      <c r="BQ252" s="168"/>
      <c r="BR252" s="168"/>
      <c r="BS252" s="168"/>
      <c r="BT252" s="169"/>
      <c r="BU252" s="145"/>
      <c r="GE252" s="59"/>
      <c r="GK252" s="59"/>
    </row>
    <row r="253" spans="3:193" s="334" customFormat="1" ht="26.25" thickBot="1">
      <c r="C253" s="419"/>
      <c r="D253" s="138">
        <v>211</v>
      </c>
      <c r="E253" s="139">
        <v>9</v>
      </c>
      <c r="F253" s="420" t="s">
        <v>61</v>
      </c>
      <c r="G253" s="421">
        <v>1036392525</v>
      </c>
      <c r="H253" s="422" t="s">
        <v>2575</v>
      </c>
      <c r="I253" s="423"/>
      <c r="J253" s="424" t="s">
        <v>2555</v>
      </c>
      <c r="K253" s="423"/>
      <c r="L253" s="423" t="s">
        <v>3113</v>
      </c>
      <c r="M253" s="423" t="s">
        <v>2587</v>
      </c>
      <c r="N253" s="425">
        <v>24</v>
      </c>
      <c r="O253" s="425">
        <v>11</v>
      </c>
      <c r="P253" s="425">
        <v>1986</v>
      </c>
      <c r="Q253" s="420" t="s">
        <v>53</v>
      </c>
      <c r="R253" s="420" t="s">
        <v>3085</v>
      </c>
      <c r="S253" s="426">
        <v>4451291</v>
      </c>
      <c r="T253" s="420" t="s">
        <v>2547</v>
      </c>
      <c r="U253" s="420" t="s">
        <v>2528</v>
      </c>
      <c r="V253" s="420" t="s">
        <v>2615</v>
      </c>
      <c r="W253" s="420">
        <v>6045432000</v>
      </c>
      <c r="X253" s="420">
        <v>3203779948</v>
      </c>
      <c r="Y253" s="416" t="s">
        <v>3719</v>
      </c>
      <c r="Z253" s="420" t="s">
        <v>2529</v>
      </c>
      <c r="AA253" s="420" t="s">
        <v>2549</v>
      </c>
      <c r="AB253" s="420" t="s">
        <v>22</v>
      </c>
      <c r="AC253" s="420" t="s">
        <v>2524</v>
      </c>
      <c r="AD253" s="427" t="s">
        <v>117</v>
      </c>
      <c r="AE253" s="427" t="s">
        <v>41</v>
      </c>
      <c r="AF253" s="428">
        <v>1</v>
      </c>
      <c r="AG253" s="429" t="s">
        <v>253</v>
      </c>
      <c r="AH253" s="164">
        <v>1</v>
      </c>
      <c r="AI253" s="164" t="s">
        <v>601</v>
      </c>
      <c r="AJ253" s="36"/>
      <c r="AK253" s="430"/>
      <c r="AL253" s="431"/>
      <c r="AM253" s="420"/>
      <c r="AN253" s="420"/>
      <c r="AO253" s="432"/>
      <c r="AP253" s="433"/>
      <c r="AQ253" s="434"/>
      <c r="AR253" s="434"/>
      <c r="AS253" s="434"/>
      <c r="AT253" s="434"/>
      <c r="AU253" s="434"/>
      <c r="AV253" s="435"/>
      <c r="AW253" s="436"/>
      <c r="AX253" s="434"/>
      <c r="AY253" s="434"/>
      <c r="AZ253" s="434"/>
      <c r="BA253" s="434"/>
      <c r="BB253" s="434"/>
      <c r="BC253" s="434"/>
      <c r="BD253" s="434"/>
      <c r="BE253" s="434"/>
      <c r="BF253" s="434"/>
      <c r="BG253" s="434"/>
      <c r="BH253" s="434"/>
      <c r="BI253" s="434"/>
      <c r="BJ253" s="434"/>
      <c r="BK253" s="434"/>
      <c r="BL253" s="434"/>
      <c r="BM253" s="434"/>
      <c r="BN253" s="434"/>
      <c r="BO253" s="434"/>
      <c r="BP253" s="434"/>
      <c r="BQ253" s="434"/>
      <c r="BR253" s="434"/>
      <c r="BS253" s="434"/>
      <c r="BT253" s="435"/>
      <c r="BU253" s="437"/>
      <c r="GE253" s="59"/>
      <c r="GK253" s="59"/>
    </row>
    <row r="254" spans="3:193" s="144" customFormat="1" ht="15.75" thickBot="1">
      <c r="C254" s="137"/>
      <c r="D254" s="138">
        <v>212</v>
      </c>
      <c r="E254" s="139">
        <v>9</v>
      </c>
      <c r="F254" s="139" t="s">
        <v>61</v>
      </c>
      <c r="G254" s="158">
        <v>75036951</v>
      </c>
      <c r="H254" s="299" t="s">
        <v>3114</v>
      </c>
      <c r="I254" s="159"/>
      <c r="J254" s="174" t="s">
        <v>2636</v>
      </c>
      <c r="K254" s="159"/>
      <c r="L254" s="159" t="s">
        <v>2998</v>
      </c>
      <c r="M254" s="159" t="s">
        <v>2976</v>
      </c>
      <c r="N254" s="160">
        <v>18</v>
      </c>
      <c r="O254" s="160">
        <v>4</v>
      </c>
      <c r="P254" s="160">
        <v>1966</v>
      </c>
      <c r="Q254" s="139" t="s">
        <v>53</v>
      </c>
      <c r="R254" s="139" t="s">
        <v>3085</v>
      </c>
      <c r="S254" s="161">
        <v>4451291</v>
      </c>
      <c r="T254" s="139" t="s">
        <v>2547</v>
      </c>
      <c r="U254" s="139" t="s">
        <v>2548</v>
      </c>
      <c r="V254" s="139" t="s">
        <v>2615</v>
      </c>
      <c r="W254" s="139">
        <v>6045432000</v>
      </c>
      <c r="X254" s="139">
        <v>3105488299</v>
      </c>
      <c r="Y254" s="416" t="s">
        <v>3719</v>
      </c>
      <c r="Z254" s="139" t="s">
        <v>2529</v>
      </c>
      <c r="AA254" s="139" t="s">
        <v>2549</v>
      </c>
      <c r="AB254" s="139" t="s">
        <v>22</v>
      </c>
      <c r="AC254" s="139" t="s">
        <v>2524</v>
      </c>
      <c r="AD254" s="140" t="s">
        <v>117</v>
      </c>
      <c r="AE254" s="140" t="s">
        <v>41</v>
      </c>
      <c r="AF254" s="162">
        <v>1</v>
      </c>
      <c r="AG254" s="163" t="s">
        <v>253</v>
      </c>
      <c r="AH254" s="164">
        <v>1</v>
      </c>
      <c r="AI254" s="164" t="s">
        <v>600</v>
      </c>
      <c r="AJ254" s="36"/>
      <c r="AK254" s="240"/>
      <c r="AL254" s="241"/>
      <c r="AM254" s="139"/>
      <c r="AN254" s="139"/>
      <c r="AO254" s="166"/>
      <c r="AP254" s="167"/>
      <c r="AQ254" s="168"/>
      <c r="AR254" s="168"/>
      <c r="AS254" s="168"/>
      <c r="AT254" s="168"/>
      <c r="AU254" s="168"/>
      <c r="AV254" s="169"/>
      <c r="AW254" s="170"/>
      <c r="AX254" s="168"/>
      <c r="AY254" s="168"/>
      <c r="AZ254" s="168"/>
      <c r="BA254" s="168"/>
      <c r="BB254" s="168"/>
      <c r="BC254" s="168"/>
      <c r="BD254" s="168"/>
      <c r="BE254" s="168"/>
      <c r="BF254" s="168"/>
      <c r="BG254" s="168"/>
      <c r="BH254" s="168"/>
      <c r="BI254" s="168"/>
      <c r="BJ254" s="168"/>
      <c r="BK254" s="168"/>
      <c r="BL254" s="168"/>
      <c r="BM254" s="168"/>
      <c r="BN254" s="168"/>
      <c r="BO254" s="168"/>
      <c r="BP254" s="168"/>
      <c r="BQ254" s="168"/>
      <c r="BR254" s="168"/>
      <c r="BS254" s="168"/>
      <c r="BT254" s="169"/>
      <c r="BU254" s="145"/>
      <c r="GE254" s="59"/>
      <c r="GK254" s="59"/>
    </row>
    <row r="255" spans="3:193" s="144" customFormat="1" ht="15.75" thickBot="1">
      <c r="C255" s="137"/>
      <c r="D255" s="138">
        <v>213</v>
      </c>
      <c r="E255" s="139">
        <v>9</v>
      </c>
      <c r="F255" s="139" t="s">
        <v>61</v>
      </c>
      <c r="G255" s="158">
        <v>71114360</v>
      </c>
      <c r="H255" s="299" t="s">
        <v>2576</v>
      </c>
      <c r="I255" s="159"/>
      <c r="J255" s="174" t="s">
        <v>2576</v>
      </c>
      <c r="K255" s="159"/>
      <c r="L255" s="159" t="s">
        <v>2998</v>
      </c>
      <c r="M255" s="159" t="s">
        <v>2976</v>
      </c>
      <c r="N255" s="160">
        <v>10</v>
      </c>
      <c r="O255" s="160">
        <v>3</v>
      </c>
      <c r="P255" s="160">
        <v>1792</v>
      </c>
      <c r="Q255" s="139" t="s">
        <v>53</v>
      </c>
      <c r="R255" s="139" t="s">
        <v>3085</v>
      </c>
      <c r="S255" s="161">
        <v>2957110</v>
      </c>
      <c r="T255" s="139" t="s">
        <v>2527</v>
      </c>
      <c r="U255" s="139" t="s">
        <v>2528</v>
      </c>
      <c r="V255" s="139" t="s">
        <v>2615</v>
      </c>
      <c r="W255" s="139">
        <v>6045432000</v>
      </c>
      <c r="X255" s="139">
        <v>3104250146</v>
      </c>
      <c r="Y255" s="416" t="s">
        <v>3719</v>
      </c>
      <c r="Z255" s="139" t="s">
        <v>2529</v>
      </c>
      <c r="AA255" s="139" t="s">
        <v>2549</v>
      </c>
      <c r="AB255" s="139" t="s">
        <v>22</v>
      </c>
      <c r="AC255" s="139" t="s">
        <v>2524</v>
      </c>
      <c r="AD255" s="140" t="s">
        <v>117</v>
      </c>
      <c r="AE255" s="140" t="s">
        <v>41</v>
      </c>
      <c r="AF255" s="162">
        <v>1</v>
      </c>
      <c r="AG255" s="163" t="s">
        <v>253</v>
      </c>
      <c r="AH255" s="164">
        <v>1</v>
      </c>
      <c r="AI255" s="164" t="s">
        <v>600</v>
      </c>
      <c r="AJ255" s="36"/>
      <c r="AK255" s="240"/>
      <c r="AL255" s="241"/>
      <c r="AM255" s="139"/>
      <c r="AN255" s="139"/>
      <c r="AO255" s="166"/>
      <c r="AP255" s="167"/>
      <c r="AQ255" s="168"/>
      <c r="AR255" s="168"/>
      <c r="AS255" s="168"/>
      <c r="AT255" s="168"/>
      <c r="AU255" s="168"/>
      <c r="AV255" s="169"/>
      <c r="AW255" s="170"/>
      <c r="AX255" s="168"/>
      <c r="AY255" s="168"/>
      <c r="AZ255" s="168"/>
      <c r="BA255" s="168"/>
      <c r="BB255" s="168"/>
      <c r="BC255" s="168"/>
      <c r="BD255" s="168"/>
      <c r="BE255" s="168"/>
      <c r="BF255" s="168"/>
      <c r="BG255" s="168"/>
      <c r="BH255" s="168"/>
      <c r="BI255" s="168"/>
      <c r="BJ255" s="168"/>
      <c r="BK255" s="168"/>
      <c r="BL255" s="168"/>
      <c r="BM255" s="168"/>
      <c r="BN255" s="168"/>
      <c r="BO255" s="168"/>
      <c r="BP255" s="168"/>
      <c r="BQ255" s="168"/>
      <c r="BR255" s="168"/>
      <c r="BS255" s="168"/>
      <c r="BT255" s="169"/>
      <c r="BU255" s="145"/>
      <c r="GE255" s="59"/>
      <c r="GK255" s="59"/>
    </row>
    <row r="256" spans="3:193" s="144" customFormat="1" ht="15.75" thickBot="1">
      <c r="C256" s="137"/>
      <c r="D256" s="138">
        <v>214</v>
      </c>
      <c r="E256" s="139">
        <v>9</v>
      </c>
      <c r="F256" s="139" t="s">
        <v>61</v>
      </c>
      <c r="G256" s="158">
        <v>71111460</v>
      </c>
      <c r="H256" s="299" t="s">
        <v>2604</v>
      </c>
      <c r="I256" s="159"/>
      <c r="J256" s="174" t="s">
        <v>2898</v>
      </c>
      <c r="K256" s="159"/>
      <c r="L256" s="159" t="s">
        <v>3115</v>
      </c>
      <c r="M256" s="159" t="s">
        <v>2566</v>
      </c>
      <c r="N256" s="160">
        <v>2</v>
      </c>
      <c r="O256" s="160">
        <v>12</v>
      </c>
      <c r="P256" s="160">
        <v>1963</v>
      </c>
      <c r="Q256" s="139" t="s">
        <v>53</v>
      </c>
      <c r="R256" s="139" t="s">
        <v>3085</v>
      </c>
      <c r="S256" s="161">
        <v>4451291</v>
      </c>
      <c r="T256" s="139" t="s">
        <v>2527</v>
      </c>
      <c r="U256" s="139" t="s">
        <v>2548</v>
      </c>
      <c r="V256" s="139" t="s">
        <v>2615</v>
      </c>
      <c r="W256" s="139">
        <v>6045432000</v>
      </c>
      <c r="X256" s="139">
        <v>3107087376</v>
      </c>
      <c r="Y256" s="416" t="s">
        <v>3719</v>
      </c>
      <c r="Z256" s="139" t="s">
        <v>2529</v>
      </c>
      <c r="AA256" s="139" t="s">
        <v>2549</v>
      </c>
      <c r="AB256" s="139" t="s">
        <v>22</v>
      </c>
      <c r="AC256" s="139" t="s">
        <v>2524</v>
      </c>
      <c r="AD256" s="140" t="s">
        <v>117</v>
      </c>
      <c r="AE256" s="140" t="s">
        <v>41</v>
      </c>
      <c r="AF256" s="162">
        <v>1</v>
      </c>
      <c r="AG256" s="163" t="s">
        <v>253</v>
      </c>
      <c r="AH256" s="164">
        <v>1</v>
      </c>
      <c r="AI256" s="164" t="s">
        <v>600</v>
      </c>
      <c r="AJ256" s="36"/>
      <c r="AK256" s="240"/>
      <c r="AL256" s="241"/>
      <c r="AM256" s="139"/>
      <c r="AN256" s="139"/>
      <c r="AO256" s="166"/>
      <c r="AP256" s="167"/>
      <c r="AQ256" s="168"/>
      <c r="AR256" s="168"/>
      <c r="AS256" s="168"/>
      <c r="AT256" s="168"/>
      <c r="AU256" s="168"/>
      <c r="AV256" s="169"/>
      <c r="AW256" s="170"/>
      <c r="AX256" s="168"/>
      <c r="AY256" s="168"/>
      <c r="AZ256" s="168"/>
      <c r="BA256" s="168"/>
      <c r="BB256" s="168"/>
      <c r="BC256" s="168"/>
      <c r="BD256" s="168"/>
      <c r="BE256" s="168"/>
      <c r="BF256" s="168"/>
      <c r="BG256" s="168"/>
      <c r="BH256" s="168"/>
      <c r="BI256" s="168"/>
      <c r="BJ256" s="168"/>
      <c r="BK256" s="168"/>
      <c r="BL256" s="168"/>
      <c r="BM256" s="168"/>
      <c r="BN256" s="168"/>
      <c r="BO256" s="168"/>
      <c r="BP256" s="168"/>
      <c r="BQ256" s="168"/>
      <c r="BR256" s="168"/>
      <c r="BS256" s="168"/>
      <c r="BT256" s="169"/>
      <c r="BU256" s="145"/>
      <c r="GE256" s="59"/>
      <c r="GK256" s="59"/>
    </row>
    <row r="257" spans="2:193" s="144" customFormat="1" ht="15.75" thickBot="1">
      <c r="C257" s="137"/>
      <c r="D257" s="138">
        <v>215</v>
      </c>
      <c r="E257" s="139">
        <v>9</v>
      </c>
      <c r="F257" s="139" t="s">
        <v>61</v>
      </c>
      <c r="G257" s="158">
        <v>15432682</v>
      </c>
      <c r="H257" s="299" t="s">
        <v>2807</v>
      </c>
      <c r="I257" s="159"/>
      <c r="J257" s="174" t="s">
        <v>2733</v>
      </c>
      <c r="K257" s="159"/>
      <c r="L257" s="159" t="s">
        <v>3116</v>
      </c>
      <c r="M257" s="159" t="s">
        <v>2785</v>
      </c>
      <c r="N257" s="160">
        <v>4</v>
      </c>
      <c r="O257" s="160">
        <v>2</v>
      </c>
      <c r="P257" s="160">
        <v>1969</v>
      </c>
      <c r="Q257" s="139" t="s">
        <v>53</v>
      </c>
      <c r="R257" s="139" t="s">
        <v>3085</v>
      </c>
      <c r="S257" s="161">
        <v>4451291</v>
      </c>
      <c r="T257" s="139" t="s">
        <v>2547</v>
      </c>
      <c r="U257" s="139" t="s">
        <v>2548</v>
      </c>
      <c r="V257" s="139" t="s">
        <v>2615</v>
      </c>
      <c r="W257" s="139">
        <v>6045432000</v>
      </c>
      <c r="X257" s="139">
        <v>3128326458</v>
      </c>
      <c r="Y257" s="416" t="s">
        <v>3719</v>
      </c>
      <c r="Z257" s="139" t="s">
        <v>2529</v>
      </c>
      <c r="AA257" s="139" t="s">
        <v>2549</v>
      </c>
      <c r="AB257" s="139" t="s">
        <v>22</v>
      </c>
      <c r="AC257" s="139" t="s">
        <v>2524</v>
      </c>
      <c r="AD257" s="140" t="s">
        <v>117</v>
      </c>
      <c r="AE257" s="140" t="s">
        <v>41</v>
      </c>
      <c r="AF257" s="162">
        <v>1</v>
      </c>
      <c r="AG257" s="163" t="s">
        <v>253</v>
      </c>
      <c r="AH257" s="164">
        <v>1</v>
      </c>
      <c r="AI257" s="164" t="s">
        <v>600</v>
      </c>
      <c r="AJ257" s="36"/>
      <c r="AK257" s="240"/>
      <c r="AL257" s="241"/>
      <c r="AM257" s="139"/>
      <c r="AN257" s="139"/>
      <c r="AO257" s="166"/>
      <c r="AP257" s="167"/>
      <c r="AQ257" s="168"/>
      <c r="AR257" s="168"/>
      <c r="AS257" s="168"/>
      <c r="AT257" s="168"/>
      <c r="AU257" s="168"/>
      <c r="AV257" s="169"/>
      <c r="AW257" s="170"/>
      <c r="AX257" s="168"/>
      <c r="AY257" s="168"/>
      <c r="AZ257" s="168"/>
      <c r="BA257" s="168"/>
      <c r="BB257" s="168"/>
      <c r="BC257" s="168"/>
      <c r="BD257" s="168"/>
      <c r="BE257" s="168"/>
      <c r="BF257" s="168"/>
      <c r="BG257" s="168"/>
      <c r="BH257" s="168"/>
      <c r="BI257" s="168"/>
      <c r="BJ257" s="168"/>
      <c r="BK257" s="168"/>
      <c r="BL257" s="168"/>
      <c r="BM257" s="168"/>
      <c r="BN257" s="168"/>
      <c r="BO257" s="168"/>
      <c r="BP257" s="168"/>
      <c r="BQ257" s="168"/>
      <c r="BR257" s="168"/>
      <c r="BS257" s="168"/>
      <c r="BT257" s="169"/>
      <c r="BU257" s="145"/>
      <c r="GE257" s="59"/>
      <c r="GK257" s="59"/>
    </row>
    <row r="258" spans="2:193" s="144" customFormat="1" ht="15.75" thickBot="1">
      <c r="C258" s="137"/>
      <c r="D258" s="138">
        <v>216</v>
      </c>
      <c r="E258" s="139">
        <v>2</v>
      </c>
      <c r="F258" s="139" t="s">
        <v>61</v>
      </c>
      <c r="G258" s="158">
        <v>1035391874</v>
      </c>
      <c r="H258" s="299" t="s">
        <v>3594</v>
      </c>
      <c r="I258" s="159"/>
      <c r="J258" s="174" t="s">
        <v>3721</v>
      </c>
      <c r="K258" s="159"/>
      <c r="L258" s="159" t="s">
        <v>3407</v>
      </c>
      <c r="M258" s="159"/>
      <c r="N258" s="160">
        <v>15</v>
      </c>
      <c r="O258" s="160">
        <v>8</v>
      </c>
      <c r="P258" s="160">
        <v>1996</v>
      </c>
      <c r="Q258" s="139" t="s">
        <v>51</v>
      </c>
      <c r="R258" s="139" t="s">
        <v>3646</v>
      </c>
      <c r="S258" s="161">
        <v>1300000</v>
      </c>
      <c r="T258" s="139" t="s">
        <v>2527</v>
      </c>
      <c r="U258" s="139" t="s">
        <v>3723</v>
      </c>
      <c r="V258" s="139" t="s">
        <v>2615</v>
      </c>
      <c r="W258" s="139"/>
      <c r="X258" s="139">
        <v>3117757421</v>
      </c>
      <c r="Y258" s="416" t="s">
        <v>3719</v>
      </c>
      <c r="Z258" s="139" t="s">
        <v>2529</v>
      </c>
      <c r="AA258" s="139" t="s">
        <v>2549</v>
      </c>
      <c r="AB258" s="139" t="s">
        <v>22</v>
      </c>
      <c r="AC258" s="139" t="s">
        <v>2524</v>
      </c>
      <c r="AD258" s="140" t="s">
        <v>117</v>
      </c>
      <c r="AE258" s="140" t="s">
        <v>41</v>
      </c>
      <c r="AF258" s="162">
        <v>23</v>
      </c>
      <c r="AG258" s="163" t="str">
        <f>+VLOOKUP(AF258,'Cód. Tipo de trabajador cotz'!$A$49:$L$62,2,0)</f>
        <v>Estudiantes Decreto 055 de 2015</v>
      </c>
      <c r="AH258" s="164">
        <v>1</v>
      </c>
      <c r="AI258" s="164" t="s">
        <v>600</v>
      </c>
      <c r="AJ258" s="36">
        <v>1841201</v>
      </c>
      <c r="AK258" s="497">
        <v>45383</v>
      </c>
      <c r="AL258" s="497">
        <v>45505</v>
      </c>
      <c r="AM258" s="164">
        <v>4</v>
      </c>
      <c r="AN258" s="139" t="s">
        <v>589</v>
      </c>
      <c r="AO258" s="166">
        <v>5200000</v>
      </c>
      <c r="AP258" s="167" t="s">
        <v>112</v>
      </c>
      <c r="AQ258" s="168" t="s">
        <v>112</v>
      </c>
      <c r="AR258" s="168" t="s">
        <v>112</v>
      </c>
      <c r="AS258" s="168" t="s">
        <v>112</v>
      </c>
      <c r="AT258" s="168" t="s">
        <v>112</v>
      </c>
      <c r="AU258" s="168"/>
      <c r="AV258" s="169"/>
      <c r="AW258" s="170"/>
      <c r="AX258" s="168"/>
      <c r="AY258" s="168"/>
      <c r="AZ258" s="168"/>
      <c r="BA258" s="168"/>
      <c r="BB258" s="168"/>
      <c r="BC258" s="168" t="s">
        <v>112</v>
      </c>
      <c r="BD258" s="168" t="s">
        <v>112</v>
      </c>
      <c r="BE258" s="168" t="s">
        <v>112</v>
      </c>
      <c r="BF258" s="168" t="s">
        <v>112</v>
      </c>
      <c r="BG258" s="168" t="s">
        <v>112</v>
      </c>
      <c r="BH258" s="168" t="s">
        <v>112</v>
      </c>
      <c r="BI258" s="168" t="s">
        <v>112</v>
      </c>
      <c r="BJ258" s="168" t="s">
        <v>112</v>
      </c>
      <c r="BK258" s="168" t="s">
        <v>112</v>
      </c>
      <c r="BL258" s="168" t="s">
        <v>112</v>
      </c>
      <c r="BM258" s="168" t="s">
        <v>112</v>
      </c>
      <c r="BN258" s="168"/>
      <c r="BO258" s="168"/>
      <c r="BP258" s="168"/>
      <c r="BQ258" s="168"/>
      <c r="BR258" s="168"/>
      <c r="BS258" s="168"/>
      <c r="BT258" s="169"/>
      <c r="BU258" s="145"/>
      <c r="GE258" s="59"/>
      <c r="GK258" s="59"/>
    </row>
    <row r="259" spans="2:193" s="144" customFormat="1" ht="15.75" thickBot="1">
      <c r="C259" s="137"/>
      <c r="D259" s="138">
        <v>217</v>
      </c>
      <c r="E259" s="139">
        <v>2</v>
      </c>
      <c r="F259" s="139" t="s">
        <v>61</v>
      </c>
      <c r="G259" s="158">
        <v>1005728427</v>
      </c>
      <c r="H259" s="299" t="s">
        <v>3636</v>
      </c>
      <c r="I259" s="159"/>
      <c r="J259" s="174" t="s">
        <v>3637</v>
      </c>
      <c r="K259" s="159"/>
      <c r="L259" s="159" t="s">
        <v>3638</v>
      </c>
      <c r="M259" s="159"/>
      <c r="N259" s="160">
        <v>17</v>
      </c>
      <c r="O259" s="160">
        <v>8</v>
      </c>
      <c r="P259" s="160">
        <v>1997</v>
      </c>
      <c r="Q259" s="139" t="s">
        <v>51</v>
      </c>
      <c r="R259" s="139" t="s">
        <v>3722</v>
      </c>
      <c r="S259" s="161">
        <v>1300000</v>
      </c>
      <c r="T259" s="139" t="s">
        <v>2527</v>
      </c>
      <c r="U259" s="139" t="s">
        <v>3723</v>
      </c>
      <c r="V259" s="139" t="s">
        <v>2615</v>
      </c>
      <c r="W259" s="139"/>
      <c r="X259" s="139">
        <v>3008760989</v>
      </c>
      <c r="Y259" s="416" t="s">
        <v>3719</v>
      </c>
      <c r="Z259" s="139" t="s">
        <v>2529</v>
      </c>
      <c r="AA259" s="139" t="s">
        <v>2549</v>
      </c>
      <c r="AB259" s="139" t="s">
        <v>22</v>
      </c>
      <c r="AC259" s="139" t="s">
        <v>2524</v>
      </c>
      <c r="AD259" s="140" t="s">
        <v>117</v>
      </c>
      <c r="AE259" s="140" t="s">
        <v>41</v>
      </c>
      <c r="AF259" s="162">
        <v>23</v>
      </c>
      <c r="AG259" s="163" t="str">
        <f>+VLOOKUP(AF259,'Cód. Tipo de trabajador cotz'!$A$49:$L$62,2,0)</f>
        <v>Estudiantes Decreto 055 de 2015</v>
      </c>
      <c r="AH259" s="164">
        <v>1</v>
      </c>
      <c r="AI259" s="164" t="s">
        <v>600</v>
      </c>
      <c r="AJ259" s="36">
        <v>1841201</v>
      </c>
      <c r="AK259" s="497">
        <v>45337</v>
      </c>
      <c r="AL259" s="497">
        <v>45427</v>
      </c>
      <c r="AM259" s="164">
        <v>3</v>
      </c>
      <c r="AN259" s="139" t="s">
        <v>589</v>
      </c>
      <c r="AO259" s="166">
        <v>3900000</v>
      </c>
      <c r="AP259" s="167" t="s">
        <v>112</v>
      </c>
      <c r="AQ259" s="168" t="s">
        <v>112</v>
      </c>
      <c r="AR259" s="168" t="s">
        <v>112</v>
      </c>
      <c r="AS259" s="168" t="s">
        <v>112</v>
      </c>
      <c r="AT259" s="168" t="s">
        <v>112</v>
      </c>
      <c r="AU259" s="168"/>
      <c r="AV259" s="169"/>
      <c r="AW259" s="170"/>
      <c r="AX259" s="168"/>
      <c r="AY259" s="168"/>
      <c r="AZ259" s="168"/>
      <c r="BA259" s="168"/>
      <c r="BB259" s="168"/>
      <c r="BC259" s="168" t="s">
        <v>112</v>
      </c>
      <c r="BD259" s="168" t="s">
        <v>112</v>
      </c>
      <c r="BE259" s="168" t="s">
        <v>112</v>
      </c>
      <c r="BF259" s="168" t="s">
        <v>112</v>
      </c>
      <c r="BG259" s="168" t="s">
        <v>112</v>
      </c>
      <c r="BH259" s="168" t="s">
        <v>112</v>
      </c>
      <c r="BI259" s="168" t="s">
        <v>112</v>
      </c>
      <c r="BJ259" s="168" t="s">
        <v>112</v>
      </c>
      <c r="BK259" s="168" t="s">
        <v>112</v>
      </c>
      <c r="BL259" s="168" t="s">
        <v>112</v>
      </c>
      <c r="BM259" s="168" t="s">
        <v>112</v>
      </c>
      <c r="BN259" s="168"/>
      <c r="BO259" s="168"/>
      <c r="BP259" s="168"/>
      <c r="BQ259" s="168"/>
      <c r="BR259" s="168"/>
      <c r="BS259" s="168"/>
      <c r="BT259" s="169"/>
      <c r="BU259" s="145"/>
      <c r="GE259" s="59"/>
      <c r="GK259" s="59"/>
    </row>
    <row r="260" spans="2:193" s="144" customFormat="1" ht="15">
      <c r="C260" s="137"/>
      <c r="D260" s="138">
        <v>218</v>
      </c>
      <c r="E260" s="139">
        <v>2</v>
      </c>
      <c r="F260" s="139" t="s">
        <v>61</v>
      </c>
      <c r="G260" s="158">
        <v>1036394026</v>
      </c>
      <c r="H260" s="299" t="s">
        <v>3363</v>
      </c>
      <c r="I260" s="159"/>
      <c r="J260" s="174" t="s">
        <v>2659</v>
      </c>
      <c r="K260" s="159"/>
      <c r="L260" s="159" t="s">
        <v>3639</v>
      </c>
      <c r="M260" s="159" t="s">
        <v>3352</v>
      </c>
      <c r="N260" s="160">
        <v>15</v>
      </c>
      <c r="O260" s="160">
        <v>11</v>
      </c>
      <c r="P260" s="160">
        <v>1988</v>
      </c>
      <c r="Q260" s="139" t="s">
        <v>53</v>
      </c>
      <c r="R260" s="139" t="s">
        <v>3646</v>
      </c>
      <c r="S260" s="161">
        <v>1300000</v>
      </c>
      <c r="T260" s="139" t="s">
        <v>2547</v>
      </c>
      <c r="U260" s="139" t="s">
        <v>3723</v>
      </c>
      <c r="V260" s="139" t="s">
        <v>2615</v>
      </c>
      <c r="W260" s="139"/>
      <c r="X260" s="139">
        <v>3122901234</v>
      </c>
      <c r="Y260" s="416" t="s">
        <v>3719</v>
      </c>
      <c r="Z260" s="139" t="s">
        <v>2529</v>
      </c>
      <c r="AA260" s="139" t="s">
        <v>2549</v>
      </c>
      <c r="AB260" s="713" t="s">
        <v>22</v>
      </c>
      <c r="AC260" s="713" t="s">
        <v>2524</v>
      </c>
      <c r="AD260" s="714" t="s">
        <v>117</v>
      </c>
      <c r="AE260" s="714" t="s">
        <v>41</v>
      </c>
      <c r="AF260" s="715">
        <v>23</v>
      </c>
      <c r="AG260" s="716" t="str">
        <f>+VLOOKUP(AF260,'Cód. Tipo de trabajador cotz'!$A$49:$L$62,2,0)</f>
        <v>Estudiantes Decreto 055 de 2015</v>
      </c>
      <c r="AH260" s="164">
        <v>1</v>
      </c>
      <c r="AI260" s="164" t="s">
        <v>600</v>
      </c>
      <c r="AJ260" s="717">
        <v>1841201</v>
      </c>
      <c r="AK260" s="718">
        <v>45353</v>
      </c>
      <c r="AL260" s="718">
        <v>45626</v>
      </c>
      <c r="AM260" s="164">
        <v>8</v>
      </c>
      <c r="AN260" s="713" t="s">
        <v>589</v>
      </c>
      <c r="AO260" s="719">
        <v>10400000</v>
      </c>
      <c r="AP260" s="720" t="s">
        <v>112</v>
      </c>
      <c r="AQ260" s="721" t="s">
        <v>112</v>
      </c>
      <c r="AR260" s="721" t="s">
        <v>112</v>
      </c>
      <c r="AS260" s="721" t="s">
        <v>112</v>
      </c>
      <c r="AT260" s="721" t="s">
        <v>112</v>
      </c>
      <c r="AU260" s="721"/>
      <c r="AV260" s="722"/>
      <c r="AW260" s="723"/>
      <c r="AX260" s="721"/>
      <c r="AY260" s="721"/>
      <c r="AZ260" s="721"/>
      <c r="BA260" s="721"/>
      <c r="BB260" s="721"/>
      <c r="BC260" s="721" t="s">
        <v>112</v>
      </c>
      <c r="BD260" s="721" t="s">
        <v>112</v>
      </c>
      <c r="BE260" s="721" t="s">
        <v>112</v>
      </c>
      <c r="BF260" s="721" t="s">
        <v>112</v>
      </c>
      <c r="BG260" s="721" t="s">
        <v>112</v>
      </c>
      <c r="BH260" s="721" t="s">
        <v>112</v>
      </c>
      <c r="BI260" s="721" t="s">
        <v>112</v>
      </c>
      <c r="BJ260" s="721" t="s">
        <v>112</v>
      </c>
      <c r="BK260" s="721" t="s">
        <v>112</v>
      </c>
      <c r="BL260" s="721" t="s">
        <v>112</v>
      </c>
      <c r="BM260" s="721" t="s">
        <v>112</v>
      </c>
      <c r="BN260" s="721"/>
      <c r="BO260" s="721"/>
      <c r="BP260" s="721"/>
      <c r="BQ260" s="721"/>
      <c r="BR260" s="721"/>
      <c r="BS260" s="721"/>
      <c r="BT260" s="722"/>
      <c r="BU260" s="145"/>
      <c r="GE260" s="59"/>
      <c r="GK260" s="59"/>
    </row>
    <row r="261" spans="2:193" s="144" customFormat="1" ht="15">
      <c r="C261" s="137"/>
      <c r="D261" s="731">
        <v>219</v>
      </c>
      <c r="E261" s="713">
        <v>2</v>
      </c>
      <c r="F261" s="713" t="s">
        <v>61</v>
      </c>
      <c r="G261" s="732">
        <v>1036254038</v>
      </c>
      <c r="H261" s="733" t="s">
        <v>2576</v>
      </c>
      <c r="I261" s="734"/>
      <c r="J261" s="735" t="s">
        <v>2563</v>
      </c>
      <c r="K261" s="734"/>
      <c r="L261" s="734" t="s">
        <v>2595</v>
      </c>
      <c r="M261" s="734"/>
      <c r="N261" s="736">
        <v>2</v>
      </c>
      <c r="O261" s="736">
        <v>12</v>
      </c>
      <c r="P261" s="736">
        <v>2006</v>
      </c>
      <c r="Q261" s="713" t="s">
        <v>51</v>
      </c>
      <c r="R261" s="713" t="s">
        <v>3646</v>
      </c>
      <c r="S261" s="737">
        <v>1300000</v>
      </c>
      <c r="T261" s="713" t="s">
        <v>2527</v>
      </c>
      <c r="U261" s="713" t="s">
        <v>3723</v>
      </c>
      <c r="V261" s="713" t="s">
        <v>2615</v>
      </c>
      <c r="W261" s="713"/>
      <c r="X261" s="713">
        <v>3509879087</v>
      </c>
      <c r="Y261" s="738" t="s">
        <v>3719</v>
      </c>
      <c r="Z261" s="139" t="s">
        <v>2529</v>
      </c>
      <c r="AA261" s="299" t="s">
        <v>2549</v>
      </c>
      <c r="AB261" s="724" t="s">
        <v>22</v>
      </c>
      <c r="AC261" s="724" t="s">
        <v>2524</v>
      </c>
      <c r="AD261" s="725" t="s">
        <v>117</v>
      </c>
      <c r="AE261" s="725" t="s">
        <v>41</v>
      </c>
      <c r="AF261" s="726">
        <v>23</v>
      </c>
      <c r="AG261" s="727" t="str">
        <f>+VLOOKUP(AF261,'Cód. Tipo de trabajador cotz'!$A$49:$L$62,2,0)</f>
        <v>Estudiantes Decreto 055 de 2015</v>
      </c>
      <c r="AH261" s="568">
        <v>1</v>
      </c>
      <c r="AI261" s="568" t="s">
        <v>600</v>
      </c>
      <c r="AJ261" s="728">
        <v>1841201</v>
      </c>
      <c r="AK261" s="497">
        <v>45366</v>
      </c>
      <c r="AL261" s="497">
        <v>45550</v>
      </c>
      <c r="AM261" s="568">
        <v>6</v>
      </c>
      <c r="AN261" s="724" t="s">
        <v>589</v>
      </c>
      <c r="AO261" s="729">
        <v>7800000</v>
      </c>
      <c r="AP261" s="724" t="s">
        <v>112</v>
      </c>
      <c r="AQ261" s="724" t="s">
        <v>112</v>
      </c>
      <c r="AR261" s="724" t="s">
        <v>112</v>
      </c>
      <c r="AS261" s="724" t="s">
        <v>112</v>
      </c>
      <c r="AT261" s="724" t="s">
        <v>112</v>
      </c>
      <c r="AU261" s="724"/>
      <c r="AV261" s="724"/>
      <c r="AW261" s="724"/>
      <c r="AX261" s="724"/>
      <c r="AY261" s="724"/>
      <c r="AZ261" s="724"/>
      <c r="BA261" s="724"/>
      <c r="BB261" s="724"/>
      <c r="BC261" s="724" t="s">
        <v>112</v>
      </c>
      <c r="BD261" s="724" t="s">
        <v>112</v>
      </c>
      <c r="BE261" s="724" t="s">
        <v>112</v>
      </c>
      <c r="BF261" s="724" t="s">
        <v>112</v>
      </c>
      <c r="BG261" s="724" t="s">
        <v>112</v>
      </c>
      <c r="BH261" s="724" t="s">
        <v>112</v>
      </c>
      <c r="BI261" s="724" t="s">
        <v>112</v>
      </c>
      <c r="BJ261" s="724" t="s">
        <v>112</v>
      </c>
      <c r="BK261" s="724" t="s">
        <v>112</v>
      </c>
      <c r="BL261" s="724" t="s">
        <v>112</v>
      </c>
      <c r="BM261" s="724" t="s">
        <v>112</v>
      </c>
      <c r="BN261" s="724"/>
      <c r="BO261" s="724"/>
      <c r="BP261" s="724"/>
      <c r="BQ261" s="724"/>
      <c r="BR261" s="724"/>
      <c r="BS261" s="724"/>
      <c r="BT261" s="724"/>
      <c r="BU261" s="145"/>
      <c r="GE261" s="59"/>
      <c r="GK261" s="59"/>
    </row>
    <row r="262" spans="2:193" s="144" customFormat="1" ht="15">
      <c r="C262" s="137"/>
      <c r="D262" s="739">
        <v>220</v>
      </c>
      <c r="E262" s="724">
        <v>2</v>
      </c>
      <c r="F262" s="724" t="s">
        <v>61</v>
      </c>
      <c r="G262" s="740">
        <v>1000223677</v>
      </c>
      <c r="H262" s="724" t="s">
        <v>3351</v>
      </c>
      <c r="I262" s="724"/>
      <c r="J262" s="724" t="s">
        <v>3643</v>
      </c>
      <c r="K262" s="724"/>
      <c r="L262" s="724" t="s">
        <v>3644</v>
      </c>
      <c r="M262" s="724" t="s">
        <v>3645</v>
      </c>
      <c r="N262" s="726">
        <v>29</v>
      </c>
      <c r="O262" s="726">
        <v>1</v>
      </c>
      <c r="P262" s="726">
        <v>2002</v>
      </c>
      <c r="Q262" s="724" t="s">
        <v>51</v>
      </c>
      <c r="R262" s="724" t="s">
        <v>3646</v>
      </c>
      <c r="S262" s="741">
        <v>1300000</v>
      </c>
      <c r="T262" s="724" t="s">
        <v>3139</v>
      </c>
      <c r="U262" s="724" t="s">
        <v>3723</v>
      </c>
      <c r="V262" s="724" t="s">
        <v>2615</v>
      </c>
      <c r="W262" s="724"/>
      <c r="X262" s="724">
        <v>3204567290</v>
      </c>
      <c r="Y262" s="742" t="s">
        <v>3719</v>
      </c>
      <c r="Z262" s="159" t="s">
        <v>2529</v>
      </c>
      <c r="AA262" s="299" t="s">
        <v>2549</v>
      </c>
      <c r="AB262" s="724" t="s">
        <v>22</v>
      </c>
      <c r="AC262" s="724" t="s">
        <v>2524</v>
      </c>
      <c r="AD262" s="725" t="s">
        <v>117</v>
      </c>
      <c r="AE262" s="725" t="s">
        <v>41</v>
      </c>
      <c r="AF262" s="726">
        <v>23</v>
      </c>
      <c r="AG262" s="727" t="str">
        <f>+VLOOKUP(AF262,'Cód. Tipo de trabajador cotz'!$A$49:$L$62,2,0)</f>
        <v>Estudiantes Decreto 055 de 2015</v>
      </c>
      <c r="AH262" s="568">
        <v>1</v>
      </c>
      <c r="AI262" s="568" t="s">
        <v>600</v>
      </c>
      <c r="AJ262" s="728">
        <v>1841201</v>
      </c>
      <c r="AK262" s="497">
        <v>45383</v>
      </c>
      <c r="AL262" s="497">
        <v>45566</v>
      </c>
      <c r="AM262" s="568">
        <v>6</v>
      </c>
      <c r="AN262" s="724" t="s">
        <v>589</v>
      </c>
      <c r="AO262" s="729">
        <v>7800000</v>
      </c>
      <c r="AP262" s="724" t="s">
        <v>112</v>
      </c>
      <c r="AQ262" s="724" t="s">
        <v>112</v>
      </c>
      <c r="AR262" s="724" t="s">
        <v>112</v>
      </c>
      <c r="AS262" s="724" t="s">
        <v>112</v>
      </c>
      <c r="AT262" s="724" t="s">
        <v>112</v>
      </c>
      <c r="AU262" s="724"/>
      <c r="AV262" s="724"/>
      <c r="AW262" s="724"/>
      <c r="AX262" s="724"/>
      <c r="AY262" s="724"/>
      <c r="AZ262" s="724"/>
      <c r="BA262" s="724"/>
      <c r="BB262" s="724"/>
      <c r="BC262" s="724" t="s">
        <v>112</v>
      </c>
      <c r="BD262" s="724" t="s">
        <v>112</v>
      </c>
      <c r="BE262" s="724" t="s">
        <v>112</v>
      </c>
      <c r="BF262" s="724" t="s">
        <v>112</v>
      </c>
      <c r="BG262" s="724" t="s">
        <v>112</v>
      </c>
      <c r="BH262" s="724" t="s">
        <v>112</v>
      </c>
      <c r="BI262" s="724" t="s">
        <v>112</v>
      </c>
      <c r="BJ262" s="724" t="s">
        <v>112</v>
      </c>
      <c r="BK262" s="724" t="s">
        <v>112</v>
      </c>
      <c r="BL262" s="724" t="s">
        <v>112</v>
      </c>
      <c r="BM262" s="724" t="s">
        <v>112</v>
      </c>
      <c r="BN262" s="724"/>
      <c r="BO262" s="724"/>
      <c r="BP262" s="724"/>
      <c r="BQ262" s="724"/>
      <c r="BR262" s="724"/>
      <c r="BS262" s="724"/>
      <c r="BT262" s="724"/>
      <c r="BU262" s="145"/>
      <c r="GE262" s="59"/>
      <c r="GK262" s="59"/>
    </row>
    <row r="263" spans="2:193" s="144" customFormat="1" ht="15">
      <c r="C263" s="137"/>
      <c r="D263" s="739">
        <v>221</v>
      </c>
      <c r="E263" s="724">
        <v>2</v>
      </c>
      <c r="F263" s="724" t="s">
        <v>61</v>
      </c>
      <c r="G263" s="740">
        <v>1005029332</v>
      </c>
      <c r="H263" s="724" t="s">
        <v>2684</v>
      </c>
      <c r="I263" s="724"/>
      <c r="J263" s="724" t="s">
        <v>2975</v>
      </c>
      <c r="K263" s="724"/>
      <c r="L263" s="724" t="s">
        <v>3389</v>
      </c>
      <c r="M263" s="724" t="s">
        <v>3975</v>
      </c>
      <c r="N263" s="726">
        <v>5</v>
      </c>
      <c r="O263" s="726">
        <v>9</v>
      </c>
      <c r="P263" s="726">
        <v>2001</v>
      </c>
      <c r="Q263" s="724" t="s">
        <v>51</v>
      </c>
      <c r="R263" s="724" t="s">
        <v>3646</v>
      </c>
      <c r="S263" s="741">
        <v>1300000</v>
      </c>
      <c r="T263" s="724" t="s">
        <v>2527</v>
      </c>
      <c r="U263" s="724" t="s">
        <v>3723</v>
      </c>
      <c r="V263" s="724" t="s">
        <v>2615</v>
      </c>
      <c r="W263" s="724"/>
      <c r="X263" s="724">
        <v>3134411348</v>
      </c>
      <c r="Y263" s="742" t="s">
        <v>3719</v>
      </c>
      <c r="Z263" s="159" t="s">
        <v>2529</v>
      </c>
      <c r="AA263" s="299" t="s">
        <v>2549</v>
      </c>
      <c r="AB263" s="724" t="s">
        <v>22</v>
      </c>
      <c r="AC263" s="724" t="s">
        <v>2524</v>
      </c>
      <c r="AD263" s="725" t="s">
        <v>117</v>
      </c>
      <c r="AE263" s="725" t="s">
        <v>41</v>
      </c>
      <c r="AF263" s="726">
        <v>23</v>
      </c>
      <c r="AG263" s="727" t="str">
        <f>+VLOOKUP(AF263,'Cód. Tipo de trabajador cotz'!$A$49:$L$62,2,0)</f>
        <v>Estudiantes Decreto 055 de 2015</v>
      </c>
      <c r="AH263" s="568">
        <v>1</v>
      </c>
      <c r="AI263" s="568" t="s">
        <v>600</v>
      </c>
      <c r="AJ263" s="728">
        <v>1841201</v>
      </c>
      <c r="AK263" s="730">
        <v>45321</v>
      </c>
      <c r="AL263" s="730">
        <v>45443</v>
      </c>
      <c r="AM263" s="724">
        <v>4</v>
      </c>
      <c r="AN263" s="724" t="s">
        <v>589</v>
      </c>
      <c r="AO263" s="729">
        <v>5200000</v>
      </c>
      <c r="AP263" s="724" t="s">
        <v>112</v>
      </c>
      <c r="AQ263" s="724" t="s">
        <v>112</v>
      </c>
      <c r="AR263" s="724" t="s">
        <v>112</v>
      </c>
      <c r="AS263" s="724" t="s">
        <v>112</v>
      </c>
      <c r="AT263" s="724" t="s">
        <v>112</v>
      </c>
      <c r="AU263" s="724"/>
      <c r="AV263" s="724"/>
      <c r="AW263" s="724"/>
      <c r="AX263" s="724"/>
      <c r="AY263" s="724"/>
      <c r="AZ263" s="724"/>
      <c r="BA263" s="724"/>
      <c r="BB263" s="724"/>
      <c r="BC263" s="724" t="s">
        <v>112</v>
      </c>
      <c r="BD263" s="724" t="s">
        <v>112</v>
      </c>
      <c r="BE263" s="724" t="s">
        <v>112</v>
      </c>
      <c r="BF263" s="724" t="s">
        <v>112</v>
      </c>
      <c r="BG263" s="724" t="s">
        <v>112</v>
      </c>
      <c r="BH263" s="724" t="s">
        <v>112</v>
      </c>
      <c r="BI263" s="724" t="s">
        <v>112</v>
      </c>
      <c r="BJ263" s="724" t="s">
        <v>112</v>
      </c>
      <c r="BK263" s="724" t="s">
        <v>112</v>
      </c>
      <c r="BL263" s="724" t="s">
        <v>112</v>
      </c>
      <c r="BM263" s="724" t="s">
        <v>112</v>
      </c>
      <c r="BN263" s="724"/>
      <c r="BO263" s="724"/>
      <c r="BP263" s="724"/>
      <c r="BQ263" s="724"/>
      <c r="BR263" s="724"/>
      <c r="BS263" s="724"/>
      <c r="BT263" s="724"/>
      <c r="BU263" s="145"/>
      <c r="GE263" s="59"/>
      <c r="GK263" s="59"/>
    </row>
    <row r="264" spans="2:193" s="144" customFormat="1">
      <c r="C264" s="137"/>
      <c r="D264" s="148"/>
      <c r="E264" s="143"/>
      <c r="F264" s="143"/>
      <c r="G264" s="180"/>
      <c r="H264" s="143"/>
      <c r="I264" s="143"/>
      <c r="J264" s="143"/>
      <c r="K264" s="143"/>
      <c r="L264" s="143"/>
      <c r="M264" s="151"/>
      <c r="N264" s="143"/>
      <c r="O264" s="143"/>
      <c r="P264" s="143"/>
      <c r="Q264" s="143"/>
      <c r="R264" s="143"/>
      <c r="S264" s="181"/>
      <c r="T264" s="143"/>
      <c r="U264" s="143"/>
      <c r="V264" s="143"/>
      <c r="W264" s="143"/>
      <c r="X264" s="143"/>
      <c r="Y264" s="143"/>
      <c r="Z264" s="143"/>
      <c r="AA264" s="143"/>
      <c r="AB264" s="143"/>
      <c r="AC264" s="143"/>
      <c r="AD264" s="151"/>
      <c r="AE264" s="151"/>
      <c r="AF264" s="143"/>
      <c r="AG264" s="143"/>
      <c r="AH264" s="143"/>
      <c r="AI264" s="143"/>
      <c r="AJ264" s="143"/>
      <c r="AL264" s="143"/>
      <c r="AM264" s="143"/>
      <c r="AN264" s="143"/>
      <c r="AO264" s="143"/>
      <c r="AP264" s="143"/>
      <c r="AQ264" s="143"/>
      <c r="AR264" s="143"/>
      <c r="AS264" s="143"/>
      <c r="AT264" s="143"/>
      <c r="AU264" s="143"/>
      <c r="AV264" s="143"/>
      <c r="AW264" s="143"/>
      <c r="AX264" s="143"/>
      <c r="AY264" s="143"/>
      <c r="AZ264" s="143"/>
      <c r="BA264" s="143"/>
      <c r="BB264" s="143"/>
      <c r="BC264" s="143"/>
      <c r="BD264" s="143"/>
      <c r="BE264" s="143"/>
      <c r="BF264" s="143"/>
      <c r="BG264" s="143"/>
      <c r="BH264" s="143"/>
      <c r="BI264" s="143"/>
      <c r="BJ264" s="143"/>
      <c r="BK264" s="143"/>
      <c r="BL264" s="143"/>
      <c r="BM264" s="143"/>
      <c r="BN264" s="143"/>
      <c r="BO264" s="143"/>
      <c r="BP264" s="143"/>
      <c r="BQ264" s="143"/>
      <c r="BR264" s="143"/>
      <c r="BS264" s="143"/>
      <c r="BT264" s="143"/>
      <c r="BU264" s="145"/>
    </row>
    <row r="265" spans="2:193" s="144" customFormat="1" ht="13.5" thickBot="1">
      <c r="C265" s="137"/>
      <c r="D265" s="148"/>
      <c r="E265" s="143"/>
      <c r="F265" s="143"/>
      <c r="G265" s="180"/>
      <c r="H265" s="143"/>
      <c r="I265" s="143"/>
      <c r="J265" s="143"/>
      <c r="K265" s="143"/>
      <c r="L265" s="143"/>
      <c r="M265" s="151"/>
      <c r="N265" s="143"/>
      <c r="O265" s="143"/>
      <c r="P265" s="143"/>
      <c r="Q265" s="143"/>
      <c r="R265" s="143"/>
      <c r="S265" s="181"/>
      <c r="T265" s="143"/>
      <c r="U265" s="143"/>
      <c r="V265" s="143"/>
      <c r="W265" s="143"/>
      <c r="X265" s="143"/>
      <c r="Y265" s="143"/>
      <c r="Z265" s="143"/>
      <c r="AA265" s="143"/>
      <c r="AB265" s="143"/>
      <c r="AC265" s="143"/>
      <c r="AD265" s="151"/>
      <c r="AE265" s="151"/>
      <c r="AF265" s="143"/>
      <c r="AG265" s="143"/>
      <c r="AH265" s="143"/>
      <c r="AI265" s="143"/>
      <c r="AJ265" s="143"/>
      <c r="AK265" s="143"/>
      <c r="AL265" s="143"/>
      <c r="AM265" s="143"/>
      <c r="AN265" s="143"/>
      <c r="AO265" s="143"/>
      <c r="AP265" s="143"/>
      <c r="AQ265" s="143"/>
      <c r="AR265" s="143"/>
      <c r="AS265" s="143"/>
      <c r="AT265" s="143"/>
      <c r="AU265" s="143"/>
      <c r="AV265" s="143"/>
      <c r="AW265" s="143"/>
      <c r="AX265" s="143"/>
      <c r="AY265" s="143"/>
      <c r="AZ265" s="143"/>
      <c r="BA265" s="143"/>
      <c r="BB265" s="143"/>
      <c r="BC265" s="143"/>
      <c r="BD265" s="143"/>
      <c r="BE265" s="143"/>
      <c r="BF265" s="143"/>
      <c r="BG265" s="143"/>
      <c r="BH265" s="143"/>
      <c r="BI265" s="143"/>
      <c r="BJ265" s="143"/>
      <c r="BK265" s="143"/>
      <c r="BL265" s="143"/>
      <c r="BM265" s="143"/>
      <c r="BN265" s="143"/>
      <c r="BO265" s="143"/>
      <c r="BP265" s="143"/>
      <c r="BQ265" s="143"/>
      <c r="BR265" s="143"/>
      <c r="BS265" s="143"/>
      <c r="BT265" s="143"/>
      <c r="BU265" s="145"/>
    </row>
    <row r="266" spans="2:193" s="114" customFormat="1" ht="13.5" customHeight="1" thickBot="1">
      <c r="C266" s="113"/>
      <c r="D266" s="1060" t="s">
        <v>402</v>
      </c>
      <c r="E266" s="1061"/>
      <c r="F266" s="1061"/>
      <c r="G266" s="1061"/>
      <c r="H266" s="1061"/>
      <c r="I266" s="1061"/>
      <c r="J266" s="1061"/>
      <c r="K266" s="1061"/>
      <c r="L266" s="1061"/>
      <c r="M266" s="1061"/>
      <c r="N266" s="1061"/>
      <c r="O266" s="1061"/>
      <c r="P266" s="1061"/>
      <c r="Q266" s="1061"/>
      <c r="R266" s="1061"/>
      <c r="S266" s="1061"/>
      <c r="T266" s="1061"/>
      <c r="U266" s="1061"/>
      <c r="V266" s="1061"/>
      <c r="W266" s="1061"/>
      <c r="X266" s="1061"/>
      <c r="Y266" s="1061"/>
      <c r="Z266" s="1061"/>
      <c r="AA266" s="1061"/>
      <c r="AB266" s="1061"/>
      <c r="AC266" s="1061"/>
      <c r="AD266" s="1061"/>
      <c r="AE266" s="1061"/>
      <c r="AF266" s="1061"/>
      <c r="AG266" s="1061"/>
      <c r="AH266" s="1062"/>
      <c r="AI266" s="308"/>
      <c r="AJ266" s="182"/>
      <c r="AK266" s="182"/>
      <c r="AL266" s="182"/>
      <c r="AM266" s="182"/>
      <c r="AN266" s="182"/>
      <c r="AO266" s="182"/>
      <c r="AP266" s="182"/>
      <c r="AQ266" s="182"/>
      <c r="AR266" s="182"/>
      <c r="AS266" s="182"/>
      <c r="AT266" s="182"/>
      <c r="AU266" s="182"/>
      <c r="AV266" s="182"/>
      <c r="AW266" s="182"/>
      <c r="AX266" s="182"/>
      <c r="AY266" s="182"/>
      <c r="AZ266" s="182"/>
      <c r="BA266" s="182"/>
      <c r="BB266" s="182"/>
      <c r="BC266" s="182"/>
      <c r="BD266" s="182"/>
      <c r="BE266" s="182"/>
      <c r="BF266" s="182"/>
      <c r="BG266" s="182"/>
      <c r="BH266" s="182"/>
      <c r="BI266" s="182"/>
      <c r="BJ266" s="182"/>
      <c r="BK266" s="182"/>
      <c r="BL266" s="182"/>
      <c r="BM266" s="182"/>
      <c r="BN266" s="182"/>
      <c r="BO266" s="182"/>
      <c r="BP266" s="182"/>
      <c r="BQ266" s="182"/>
      <c r="BR266" s="182"/>
      <c r="BS266" s="182"/>
      <c r="BT266" s="182"/>
      <c r="BU266" s="117"/>
      <c r="GE266" s="144"/>
      <c r="GK266" s="144"/>
    </row>
    <row r="267" spans="2:193" s="114" customFormat="1" ht="45" customHeight="1">
      <c r="C267" s="113"/>
      <c r="D267" s="1063" t="s">
        <v>405</v>
      </c>
      <c r="E267" s="1064"/>
      <c r="F267" s="1064"/>
      <c r="G267" s="1064"/>
      <c r="H267" s="1064"/>
      <c r="I267" s="1064"/>
      <c r="J267" s="1064"/>
      <c r="K267" s="1064"/>
      <c r="L267" s="1064"/>
      <c r="M267" s="1064"/>
      <c r="N267" s="1064"/>
      <c r="O267" s="1064"/>
      <c r="P267" s="1064"/>
      <c r="Q267" s="1064"/>
      <c r="R267" s="1064"/>
      <c r="S267" s="1064"/>
      <c r="T267" s="1064"/>
      <c r="U267" s="1064"/>
      <c r="V267" s="1064"/>
      <c r="W267" s="1064"/>
      <c r="X267" s="1064"/>
      <c r="Y267" s="1064"/>
      <c r="Z267" s="1064"/>
      <c r="AA267" s="1064"/>
      <c r="AB267" s="1064"/>
      <c r="AC267" s="1064"/>
      <c r="AD267" s="1064"/>
      <c r="AE267" s="1064"/>
      <c r="AF267" s="1064"/>
      <c r="AG267" s="1064"/>
      <c r="AH267" s="1065"/>
      <c r="AI267" s="309"/>
      <c r="AJ267" s="183"/>
      <c r="AK267" s="183"/>
      <c r="AL267" s="183"/>
      <c r="AM267" s="183"/>
      <c r="AN267" s="183"/>
      <c r="AO267" s="182"/>
      <c r="AP267" s="182"/>
      <c r="AQ267" s="182"/>
      <c r="AR267" s="182"/>
      <c r="AS267" s="182"/>
      <c r="AT267" s="182"/>
      <c r="AU267" s="182"/>
      <c r="AV267" s="182"/>
      <c r="AW267" s="182"/>
      <c r="AX267" s="182"/>
      <c r="AY267" s="182"/>
      <c r="AZ267" s="182"/>
      <c r="BA267" s="182"/>
      <c r="BB267" s="182"/>
      <c r="BC267" s="182"/>
      <c r="BD267" s="182"/>
      <c r="BE267" s="182"/>
      <c r="BF267" s="182"/>
      <c r="BG267" s="182"/>
      <c r="BH267" s="182"/>
      <c r="BI267" s="182"/>
      <c r="BJ267" s="182"/>
      <c r="BK267" s="182"/>
      <c r="BL267" s="182"/>
      <c r="BM267" s="182"/>
      <c r="BN267" s="182"/>
      <c r="BO267" s="182"/>
      <c r="BP267" s="182"/>
      <c r="BQ267" s="182"/>
      <c r="BR267" s="182"/>
      <c r="BS267" s="182"/>
      <c r="BT267" s="182"/>
      <c r="BU267" s="117"/>
      <c r="GK267" s="144"/>
    </row>
    <row r="268" spans="2:193" s="201" customFormat="1">
      <c r="B268" s="184"/>
      <c r="C268" s="185"/>
      <c r="D268" s="186" t="s">
        <v>403</v>
      </c>
      <c r="E268" s="187" t="s">
        <v>225</v>
      </c>
      <c r="F268" s="188" t="s">
        <v>230</v>
      </c>
      <c r="G268" s="188" t="s">
        <v>232</v>
      </c>
      <c r="H268" s="1066" t="s">
        <v>134</v>
      </c>
      <c r="I268" s="1067"/>
      <c r="J268" s="189"/>
      <c r="K268" s="190"/>
      <c r="L268" s="191" t="s">
        <v>16</v>
      </c>
      <c r="M268" s="192"/>
      <c r="N268" s="193" t="s">
        <v>82</v>
      </c>
      <c r="O268" s="193" t="s">
        <v>83</v>
      </c>
      <c r="P268" s="193" t="s">
        <v>84</v>
      </c>
      <c r="Q268" s="194" t="s">
        <v>393</v>
      </c>
      <c r="R268" s="195" t="s">
        <v>74</v>
      </c>
      <c r="S268" s="195" t="s">
        <v>404</v>
      </c>
      <c r="T268" s="195" t="s">
        <v>76</v>
      </c>
      <c r="U268" s="195" t="s">
        <v>226</v>
      </c>
      <c r="V268" s="195" t="s">
        <v>58</v>
      </c>
      <c r="W268" s="195" t="s">
        <v>59</v>
      </c>
      <c r="X268" s="195" t="s">
        <v>77</v>
      </c>
      <c r="Y268" s="195" t="s">
        <v>20</v>
      </c>
      <c r="Z268" s="195" t="s">
        <v>78</v>
      </c>
      <c r="AA268" s="195" t="s">
        <v>79</v>
      </c>
      <c r="AB268" s="195" t="s">
        <v>21</v>
      </c>
      <c r="AC268" s="195" t="s">
        <v>56</v>
      </c>
      <c r="AD268" s="195" t="s">
        <v>80</v>
      </c>
      <c r="AE268" s="195" t="s">
        <v>81</v>
      </c>
      <c r="AF268" s="196" t="s">
        <v>227</v>
      </c>
      <c r="AG268" s="192"/>
      <c r="AH268" s="197" t="s">
        <v>228</v>
      </c>
      <c r="AI268" s="310"/>
      <c r="AJ268" s="198"/>
      <c r="AK268" s="199"/>
      <c r="AL268" s="199"/>
      <c r="AM268" s="199"/>
      <c r="AN268" s="199"/>
      <c r="AO268" s="199"/>
      <c r="AP268" s="199"/>
      <c r="AQ268" s="199"/>
      <c r="AR268" s="199"/>
      <c r="AS268" s="199"/>
      <c r="AT268" s="199"/>
      <c r="AU268" s="199"/>
      <c r="AV268" s="199"/>
      <c r="AW268" s="199"/>
      <c r="AX268" s="199"/>
      <c r="AY268" s="199"/>
      <c r="AZ268" s="199"/>
      <c r="BA268" s="199"/>
      <c r="BB268" s="199"/>
      <c r="BC268" s="199"/>
      <c r="BD268" s="199"/>
      <c r="BE268" s="199"/>
      <c r="BF268" s="199"/>
      <c r="BG268" s="199"/>
      <c r="BH268" s="199"/>
      <c r="BI268" s="199"/>
      <c r="BJ268" s="199"/>
      <c r="BK268" s="199"/>
      <c r="BL268" s="199"/>
      <c r="BM268" s="199"/>
      <c r="BN268" s="199"/>
      <c r="BO268" s="199"/>
      <c r="BP268" s="199"/>
      <c r="BQ268" s="199"/>
      <c r="BR268" s="199"/>
      <c r="BS268" s="199"/>
      <c r="BT268" s="199"/>
      <c r="BU268" s="200"/>
      <c r="GE268" s="114"/>
      <c r="GK268" s="114"/>
    </row>
    <row r="269" spans="2:193" s="114" customFormat="1" ht="15.75" customHeight="1" thickBot="1">
      <c r="C269" s="113"/>
      <c r="D269" s="202">
        <f>+COUNTA(D43:D265)</f>
        <v>221</v>
      </c>
      <c r="E269" s="203" t="b">
        <f>+((COUNT(E43:E265))=$D$269)</f>
        <v>1</v>
      </c>
      <c r="F269" s="203" t="b">
        <f>+((COUNTA(F43:F265))=D269)</f>
        <v>1</v>
      </c>
      <c r="G269" s="203" t="b">
        <f>+((COUNT(G43:G265))=D269)</f>
        <v>1</v>
      </c>
      <c r="H269" s="1068" t="b">
        <f>+((COUNTA(H43:H265))=D269)</f>
        <v>1</v>
      </c>
      <c r="I269" s="1069"/>
      <c r="J269" s="204"/>
      <c r="K269" s="205"/>
      <c r="L269" s="206" t="b">
        <f>+((COUNTA(L43:L265))=D269)</f>
        <v>1</v>
      </c>
      <c r="M269" s="207"/>
      <c r="N269" s="208" t="b">
        <f>+((COUNT(N43:N265))=$D$269)</f>
        <v>1</v>
      </c>
      <c r="O269" s="203" t="b">
        <f>+((COUNT(O43:O266))=$D$269)</f>
        <v>1</v>
      </c>
      <c r="P269" s="203" t="b">
        <f>+((COUNT(P43:P266))=$D$269)</f>
        <v>1</v>
      </c>
      <c r="Q269" s="203" t="b">
        <f>+((COUNTA(Q43:Q266))=$D$269)</f>
        <v>1</v>
      </c>
      <c r="R269" s="203" t="b">
        <f>+((COUNTA(R43:R266))=$D$269)</f>
        <v>1</v>
      </c>
      <c r="S269" s="209">
        <f>SUM(S43:S265)</f>
        <v>944841828</v>
      </c>
      <c r="T269" s="203" t="b">
        <f>+((COUNTA(T43:T266))=$D$269)</f>
        <v>1</v>
      </c>
      <c r="U269" s="203" t="b">
        <f>+((COUNTA(U43:U266))=$D$269)</f>
        <v>1</v>
      </c>
      <c r="V269" s="203" t="b">
        <f>+((COUNTA(V43:V266))=$D$269)</f>
        <v>1</v>
      </c>
      <c r="W269" s="203" t="b">
        <f>+((COUNT(W43:W266))=$D$269)</f>
        <v>0</v>
      </c>
      <c r="X269" s="203" t="b">
        <f>+((COUNT(X43:X266))=$D$269)</f>
        <v>1</v>
      </c>
      <c r="Y269" s="203" t="b">
        <f t="shared" ref="Y269:AF269" si="3">+((COUNTA(Y43:Y266))=$D$269)</f>
        <v>1</v>
      </c>
      <c r="Z269" s="203" t="b">
        <f t="shared" si="3"/>
        <v>1</v>
      </c>
      <c r="AA269" s="203" t="b">
        <f t="shared" si="3"/>
        <v>1</v>
      </c>
      <c r="AB269" s="203" t="b">
        <f t="shared" si="3"/>
        <v>1</v>
      </c>
      <c r="AC269" s="203" t="b">
        <f t="shared" si="3"/>
        <v>1</v>
      </c>
      <c r="AD269" s="203" t="b">
        <f t="shared" si="3"/>
        <v>1</v>
      </c>
      <c r="AE269" s="203" t="b">
        <f t="shared" si="3"/>
        <v>1</v>
      </c>
      <c r="AF269" s="210" t="b">
        <f t="shared" si="3"/>
        <v>1</v>
      </c>
      <c r="AG269" s="207"/>
      <c r="AH269" s="211" t="b">
        <f>+((COUNTA(AH43:AH266))=$D$269)</f>
        <v>1</v>
      </c>
      <c r="AI269" s="120"/>
      <c r="AJ269" s="120"/>
      <c r="AK269" s="120"/>
      <c r="AL269" s="120"/>
      <c r="AM269" s="120"/>
      <c r="AN269" s="120"/>
      <c r="AO269" s="120"/>
      <c r="AP269" s="120"/>
      <c r="AQ269" s="120"/>
      <c r="AR269" s="120"/>
      <c r="AS269" s="120"/>
      <c r="AT269" s="120"/>
      <c r="AU269" s="120"/>
      <c r="AV269" s="120"/>
      <c r="AW269" s="120"/>
      <c r="AX269" s="120"/>
      <c r="AY269" s="120"/>
      <c r="AZ269" s="120"/>
      <c r="BA269" s="120"/>
      <c r="BB269" s="120"/>
      <c r="BC269" s="120"/>
      <c r="BD269" s="120"/>
      <c r="BE269" s="120"/>
      <c r="BF269" s="120"/>
      <c r="BG269" s="120"/>
      <c r="BH269" s="120"/>
      <c r="BI269" s="120"/>
      <c r="BJ269" s="120"/>
      <c r="BK269" s="120"/>
      <c r="BL269" s="120"/>
      <c r="BM269" s="120"/>
      <c r="BN269" s="120"/>
      <c r="BO269" s="120"/>
      <c r="BP269" s="120"/>
      <c r="BQ269" s="120"/>
      <c r="BR269" s="120"/>
      <c r="BS269" s="120"/>
      <c r="BT269" s="120"/>
      <c r="BU269" s="117"/>
      <c r="GE269" s="201"/>
    </row>
    <row r="270" spans="2:193" s="114" customFormat="1" ht="37.5" customHeight="1" thickBot="1">
      <c r="C270" s="212"/>
      <c r="D270" s="213"/>
      <c r="E270" s="213"/>
      <c r="F270" s="213"/>
      <c r="G270" s="213"/>
      <c r="H270" s="213"/>
      <c r="I270" s="213"/>
      <c r="J270" s="213"/>
      <c r="K270" s="213"/>
      <c r="L270" s="213"/>
      <c r="M270" s="214"/>
      <c r="N270" s="213"/>
      <c r="O270" s="213"/>
      <c r="P270" s="213"/>
      <c r="Q270" s="213"/>
      <c r="R270" s="213"/>
      <c r="S270" s="215"/>
      <c r="T270" s="213"/>
      <c r="U270" s="213"/>
      <c r="V270" s="213"/>
      <c r="W270" s="213"/>
      <c r="X270" s="213"/>
      <c r="Y270" s="213"/>
      <c r="Z270" s="213"/>
      <c r="AA270" s="213"/>
      <c r="AB270" s="213"/>
      <c r="AC270" s="213"/>
      <c r="AD270" s="214"/>
      <c r="AE270" s="214"/>
      <c r="AF270" s="213"/>
      <c r="AG270" s="213"/>
      <c r="AH270" s="213"/>
      <c r="AI270" s="213"/>
      <c r="AJ270" s="213"/>
      <c r="AK270" s="213"/>
      <c r="AL270" s="213"/>
      <c r="AM270" s="213"/>
      <c r="AN270" s="213"/>
      <c r="AO270" s="213"/>
      <c r="AP270" s="213"/>
      <c r="AQ270" s="213"/>
      <c r="AR270" s="213"/>
      <c r="AS270" s="213"/>
      <c r="AT270" s="213"/>
      <c r="AU270" s="213"/>
      <c r="AV270" s="213"/>
      <c r="AW270" s="213"/>
      <c r="AX270" s="213"/>
      <c r="AY270" s="213"/>
      <c r="AZ270" s="213"/>
      <c r="BA270" s="213"/>
      <c r="BB270" s="213"/>
      <c r="BC270" s="213"/>
      <c r="BD270" s="213"/>
      <c r="BE270" s="213"/>
      <c r="BF270" s="213"/>
      <c r="BG270" s="213"/>
      <c r="BH270" s="213"/>
      <c r="BI270" s="213"/>
      <c r="BJ270" s="213"/>
      <c r="BK270" s="213"/>
      <c r="BL270" s="213"/>
      <c r="BM270" s="213"/>
      <c r="BN270" s="213"/>
      <c r="BO270" s="213"/>
      <c r="BP270" s="213"/>
      <c r="BQ270" s="213"/>
      <c r="BR270" s="213"/>
      <c r="BS270" s="213"/>
      <c r="BT270" s="213"/>
      <c r="BU270" s="216"/>
      <c r="GK270" s="201"/>
    </row>
    <row r="271" spans="2:193" s="144" customFormat="1">
      <c r="M271" s="149"/>
      <c r="AD271" s="149"/>
      <c r="AE271" s="149"/>
      <c r="GE271" s="114"/>
      <c r="GK271" s="114"/>
    </row>
    <row r="272" spans="2:193" s="144" customFormat="1">
      <c r="M272" s="149"/>
      <c r="AD272" s="149"/>
      <c r="AE272" s="149"/>
      <c r="GK272" s="114"/>
    </row>
    <row r="273" spans="13:193" s="144" customFormat="1">
      <c r="M273" s="149"/>
      <c r="AD273" s="149"/>
      <c r="AE273" s="149"/>
    </row>
    <row r="274" spans="13:193" s="144" customFormat="1">
      <c r="M274" s="149"/>
      <c r="AD274" s="149"/>
      <c r="AE274" s="149"/>
    </row>
    <row r="275" spans="13:193" s="144" customFormat="1">
      <c r="M275" s="149"/>
      <c r="AD275" s="149"/>
      <c r="AE275" s="149"/>
    </row>
    <row r="276" spans="13:193" s="144" customFormat="1">
      <c r="M276" s="149"/>
      <c r="AD276" s="149"/>
      <c r="AE276" s="149"/>
    </row>
    <row r="277" spans="13:193" s="144" customFormat="1">
      <c r="M277" s="149"/>
      <c r="AD277" s="149"/>
      <c r="AE277" s="149"/>
    </row>
    <row r="278" spans="13:193" s="144" customFormat="1">
      <c r="M278" s="149"/>
      <c r="AD278" s="149"/>
      <c r="AE278" s="149"/>
    </row>
    <row r="279" spans="13:193" s="144" customFormat="1">
      <c r="M279" s="149"/>
      <c r="AD279" s="149"/>
      <c r="AE279" s="149"/>
    </row>
    <row r="280" spans="13:193" s="144" customFormat="1">
      <c r="M280" s="149"/>
      <c r="AD280" s="149"/>
      <c r="AE280" s="149"/>
    </row>
    <row r="281" spans="13:193" s="144" customFormat="1">
      <c r="M281" s="149"/>
      <c r="AD281" s="149"/>
      <c r="AE281" s="149"/>
    </row>
    <row r="282" spans="13:193" s="144" customFormat="1">
      <c r="M282" s="149"/>
      <c r="AD282" s="149"/>
      <c r="AE282" s="149"/>
    </row>
    <row r="283" spans="13:193" s="144" customFormat="1">
      <c r="M283" s="149"/>
      <c r="AD283" s="149"/>
      <c r="AE283" s="149"/>
    </row>
    <row r="284" spans="13:193" s="144" customFormat="1">
      <c r="M284" s="149"/>
      <c r="AD284" s="149"/>
      <c r="AE284" s="149"/>
    </row>
    <row r="285" spans="13:193" s="144" customFormat="1">
      <c r="M285" s="149"/>
      <c r="AD285" s="149"/>
      <c r="AE285" s="149"/>
    </row>
    <row r="286" spans="13:193" s="144" customFormat="1">
      <c r="M286" s="149"/>
      <c r="AD286" s="149"/>
      <c r="AE286" s="149"/>
    </row>
    <row r="287" spans="13:193">
      <c r="GE287" s="144"/>
      <c r="GK287" s="144"/>
    </row>
    <row r="288" spans="13:193">
      <c r="GK288" s="144"/>
    </row>
  </sheetData>
  <sheetProtection insertRows="0" deleteRows="0" autoFilter="0" pivotTables="0"/>
  <autoFilter ref="D41:BT262" xr:uid="{00000000-0009-0000-0000-000004000000}">
    <filterColumn colId="4" showButton="0"/>
    <filterColumn colId="6" showButton="0"/>
    <filterColumn colId="10" showButton="0"/>
    <filterColumn colId="11" showButton="0"/>
    <filterColumn colId="33" showButton="0"/>
    <filterColumn colId="38" showButton="0"/>
    <filterColumn colId="39" showButton="0"/>
    <filterColumn colId="40" showButton="0"/>
    <filterColumn colId="41" showButton="0"/>
    <filterColumn colId="42" showButton="0"/>
    <filterColumn colId="43"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6" showButton="0"/>
    <filterColumn colId="67" showButton="0"/>
  </autoFilter>
  <sortState xmlns:xlrd2="http://schemas.microsoft.com/office/spreadsheetml/2017/richdata2" ref="GE24:GE31">
    <sortCondition ref="GE24:GE31"/>
  </sortState>
  <dataConsolidate link="1"/>
  <mergeCells count="218">
    <mergeCell ref="F30:H30"/>
    <mergeCell ref="I30:J30"/>
    <mergeCell ref="K30:L30"/>
    <mergeCell ref="N30:O30"/>
    <mergeCell ref="P30:Q30"/>
    <mergeCell ref="J83:K83"/>
    <mergeCell ref="J84:K84"/>
    <mergeCell ref="J85:K85"/>
    <mergeCell ref="J86:K86"/>
    <mergeCell ref="J74:K74"/>
    <mergeCell ref="J75:K75"/>
    <mergeCell ref="J76:K76"/>
    <mergeCell ref="J77:K77"/>
    <mergeCell ref="J78:K78"/>
    <mergeCell ref="J79:K79"/>
    <mergeCell ref="J80:K80"/>
    <mergeCell ref="J81:K81"/>
    <mergeCell ref="J82:K82"/>
    <mergeCell ref="F32:H32"/>
    <mergeCell ref="I32:J32"/>
    <mergeCell ref="K32:L32"/>
    <mergeCell ref="N32:O32"/>
    <mergeCell ref="P32:Q32"/>
    <mergeCell ref="J51:K51"/>
    <mergeCell ref="U30:W30"/>
    <mergeCell ref="AD30:AF30"/>
    <mergeCell ref="AG30:AH30"/>
    <mergeCell ref="AI30:AJ30"/>
    <mergeCell ref="AD31:AF31"/>
    <mergeCell ref="AG31:AH31"/>
    <mergeCell ref="AI31:AJ31"/>
    <mergeCell ref="F27:H27"/>
    <mergeCell ref="I27:J27"/>
    <mergeCell ref="K27:L27"/>
    <mergeCell ref="N27:O27"/>
    <mergeCell ref="P27:Q27"/>
    <mergeCell ref="U27:W27"/>
    <mergeCell ref="AD27:AF27"/>
    <mergeCell ref="AG27:AH27"/>
    <mergeCell ref="AI27:AJ27"/>
    <mergeCell ref="F29:H29"/>
    <mergeCell ref="I29:J29"/>
    <mergeCell ref="K29:L29"/>
    <mergeCell ref="N29:O29"/>
    <mergeCell ref="P29:Q29"/>
    <mergeCell ref="U29:W29"/>
    <mergeCell ref="AD29:AF29"/>
    <mergeCell ref="AG29:AH29"/>
    <mergeCell ref="AD28:AF28"/>
    <mergeCell ref="AG28:AH28"/>
    <mergeCell ref="AI28:AJ28"/>
    <mergeCell ref="AI29:AJ29"/>
    <mergeCell ref="F26:H26"/>
    <mergeCell ref="I26:J26"/>
    <mergeCell ref="K26:L26"/>
    <mergeCell ref="N26:O26"/>
    <mergeCell ref="P26:Q26"/>
    <mergeCell ref="U26:W26"/>
    <mergeCell ref="F28:H28"/>
    <mergeCell ref="I28:J28"/>
    <mergeCell ref="K28:L28"/>
    <mergeCell ref="N28:O28"/>
    <mergeCell ref="P28:Q28"/>
    <mergeCell ref="U28:W28"/>
    <mergeCell ref="J52:K52"/>
    <mergeCell ref="J91:K91"/>
    <mergeCell ref="J92:K92"/>
    <mergeCell ref="J55:K55"/>
    <mergeCell ref="J56:K56"/>
    <mergeCell ref="J53:K53"/>
    <mergeCell ref="J71:K71"/>
    <mergeCell ref="J72:K72"/>
    <mergeCell ref="J73:K73"/>
    <mergeCell ref="J65:K65"/>
    <mergeCell ref="J66:K66"/>
    <mergeCell ref="J67:K67"/>
    <mergeCell ref="J68:K68"/>
    <mergeCell ref="J69:K69"/>
    <mergeCell ref="J70:K70"/>
    <mergeCell ref="J87:K87"/>
    <mergeCell ref="J88:K88"/>
    <mergeCell ref="J89:K89"/>
    <mergeCell ref="J90:K90"/>
    <mergeCell ref="U32:W32"/>
    <mergeCell ref="D39:AH39"/>
    <mergeCell ref="F31:H31"/>
    <mergeCell ref="I31:J31"/>
    <mergeCell ref="K31:L31"/>
    <mergeCell ref="N31:O31"/>
    <mergeCell ref="P31:Q31"/>
    <mergeCell ref="U31:W31"/>
    <mergeCell ref="AA41:AA42"/>
    <mergeCell ref="AB41:AB42"/>
    <mergeCell ref="J95:K95"/>
    <mergeCell ref="AD41:AD42"/>
    <mergeCell ref="L41:L42"/>
    <mergeCell ref="M41:M42"/>
    <mergeCell ref="N41:P41"/>
    <mergeCell ref="R41:R42"/>
    <mergeCell ref="S41:S42"/>
    <mergeCell ref="U41:U42"/>
    <mergeCell ref="J50:K50"/>
    <mergeCell ref="T41:T42"/>
    <mergeCell ref="J49:K49"/>
    <mergeCell ref="J47:K47"/>
    <mergeCell ref="J48:K48"/>
    <mergeCell ref="J57:K57"/>
    <mergeCell ref="J58:K58"/>
    <mergeCell ref="J59:K59"/>
    <mergeCell ref="J60:K60"/>
    <mergeCell ref="J61:K61"/>
    <mergeCell ref="J62:K62"/>
    <mergeCell ref="J93:K93"/>
    <mergeCell ref="J63:K63"/>
    <mergeCell ref="J64:K64"/>
    <mergeCell ref="J94:K94"/>
    <mergeCell ref="J54:K54"/>
    <mergeCell ref="AJ39:BT39"/>
    <mergeCell ref="AD32:AF32"/>
    <mergeCell ref="AG32:AH32"/>
    <mergeCell ref="AI32:AJ32"/>
    <mergeCell ref="AG22:AH22"/>
    <mergeCell ref="AI22:AK22"/>
    <mergeCell ref="AD23:AF23"/>
    <mergeCell ref="AW41:BT41"/>
    <mergeCell ref="AF41:AF42"/>
    <mergeCell ref="AG41:AG42"/>
    <mergeCell ref="AH41:AH42"/>
    <mergeCell ref="AJ41:AJ42"/>
    <mergeCell ref="AK41:AL41"/>
    <mergeCell ref="AM41:AM42"/>
    <mergeCell ref="AO41:AO42"/>
    <mergeCell ref="AD26:AF26"/>
    <mergeCell ref="AN41:AN42"/>
    <mergeCell ref="AE41:AE42"/>
    <mergeCell ref="AI41:AI42"/>
    <mergeCell ref="AG26:AH26"/>
    <mergeCell ref="AI26:AJ26"/>
    <mergeCell ref="AD24:AF24"/>
    <mergeCell ref="AG24:AH24"/>
    <mergeCell ref="AI24:AJ24"/>
    <mergeCell ref="AG25:AH25"/>
    <mergeCell ref="AI25:AJ25"/>
    <mergeCell ref="F25:H25"/>
    <mergeCell ref="I25:J25"/>
    <mergeCell ref="K25:L25"/>
    <mergeCell ref="N25:O25"/>
    <mergeCell ref="P25:Q25"/>
    <mergeCell ref="AD25:AF25"/>
    <mergeCell ref="F24:H24"/>
    <mergeCell ref="I24:J24"/>
    <mergeCell ref="K24:L24"/>
    <mergeCell ref="N24:O24"/>
    <mergeCell ref="P24:Q24"/>
    <mergeCell ref="U24:W24"/>
    <mergeCell ref="U25:W25"/>
    <mergeCell ref="K22:L23"/>
    <mergeCell ref="M22:M23"/>
    <mergeCell ref="D15:E15"/>
    <mergeCell ref="F15:G15"/>
    <mergeCell ref="M15:Q15"/>
    <mergeCell ref="D16:E16"/>
    <mergeCell ref="F16:J16"/>
    <mergeCell ref="D18:G18"/>
    <mergeCell ref="H14:H15"/>
    <mergeCell ref="D20:AK20"/>
    <mergeCell ref="D21:AK21"/>
    <mergeCell ref="AG23:AH23"/>
    <mergeCell ref="AI23:AJ23"/>
    <mergeCell ref="N22:O23"/>
    <mergeCell ref="P22:Q23"/>
    <mergeCell ref="R22:R23"/>
    <mergeCell ref="S22:S23"/>
    <mergeCell ref="D22:D23"/>
    <mergeCell ref="E22:E23"/>
    <mergeCell ref="F22:H23"/>
    <mergeCell ref="I22:J23"/>
    <mergeCell ref="T22:T23"/>
    <mergeCell ref="U22:W23"/>
    <mergeCell ref="X22:AF22"/>
    <mergeCell ref="C2:U2"/>
    <mergeCell ref="D13:E13"/>
    <mergeCell ref="F13:G13"/>
    <mergeCell ref="I13:J13"/>
    <mergeCell ref="N13:P13"/>
    <mergeCell ref="D14:E14"/>
    <mergeCell ref="F14:G14"/>
    <mergeCell ref="N14:P14"/>
    <mergeCell ref="D11:J11"/>
    <mergeCell ref="L11:Q11"/>
    <mergeCell ref="D12:E12"/>
    <mergeCell ref="H12:J12"/>
    <mergeCell ref="N12:P12"/>
    <mergeCell ref="I14:J15"/>
    <mergeCell ref="D266:AH266"/>
    <mergeCell ref="D267:AH267"/>
    <mergeCell ref="H268:I268"/>
    <mergeCell ref="H269:I269"/>
    <mergeCell ref="AI34:AJ34"/>
    <mergeCell ref="D34:AH34"/>
    <mergeCell ref="D40:BT40"/>
    <mergeCell ref="V41:V42"/>
    <mergeCell ref="W41:W42"/>
    <mergeCell ref="X41:X42"/>
    <mergeCell ref="Y41:Y42"/>
    <mergeCell ref="J41:K42"/>
    <mergeCell ref="J45:K45"/>
    <mergeCell ref="J46:K46"/>
    <mergeCell ref="J43:K43"/>
    <mergeCell ref="J44:K44"/>
    <mergeCell ref="AP41:AV41"/>
    <mergeCell ref="Z41:Z42"/>
    <mergeCell ref="AC41:AC42"/>
    <mergeCell ref="D41:D42"/>
    <mergeCell ref="E41:E42"/>
    <mergeCell ref="F41:F42"/>
    <mergeCell ref="G41:G42"/>
    <mergeCell ref="H41:I42"/>
  </mergeCells>
  <phoneticPr fontId="49" type="noConversion"/>
  <conditionalFormatting sqref="D269:I269 L269 N269:AF269 AH269:AI269">
    <cfRule type="cellIs" dxfId="17" priority="34" operator="equal">
      <formula>FALSE</formula>
    </cfRule>
    <cfRule type="cellIs" dxfId="16" priority="35" operator="equal">
      <formula>TRUE</formula>
    </cfRule>
  </conditionalFormatting>
  <conditionalFormatting sqref="E27">
    <cfRule type="duplicateValues" dxfId="13" priority="18"/>
  </conditionalFormatting>
  <conditionalFormatting sqref="E28">
    <cfRule type="duplicateValues" dxfId="12" priority="3"/>
  </conditionalFormatting>
  <conditionalFormatting sqref="E29">
    <cfRule type="duplicateValues" dxfId="11" priority="12"/>
  </conditionalFormatting>
  <conditionalFormatting sqref="E30">
    <cfRule type="duplicateValues" dxfId="10" priority="9"/>
  </conditionalFormatting>
  <conditionalFormatting sqref="E31">
    <cfRule type="duplicateValues" dxfId="9" priority="6"/>
  </conditionalFormatting>
  <conditionalFormatting sqref="E32 E24:E26">
    <cfRule type="duplicateValues" dxfId="8" priority="39"/>
  </conditionalFormatting>
  <conditionalFormatting sqref="F12">
    <cfRule type="cellIs" dxfId="7" priority="41" operator="between">
      <formula>$E$24</formula>
      <formula>#REF!</formula>
    </cfRule>
  </conditionalFormatting>
  <dataValidations xWindow="627" yWindow="811" count="29">
    <dataValidation type="list" allowBlank="1" showInputMessage="1" showErrorMessage="1" sqref="AE264:AE265" xr:uid="{00000000-0002-0000-0400-000000000000}">
      <formula1>$GK$11:$GK$12</formula1>
    </dataValidation>
    <dataValidation type="list" allowBlank="1" showInputMessage="1" showErrorMessage="1" sqref="AD264:AD265" xr:uid="{00000000-0002-0000-0400-000001000000}">
      <formula1>$GK$4:$GK$8</formula1>
    </dataValidation>
    <dataValidation type="list" allowBlank="1" showInputMessage="1" showErrorMessage="1" sqref="AG33" xr:uid="{00000000-0002-0000-0400-000002000000}">
      <formula1>$GE$4:$GE$8</formula1>
    </dataValidation>
    <dataValidation type="list" allowBlank="1" showInputMessage="1" showErrorMessage="1" sqref="M35:M38" xr:uid="{00000000-0002-0000-0400-000003000000}">
      <formula1>$GE$8:$GE$12</formula1>
    </dataValidation>
    <dataValidation type="list" allowBlank="1" showInputMessage="1" showErrorMessage="1" sqref="AB24:AB33 F264:F265" xr:uid="{00000000-0002-0000-0400-000004000000}">
      <formula1>$GE$24:$GE$35</formula1>
    </dataValidation>
    <dataValidation type="list" allowBlank="1" showInputMessage="1" showErrorMessage="1" prompt="El  subtipo de afiliado va ligado al tipo de trabajador, ver hoja de subtipos." sqref="AI41 AH41:AH42" xr:uid="{00000000-0002-0000-0400-000005000000}">
      <formula1>$GK$40:$GK$41</formula1>
    </dataValidation>
    <dataValidation allowBlank="1" showInputMessage="1" showErrorMessage="1" prompt="El valor registrado en esta columna deberá ser numérico_x000a_" sqref="E41:E42" xr:uid="{00000000-0002-0000-0400-000006000000}"/>
    <dataValidation allowBlank="1" showInputMessage="1" showErrorMessage="1" prompt="El valor registrado para esta columna será numérico y ascendente._x000a_Cada línea de trabajador deberá registrar numeración." sqref="D41:D42" xr:uid="{00000000-0002-0000-0400-000007000000}"/>
    <dataValidation allowBlank="1" showInputMessage="1" showErrorMessage="1" prompt="El valor registrado en esta columna deberá ser en texto" sqref="F41:F42 H41:M42 Q41 R41:R42 T41:U42 Z41:AE42 Q268" xr:uid="{00000000-0002-0000-0400-000008000000}"/>
    <dataValidation allowBlank="1" showInputMessage="1" showErrorMessage="1" prompt="El valor registrado en esta columna deberá ser numérico" sqref="G41:G42 N41:P41 S41:S42 W41:X42 AF41:AF42 AM41:AM42 AO41:AO42" xr:uid="{00000000-0002-0000-0400-000009000000}"/>
    <dataValidation allowBlank="1" showInputMessage="1" showErrorMessage="1" prompt="El valor registrado en esta columna deberá ser alfanumérico" sqref="V41:V42" xr:uid="{00000000-0002-0000-0400-00000A000000}"/>
    <dataValidation allowBlank="1" showInputMessage="1" showErrorMessage="1" prompt="El valor registrado en esta columna deberá ser en texto, puede incluir caracteres especiales." sqref="Y41:Y42" xr:uid="{00000000-0002-0000-0400-00000B000000}"/>
    <dataValidation allowBlank="1" showInputMessage="1" showErrorMessage="1" prompt="El valor registrado en esta columna deberá ser en fecha" sqref="AK41:AL41" xr:uid="{00000000-0002-0000-0400-00000C000000}"/>
    <dataValidation type="list" allowBlank="1" showInputMessage="1" showErrorMessage="1" sqref="AG264:AG265" xr:uid="{00000000-0002-0000-0400-00000D000000}">
      <formula1>$GL$12:$GL$26</formula1>
    </dataValidation>
    <dataValidation type="list" allowBlank="1" showInputMessage="1" showErrorMessage="1" sqref="AF264:AF265" xr:uid="{00000000-0002-0000-0400-00000E000000}">
      <formula1>$GK$14:$GK$32</formula1>
    </dataValidation>
    <dataValidation type="list" allowBlank="1" showInputMessage="1" showErrorMessage="1" sqref="F43:F263" xr:uid="{00000000-0002-0000-0400-00000F000000}">
      <formula1>$GE$24:$GE$36</formula1>
    </dataValidation>
    <dataValidation allowBlank="1" showInputMessage="1" showErrorMessage="1" prompt="Debe diligenciar Código Tipo de Trabajador_x000a_" sqref="AG43:AG263" xr:uid="{00000000-0002-0000-0400-000010000000}"/>
    <dataValidation allowBlank="1" showInputMessage="1" showErrorMessage="1" prompt="Marcar solo con X las horas en las que se desarrolla la actividad" sqref="AW43:BT263" xr:uid="{00000000-0002-0000-0400-000011000000}"/>
    <dataValidation allowBlank="1" showInputMessage="1" showErrorMessage="1" prompt="Marcar solo con X los días en los que desarrolla la actividad" sqref="AP43:AV263" xr:uid="{00000000-0002-0000-0400-000012000000}"/>
    <dataValidation allowBlank="1" showInputMessage="1" showErrorMessage="1" prompt="Inidcar el número de meses de la práctica del estudiante" sqref="AM43:AM263" xr:uid="{00000000-0002-0000-0400-000013000000}"/>
    <dataValidation type="list" allowBlank="1" showInputMessage="1" showErrorMessage="1" sqref="AD43:AD263" xr:uid="{00000000-0002-0000-0400-000014000000}">
      <formula1>$GK$4:$GK$6</formula1>
    </dataValidation>
    <dataValidation type="list" allowBlank="1" showInputMessage="1" showErrorMessage="1" sqref="AI43:AI263" xr:uid="{00000000-0002-0000-0400-000015000000}">
      <formula1>$GK$40:$GK$41</formula1>
    </dataValidation>
    <dataValidation type="list" allowBlank="1" showInputMessage="1" showErrorMessage="1" sqref="AE43:AE263" xr:uid="{00000000-0002-0000-0400-000016000000}">
      <formula1>$GK$8:$GK$11</formula1>
    </dataValidation>
    <dataValidation type="list" allowBlank="1" showInputMessage="1" showErrorMessage="1" sqref="AB43:AB265" xr:uid="{00000000-0002-0000-0400-000017000000}">
      <formula1>GE$14:GE$15</formula1>
    </dataValidation>
    <dataValidation type="list" allowBlank="1" showInputMessage="1" showErrorMessage="1" sqref="AN43:AN1048576" xr:uid="{00000000-0002-0000-0400-000018000000}">
      <formula1>$GK$35:$GK$37</formula1>
    </dataValidation>
    <dataValidation type="list" allowBlank="1" showInputMessage="1" showErrorMessage="1" sqref="Q43:Q265" xr:uid="{00000000-0002-0000-0400-000019000000}">
      <formula1>$GE$17:$GE$19</formula1>
    </dataValidation>
    <dataValidation type="list" allowBlank="1" showInputMessage="1" showErrorMessage="1" sqref="AG24:AH32" xr:uid="{00000000-0002-0000-0400-00001A000000}">
      <formula1>$GE$4:$GE$5</formula1>
    </dataValidation>
    <dataValidation type="whole" operator="notEqual" allowBlank="1" showInputMessage="1" showErrorMessage="1" errorTitle="ERROR" error="CODIGO NO PUEDE SER IGUAL AL DE LA SEDE" promptTitle="ERROR" prompt="SI LA CASILLA SE TORNA ROSA, EL CODIGO DE CENTRO DE TRABAJO ASIGNADO YA EXISTE" sqref="E24:E32" xr:uid="{00000000-0002-0000-0400-00001B000000}">
      <formula1>$F$12</formula1>
    </dataValidation>
    <dataValidation type="list" allowBlank="1" showInputMessage="1" showErrorMessage="1" sqref="R24:R33" xr:uid="{00000000-0002-0000-0400-00001C000000}">
      <formula1>$GE$14:$GE$15</formula1>
    </dataValidation>
  </dataValidations>
  <hyperlinks>
    <hyperlink ref="Y44" r:id="rId1" xr:uid="{00000000-0004-0000-0400-000000000000}"/>
    <hyperlink ref="Y45" r:id="rId2" xr:uid="{00000000-0004-0000-0400-000001000000}"/>
    <hyperlink ref="Y46" r:id="rId3" xr:uid="{00000000-0004-0000-0400-000002000000}"/>
    <hyperlink ref="Y47" r:id="rId4" xr:uid="{00000000-0004-0000-0400-000003000000}"/>
    <hyperlink ref="Y48" r:id="rId5" xr:uid="{00000000-0004-0000-0400-000004000000}"/>
    <hyperlink ref="Y49" r:id="rId6" xr:uid="{00000000-0004-0000-0400-000005000000}"/>
    <hyperlink ref="Y50" r:id="rId7" xr:uid="{00000000-0004-0000-0400-000006000000}"/>
    <hyperlink ref="Y52" r:id="rId8" xr:uid="{00000000-0004-0000-0400-000007000000}"/>
    <hyperlink ref="Y53" r:id="rId9" xr:uid="{00000000-0004-0000-0400-000008000000}"/>
    <hyperlink ref="Y54" r:id="rId10" xr:uid="{00000000-0004-0000-0400-000009000000}"/>
    <hyperlink ref="Y55" r:id="rId11" xr:uid="{00000000-0004-0000-0400-00000A000000}"/>
    <hyperlink ref="Y56" r:id="rId12" xr:uid="{00000000-0004-0000-0400-00000B000000}"/>
    <hyperlink ref="Y57" r:id="rId13" xr:uid="{00000000-0004-0000-0400-00000C000000}"/>
    <hyperlink ref="Y58" r:id="rId14" xr:uid="{00000000-0004-0000-0400-00000D000000}"/>
    <hyperlink ref="Y59" r:id="rId15" xr:uid="{00000000-0004-0000-0400-00000E000000}"/>
    <hyperlink ref="Y60" r:id="rId16" xr:uid="{00000000-0004-0000-0400-00000F000000}"/>
    <hyperlink ref="Y61" r:id="rId17" xr:uid="{00000000-0004-0000-0400-000010000000}"/>
    <hyperlink ref="Y62" r:id="rId18" xr:uid="{00000000-0004-0000-0400-000011000000}"/>
    <hyperlink ref="Y63" r:id="rId19" xr:uid="{00000000-0004-0000-0400-000012000000}"/>
    <hyperlink ref="Y64" r:id="rId20" xr:uid="{00000000-0004-0000-0400-000013000000}"/>
    <hyperlink ref="Y65" r:id="rId21" xr:uid="{00000000-0004-0000-0400-000014000000}"/>
    <hyperlink ref="Y66" r:id="rId22" xr:uid="{00000000-0004-0000-0400-000015000000}"/>
    <hyperlink ref="Y67" r:id="rId23" xr:uid="{00000000-0004-0000-0400-000016000000}"/>
    <hyperlink ref="Y69" r:id="rId24" xr:uid="{00000000-0004-0000-0400-000017000000}"/>
    <hyperlink ref="Y70" r:id="rId25" xr:uid="{00000000-0004-0000-0400-000018000000}"/>
    <hyperlink ref="Y71" r:id="rId26" xr:uid="{00000000-0004-0000-0400-000019000000}"/>
    <hyperlink ref="Y73" r:id="rId27" xr:uid="{00000000-0004-0000-0400-00001A000000}"/>
    <hyperlink ref="Y72" r:id="rId28" xr:uid="{00000000-0004-0000-0400-00001B000000}"/>
    <hyperlink ref="Y74" r:id="rId29" xr:uid="{00000000-0004-0000-0400-00001C000000}"/>
    <hyperlink ref="Y75" r:id="rId30" xr:uid="{00000000-0004-0000-0400-00001D000000}"/>
    <hyperlink ref="Y76" r:id="rId31" xr:uid="{00000000-0004-0000-0400-00001E000000}"/>
    <hyperlink ref="Y77" r:id="rId32" xr:uid="{00000000-0004-0000-0400-00001F000000}"/>
    <hyperlink ref="Y78" r:id="rId33" xr:uid="{00000000-0004-0000-0400-000020000000}"/>
    <hyperlink ref="Y79" r:id="rId34" xr:uid="{00000000-0004-0000-0400-000021000000}"/>
    <hyperlink ref="Y80" r:id="rId35" xr:uid="{00000000-0004-0000-0400-000022000000}"/>
    <hyperlink ref="Y81" r:id="rId36" xr:uid="{00000000-0004-0000-0400-000023000000}"/>
    <hyperlink ref="Y82" r:id="rId37" xr:uid="{00000000-0004-0000-0400-000024000000}"/>
    <hyperlink ref="Y83" r:id="rId38" xr:uid="{00000000-0004-0000-0400-000025000000}"/>
    <hyperlink ref="Y84" r:id="rId39" xr:uid="{00000000-0004-0000-0400-000026000000}"/>
    <hyperlink ref="Y85" r:id="rId40" xr:uid="{00000000-0004-0000-0400-000027000000}"/>
    <hyperlink ref="Y86" r:id="rId41" xr:uid="{00000000-0004-0000-0400-000028000000}"/>
    <hyperlink ref="Y87" r:id="rId42" xr:uid="{00000000-0004-0000-0400-000029000000}"/>
    <hyperlink ref="Y88" r:id="rId43" xr:uid="{00000000-0004-0000-0400-00002A000000}"/>
    <hyperlink ref="Y89" r:id="rId44" xr:uid="{00000000-0004-0000-0400-00002B000000}"/>
    <hyperlink ref="Y90" r:id="rId45" xr:uid="{00000000-0004-0000-0400-00002C000000}"/>
    <hyperlink ref="Y91" r:id="rId46" xr:uid="{00000000-0004-0000-0400-00002D000000}"/>
    <hyperlink ref="Y92" r:id="rId47" xr:uid="{00000000-0004-0000-0400-00002E000000}"/>
    <hyperlink ref="Y93" r:id="rId48" xr:uid="{00000000-0004-0000-0400-00002F000000}"/>
    <hyperlink ref="Y95" r:id="rId49" xr:uid="{00000000-0004-0000-0400-000030000000}"/>
    <hyperlink ref="Y96" r:id="rId50" xr:uid="{00000000-0004-0000-0400-000031000000}"/>
    <hyperlink ref="Y98" r:id="rId51" xr:uid="{00000000-0004-0000-0400-000032000000}"/>
    <hyperlink ref="Y99" r:id="rId52" xr:uid="{00000000-0004-0000-0400-000033000000}"/>
    <hyperlink ref="Y100" r:id="rId53" xr:uid="{00000000-0004-0000-0400-000034000000}"/>
    <hyperlink ref="Y101" r:id="rId54" xr:uid="{00000000-0004-0000-0400-000035000000}"/>
    <hyperlink ref="Y102" r:id="rId55" xr:uid="{00000000-0004-0000-0400-000036000000}"/>
    <hyperlink ref="Y103" r:id="rId56" xr:uid="{00000000-0004-0000-0400-000037000000}"/>
    <hyperlink ref="Y104" r:id="rId57" xr:uid="{00000000-0004-0000-0400-000038000000}"/>
    <hyperlink ref="Y105" r:id="rId58" xr:uid="{00000000-0004-0000-0400-000039000000}"/>
    <hyperlink ref="Y106" r:id="rId59" xr:uid="{00000000-0004-0000-0400-00003A000000}"/>
    <hyperlink ref="Y109" r:id="rId60" xr:uid="{00000000-0004-0000-0400-00003B000000}"/>
    <hyperlink ref="Y110" r:id="rId61" xr:uid="{00000000-0004-0000-0400-00003C000000}"/>
    <hyperlink ref="Y112" r:id="rId62" xr:uid="{00000000-0004-0000-0400-00003D000000}"/>
    <hyperlink ref="Y113" r:id="rId63" xr:uid="{00000000-0004-0000-0400-00003E000000}"/>
    <hyperlink ref="Y114" r:id="rId64" xr:uid="{00000000-0004-0000-0400-00003F000000}"/>
    <hyperlink ref="Y115" r:id="rId65" xr:uid="{00000000-0004-0000-0400-000040000000}"/>
    <hyperlink ref="Y119" r:id="rId66" xr:uid="{00000000-0004-0000-0400-000041000000}"/>
    <hyperlink ref="Y120" r:id="rId67" xr:uid="{00000000-0004-0000-0400-000042000000}"/>
    <hyperlink ref="Y121" r:id="rId68" xr:uid="{00000000-0004-0000-0400-000043000000}"/>
    <hyperlink ref="Y122" r:id="rId69" xr:uid="{00000000-0004-0000-0400-000044000000}"/>
    <hyperlink ref="Y124" r:id="rId70" xr:uid="{00000000-0004-0000-0400-000045000000}"/>
    <hyperlink ref="Y125" r:id="rId71" xr:uid="{00000000-0004-0000-0400-000046000000}"/>
    <hyperlink ref="Y126" r:id="rId72" xr:uid="{00000000-0004-0000-0400-000047000000}"/>
    <hyperlink ref="Y127" r:id="rId73" xr:uid="{00000000-0004-0000-0400-000048000000}"/>
    <hyperlink ref="Y128" r:id="rId74" xr:uid="{00000000-0004-0000-0400-000049000000}"/>
    <hyperlink ref="Y129" r:id="rId75" xr:uid="{00000000-0004-0000-0400-00004A000000}"/>
    <hyperlink ref="Y130" r:id="rId76" xr:uid="{00000000-0004-0000-0400-00004B000000}"/>
    <hyperlink ref="Y131" r:id="rId77" xr:uid="{00000000-0004-0000-0400-00004C000000}"/>
    <hyperlink ref="Y132" r:id="rId78" xr:uid="{00000000-0004-0000-0400-00004D000000}"/>
    <hyperlink ref="Y133" r:id="rId79" xr:uid="{00000000-0004-0000-0400-00004E000000}"/>
    <hyperlink ref="Y134" r:id="rId80" xr:uid="{00000000-0004-0000-0400-00004F000000}"/>
    <hyperlink ref="Y136" r:id="rId81" xr:uid="{00000000-0004-0000-0400-000050000000}"/>
    <hyperlink ref="Y137" r:id="rId82" xr:uid="{00000000-0004-0000-0400-000051000000}"/>
    <hyperlink ref="Y138" r:id="rId83" xr:uid="{00000000-0004-0000-0400-000052000000}"/>
    <hyperlink ref="Y139" r:id="rId84" xr:uid="{00000000-0004-0000-0400-000053000000}"/>
    <hyperlink ref="Y140" r:id="rId85" xr:uid="{00000000-0004-0000-0400-000054000000}"/>
    <hyperlink ref="Y141" r:id="rId86" xr:uid="{00000000-0004-0000-0400-000055000000}"/>
    <hyperlink ref="Y142" r:id="rId87" xr:uid="{00000000-0004-0000-0400-000056000000}"/>
    <hyperlink ref="Y143" r:id="rId88" xr:uid="{00000000-0004-0000-0400-000057000000}"/>
    <hyperlink ref="Y144" r:id="rId89" xr:uid="{00000000-0004-0000-0400-000058000000}"/>
    <hyperlink ref="Y147" r:id="rId90" xr:uid="{00000000-0004-0000-0400-000059000000}"/>
    <hyperlink ref="Y148" r:id="rId91" xr:uid="{00000000-0004-0000-0400-00005A000000}"/>
    <hyperlink ref="Y150" r:id="rId92" xr:uid="{00000000-0004-0000-0400-00005B000000}"/>
    <hyperlink ref="Y151" r:id="rId93" xr:uid="{00000000-0004-0000-0400-00005C000000}"/>
    <hyperlink ref="Y152" r:id="rId94" xr:uid="{00000000-0004-0000-0400-00005D000000}"/>
    <hyperlink ref="Y153" r:id="rId95" xr:uid="{00000000-0004-0000-0400-00005E000000}"/>
    <hyperlink ref="Y154" r:id="rId96" xr:uid="{00000000-0004-0000-0400-00005F000000}"/>
    <hyperlink ref="Y155" r:id="rId97" xr:uid="{00000000-0004-0000-0400-000060000000}"/>
    <hyperlink ref="Y156" r:id="rId98" xr:uid="{00000000-0004-0000-0400-000061000000}"/>
    <hyperlink ref="Y158" r:id="rId99" xr:uid="{00000000-0004-0000-0400-000062000000}"/>
    <hyperlink ref="Y159" r:id="rId100" xr:uid="{00000000-0004-0000-0400-000063000000}"/>
    <hyperlink ref="Y160" r:id="rId101" xr:uid="{00000000-0004-0000-0400-000064000000}"/>
    <hyperlink ref="Y162" r:id="rId102" xr:uid="{00000000-0004-0000-0400-000065000000}"/>
    <hyperlink ref="Y163" r:id="rId103" xr:uid="{00000000-0004-0000-0400-000066000000}"/>
    <hyperlink ref="Y164" r:id="rId104" xr:uid="{00000000-0004-0000-0400-000067000000}"/>
    <hyperlink ref="Y165" r:id="rId105" xr:uid="{00000000-0004-0000-0400-000068000000}"/>
    <hyperlink ref="Y166" r:id="rId106" xr:uid="{00000000-0004-0000-0400-000069000000}"/>
    <hyperlink ref="Y167" r:id="rId107" xr:uid="{00000000-0004-0000-0400-00006A000000}"/>
    <hyperlink ref="Y168" r:id="rId108" xr:uid="{00000000-0004-0000-0400-00006B000000}"/>
    <hyperlink ref="Y169" r:id="rId109" xr:uid="{00000000-0004-0000-0400-00006C000000}"/>
    <hyperlink ref="Y170" r:id="rId110" xr:uid="{00000000-0004-0000-0400-00006D000000}"/>
    <hyperlink ref="Y171" r:id="rId111" xr:uid="{00000000-0004-0000-0400-00006E000000}"/>
    <hyperlink ref="Y173" r:id="rId112" xr:uid="{00000000-0004-0000-0400-00006F000000}"/>
    <hyperlink ref="Y175" r:id="rId113" xr:uid="{00000000-0004-0000-0400-000070000000}"/>
    <hyperlink ref="Y176" r:id="rId114" xr:uid="{00000000-0004-0000-0400-000071000000}"/>
    <hyperlink ref="Y177" r:id="rId115" xr:uid="{00000000-0004-0000-0400-000072000000}"/>
    <hyperlink ref="Y178" r:id="rId116" xr:uid="{00000000-0004-0000-0400-000073000000}"/>
    <hyperlink ref="Y180" r:id="rId117" xr:uid="{00000000-0004-0000-0400-000074000000}"/>
    <hyperlink ref="Y181" r:id="rId118" xr:uid="{00000000-0004-0000-0400-000075000000}"/>
    <hyperlink ref="Y182" r:id="rId119" xr:uid="{00000000-0004-0000-0400-000076000000}"/>
    <hyperlink ref="Y183" r:id="rId120" xr:uid="{00000000-0004-0000-0400-000077000000}"/>
    <hyperlink ref="Y185" r:id="rId121" xr:uid="{00000000-0004-0000-0400-000078000000}"/>
    <hyperlink ref="Y187" r:id="rId122" xr:uid="{00000000-0004-0000-0400-000079000000}"/>
    <hyperlink ref="Y188" r:id="rId123" xr:uid="{00000000-0004-0000-0400-00007A000000}"/>
    <hyperlink ref="Y189" r:id="rId124" xr:uid="{00000000-0004-0000-0400-00007B000000}"/>
    <hyperlink ref="Y190" r:id="rId125" xr:uid="{00000000-0004-0000-0400-00007C000000}"/>
    <hyperlink ref="Y191" r:id="rId126" xr:uid="{00000000-0004-0000-0400-00007D000000}"/>
    <hyperlink ref="Y192" r:id="rId127" xr:uid="{00000000-0004-0000-0400-00007E000000}"/>
    <hyperlink ref="Y193" r:id="rId128" xr:uid="{00000000-0004-0000-0400-00007F000000}"/>
    <hyperlink ref="Y194" r:id="rId129" xr:uid="{00000000-0004-0000-0400-000080000000}"/>
    <hyperlink ref="Y195" r:id="rId130" xr:uid="{00000000-0004-0000-0400-000081000000}"/>
    <hyperlink ref="Y196" r:id="rId131" xr:uid="{00000000-0004-0000-0400-000082000000}"/>
    <hyperlink ref="Y197" r:id="rId132" xr:uid="{00000000-0004-0000-0400-000083000000}"/>
    <hyperlink ref="Y198" r:id="rId133" xr:uid="{00000000-0004-0000-0400-000084000000}"/>
    <hyperlink ref="Y200" r:id="rId134" xr:uid="{00000000-0004-0000-0400-000085000000}"/>
    <hyperlink ref="Y201" r:id="rId135" xr:uid="{00000000-0004-0000-0400-000086000000}"/>
    <hyperlink ref="Y203" r:id="rId136" xr:uid="{00000000-0004-0000-0400-000087000000}"/>
    <hyperlink ref="Y204" r:id="rId137" xr:uid="{00000000-0004-0000-0400-000088000000}"/>
    <hyperlink ref="Y205" r:id="rId138" xr:uid="{00000000-0004-0000-0400-000089000000}"/>
    <hyperlink ref="Y207" r:id="rId139" xr:uid="{00000000-0004-0000-0400-00008A000000}"/>
    <hyperlink ref="Y213" r:id="rId140" xr:uid="{00000000-0004-0000-0400-00008B000000}"/>
    <hyperlink ref="Y209" r:id="rId141" xr:uid="{00000000-0004-0000-0400-00008C000000}"/>
    <hyperlink ref="Y211" r:id="rId142" xr:uid="{00000000-0004-0000-0400-00008D000000}"/>
    <hyperlink ref="Y220" r:id="rId143" xr:uid="{00000000-0004-0000-0400-00008E000000}"/>
    <hyperlink ref="Y215" r:id="rId144" xr:uid="{00000000-0004-0000-0400-00008F000000}"/>
    <hyperlink ref="Y218" r:id="rId145" xr:uid="{00000000-0004-0000-0400-000090000000}"/>
    <hyperlink ref="Y212" r:id="rId146" xr:uid="{00000000-0004-0000-0400-000091000000}"/>
    <hyperlink ref="Y214" r:id="rId147" xr:uid="{00000000-0004-0000-0400-000092000000}"/>
    <hyperlink ref="Y216" r:id="rId148" xr:uid="{00000000-0004-0000-0400-000093000000}"/>
    <hyperlink ref="Y210" r:id="rId149" xr:uid="{00000000-0004-0000-0400-000094000000}"/>
    <hyperlink ref="U24" r:id="rId150" xr:uid="{00000000-0004-0000-0400-000095000000}"/>
    <hyperlink ref="F16" r:id="rId151" xr:uid="{00000000-0004-0000-0400-000096000000}"/>
    <hyperlink ref="M15" r:id="rId152" xr:uid="{00000000-0004-0000-0400-000097000000}"/>
    <hyperlink ref="U25" r:id="rId153" xr:uid="{00000000-0004-0000-0400-000098000000}"/>
    <hyperlink ref="U26" r:id="rId154" xr:uid="{00000000-0004-0000-0400-000099000000}"/>
    <hyperlink ref="U27" r:id="rId155" xr:uid="{00000000-0004-0000-0400-00009A000000}"/>
    <hyperlink ref="U28" r:id="rId156" xr:uid="{00000000-0004-0000-0400-00009B000000}"/>
    <hyperlink ref="U29" r:id="rId157" xr:uid="{00000000-0004-0000-0400-00009C000000}"/>
    <hyperlink ref="U30" r:id="rId158" xr:uid="{00000000-0004-0000-0400-00009D000000}"/>
    <hyperlink ref="U31" r:id="rId159" xr:uid="{00000000-0004-0000-0400-00009E000000}"/>
    <hyperlink ref="U32" r:id="rId160" xr:uid="{00000000-0004-0000-0400-00009F000000}"/>
    <hyperlink ref="AD24" r:id="rId161" xr:uid="{00000000-0004-0000-0400-0000A0000000}"/>
    <hyperlink ref="AD25" r:id="rId162" xr:uid="{00000000-0004-0000-0400-0000A1000000}"/>
    <hyperlink ref="AD26" r:id="rId163" xr:uid="{00000000-0004-0000-0400-0000A2000000}"/>
    <hyperlink ref="AD27" r:id="rId164" xr:uid="{00000000-0004-0000-0400-0000A3000000}"/>
    <hyperlink ref="AD28" r:id="rId165" xr:uid="{00000000-0004-0000-0400-0000A4000000}"/>
    <hyperlink ref="AD29" r:id="rId166" xr:uid="{00000000-0004-0000-0400-0000A5000000}"/>
    <hyperlink ref="AD30" r:id="rId167" xr:uid="{00000000-0004-0000-0400-0000A6000000}"/>
    <hyperlink ref="AD31" r:id="rId168" xr:uid="{00000000-0004-0000-0400-0000A7000000}"/>
    <hyperlink ref="AD32" r:id="rId169" xr:uid="{00000000-0004-0000-0400-0000A8000000}"/>
    <hyperlink ref="Y224" r:id="rId170" xr:uid="{00000000-0004-0000-0400-0000A9000000}"/>
    <hyperlink ref="Y221" r:id="rId171" xr:uid="{00000000-0004-0000-0400-0000AA000000}"/>
    <hyperlink ref="Y222" r:id="rId172" xr:uid="{00000000-0004-0000-0400-0000AB000000}"/>
    <hyperlink ref="Y223" r:id="rId173" display="waciro@rionegro.gov.co" xr:uid="{00000000-0004-0000-0400-0000AC000000}"/>
  </hyperlinks>
  <pageMargins left="0.25" right="0.25" top="0.75" bottom="0.75" header="0.3" footer="0.3"/>
  <pageSetup scale="55" pageOrder="overThenDown" orientation="landscape" r:id="rId174"/>
  <rowBreaks count="1" manualBreakCount="1">
    <brk id="32" max="16383" man="1"/>
  </rowBreaks>
  <colBreaks count="3" manualBreakCount="3">
    <brk id="17" max="1048575" man="1"/>
    <brk id="29" max="1048575" man="1"/>
    <brk id="38" max="1048575" man="1"/>
  </colBreaks>
  <drawing r:id="rId175"/>
  <extLst>
    <ext xmlns:x14="http://schemas.microsoft.com/office/spreadsheetml/2009/9/main" uri="{78C0D931-6437-407d-A8EE-F0AAD7539E65}">
      <x14:conditionalFormattings>
        <x14:conditionalFormatting xmlns:xm="http://schemas.microsoft.com/office/excel/2006/main">
          <x14:cfRule type="cellIs" priority="1" operator="equal" id="{5C27343A-07B7-4AB1-B6F1-E2630F02DCF1}">
            <xm:f>'Sede 02 - Trabajadores'!$F$12</xm:f>
            <x14:dxf>
              <fill>
                <patternFill>
                  <bgColor theme="9" tint="0.39994506668294322"/>
                </patternFill>
              </fill>
            </x14:dxf>
          </x14:cfRule>
          <x14:cfRule type="cellIs" priority="2" operator="between" id="{4FEEBBC2-790B-4DE9-BC3E-783F17041DE5}">
            <xm:f>'Sede 02 - Trabajadores'!$E$24</xm:f>
            <xm:f>'Sede 02 - Trabajadores'!$E$28</xm:f>
            <x14:dxf>
              <fill>
                <patternFill>
                  <bgColor theme="9" tint="0.39994506668294322"/>
                </patternFill>
              </fill>
            </x14:dxf>
          </x14:cfRule>
          <xm:sqref>E24:E32</xm:sqref>
        </x14:conditionalFormatting>
      </x14:conditionalFormattings>
    </ext>
    <ext xmlns:x14="http://schemas.microsoft.com/office/spreadsheetml/2009/9/main" uri="{CCE6A557-97BC-4b89-ADB6-D9C93CAAB3DF}">
      <x14:dataValidations xmlns:xm="http://schemas.microsoft.com/office/excel/2006/main" xWindow="627" yWindow="811" count="4">
        <x14:dataValidation type="list" allowBlank="1" showInputMessage="1" showErrorMessage="1" xr:uid="{00000000-0002-0000-0400-00001D000000}">
          <x14:formula1>
            <xm:f>'Listado Actividades Economicas'!#REF!</xm:f>
          </x14:formula1>
          <xm:sqref>I33:J33</xm:sqref>
        </x14:dataValidation>
        <x14:dataValidation type="list" allowBlank="1" showInputMessage="1" showErrorMessage="1" xr:uid="{00000000-0002-0000-0400-00001E000000}">
          <x14:formula1>
            <xm:f>'Listado Actividades Economicas'!$B$5:$B$1108</xm:f>
          </x14:formula1>
          <xm:sqref>I24:J32</xm:sqref>
        </x14:dataValidation>
        <x14:dataValidation type="list" allowBlank="1" showInputMessage="1" showErrorMessage="1" xr:uid="{00000000-0002-0000-0400-00001F000000}">
          <x14:formula1>
            <xm:f>'Cód. Tipo de trabajador cotz'!$A$49:$A$62</xm:f>
          </x14:formula1>
          <xm:sqref>AF43:AF263</xm:sqref>
        </x14:dataValidation>
        <x14:dataValidation type="whole" operator="notEqual" allowBlank="1" showInputMessage="1" showErrorMessage="1" errorTitle="ERROR" error="CODIGO NO PUEDE SER IGUAL AL DE OTRA SEDE" xr:uid="{00000000-0002-0000-0400-000020000000}">
          <x14:formula1>
            <xm:f>'Sede 02 - Trabajadores'!F12</xm:f>
          </x14:formula1>
          <xm:sqref>F12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10"/>
  <dimension ref="B2:GM84"/>
  <sheetViews>
    <sheetView showGridLines="0" topLeftCell="AB24" zoomScale="80" zoomScaleNormal="80" zoomScaleSheetLayoutView="70" zoomScalePageLayoutView="95" workbookViewId="0">
      <selection activeCell="AG57" sqref="AG57"/>
    </sheetView>
  </sheetViews>
  <sheetFormatPr baseColWidth="10" defaultColWidth="10.85546875" defaultRowHeight="12.75"/>
  <cols>
    <col min="1" max="1" width="10.85546875" style="44"/>
    <col min="2" max="2" width="2.140625" style="44" customWidth="1"/>
    <col min="3" max="3" width="3.7109375" style="44" customWidth="1"/>
    <col min="4" max="4" width="21.85546875" style="44" customWidth="1"/>
    <col min="5" max="5" width="20.85546875" style="44" bestFit="1" customWidth="1"/>
    <col min="6" max="6" width="16.42578125" style="44" bestFit="1" customWidth="1"/>
    <col min="7" max="7" width="21.140625" style="44" bestFit="1" customWidth="1"/>
    <col min="8" max="8" width="13.140625" style="44" customWidth="1"/>
    <col min="9" max="9" width="27.28515625" style="44" bestFit="1" customWidth="1"/>
    <col min="10" max="10" width="11.42578125" style="44" customWidth="1"/>
    <col min="11" max="11" width="13.140625" style="44" bestFit="1" customWidth="1"/>
    <col min="12" max="12" width="17.42578125" style="44" customWidth="1"/>
    <col min="13" max="13" width="14.7109375" style="109" bestFit="1" customWidth="1"/>
    <col min="14" max="16" width="15.85546875" style="44" bestFit="1" customWidth="1"/>
    <col min="17" max="17" width="16.85546875" style="44" customWidth="1"/>
    <col min="18" max="18" width="16.42578125" style="44" customWidth="1"/>
    <col min="19" max="19" width="16.28515625" style="44" bestFit="1" customWidth="1"/>
    <col min="20" max="20" width="15.85546875" style="44" bestFit="1" customWidth="1"/>
    <col min="21" max="21" width="16.7109375" style="44" bestFit="1" customWidth="1"/>
    <col min="22" max="22" width="25.42578125" style="44" customWidth="1"/>
    <col min="23" max="23" width="16" style="44" customWidth="1"/>
    <col min="24" max="24" width="18" style="44" customWidth="1"/>
    <col min="25" max="25" width="28" style="44" customWidth="1"/>
    <col min="26" max="26" width="16" style="44" bestFit="1" customWidth="1"/>
    <col min="27" max="27" width="19.140625" style="44" bestFit="1" customWidth="1"/>
    <col min="28" max="28" width="29.7109375" style="44" customWidth="1"/>
    <col min="29" max="29" width="21.140625" style="44" bestFit="1" customWidth="1"/>
    <col min="30" max="30" width="16.7109375" style="109" bestFit="1" customWidth="1"/>
    <col min="31" max="31" width="19.140625" style="109" bestFit="1" customWidth="1"/>
    <col min="32" max="32" width="21.85546875" style="44" customWidth="1"/>
    <col min="33" max="33" width="28.140625" style="44" bestFit="1" customWidth="1"/>
    <col min="34" max="34" width="16.42578125" style="44" bestFit="1" customWidth="1"/>
    <col min="35" max="35" width="25.140625" style="44" customWidth="1"/>
    <col min="36" max="36" width="28.42578125" style="44" bestFit="1" customWidth="1"/>
    <col min="37" max="37" width="15.28515625" style="44" customWidth="1"/>
    <col min="38" max="38" width="28.85546875" style="44" bestFit="1" customWidth="1"/>
    <col min="39" max="41" width="18.140625" style="44" customWidth="1"/>
    <col min="42" max="48" width="3" style="44" customWidth="1"/>
    <col min="49" max="57" width="2" style="44" bestFit="1" customWidth="1"/>
    <col min="58" max="72" width="3" style="44" bestFit="1" customWidth="1"/>
    <col min="73" max="186" width="10.85546875" style="44"/>
    <col min="187" max="187" width="14.140625" style="44" bestFit="1" customWidth="1"/>
    <col min="188" max="192" width="10.85546875" style="44"/>
    <col min="193" max="193" width="10.42578125" style="44" bestFit="1" customWidth="1"/>
    <col min="194" max="194" width="99.140625" style="44" bestFit="1" customWidth="1"/>
    <col min="195" max="16384" width="10.85546875" style="44"/>
  </cols>
  <sheetData>
    <row r="2" spans="3:195" ht="20.25" customHeight="1">
      <c r="C2" s="1082" t="s">
        <v>170</v>
      </c>
      <c r="D2" s="1083"/>
      <c r="E2" s="1083"/>
      <c r="F2" s="1083"/>
      <c r="G2" s="1083"/>
      <c r="H2" s="1083"/>
      <c r="I2" s="1083"/>
      <c r="J2" s="1083"/>
      <c r="K2" s="1083"/>
      <c r="L2" s="1083"/>
      <c r="M2" s="1083"/>
      <c r="N2" s="1083"/>
      <c r="O2" s="1083"/>
      <c r="P2" s="1083"/>
      <c r="Q2" s="1083"/>
      <c r="R2" s="1083"/>
      <c r="S2" s="1083"/>
      <c r="T2" s="1083"/>
      <c r="U2" s="1083"/>
    </row>
    <row r="3" spans="3:195" ht="15.75" thickBot="1">
      <c r="C3" s="1" t="s">
        <v>2490</v>
      </c>
    </row>
    <row r="4" spans="3:195">
      <c r="C4" s="45"/>
      <c r="D4" s="46"/>
      <c r="E4" s="46"/>
      <c r="F4" s="46"/>
      <c r="G4" s="46"/>
      <c r="H4" s="46"/>
      <c r="I4" s="46"/>
      <c r="J4" s="46"/>
      <c r="K4" s="46"/>
      <c r="L4" s="46"/>
      <c r="M4" s="110"/>
      <c r="N4" s="46"/>
      <c r="O4" s="46"/>
      <c r="P4" s="46"/>
      <c r="Q4" s="46"/>
      <c r="R4" s="46"/>
      <c r="S4" s="46"/>
      <c r="T4" s="46"/>
      <c r="U4" s="46"/>
      <c r="V4" s="46"/>
      <c r="W4" s="46"/>
      <c r="X4" s="46"/>
      <c r="Y4" s="46"/>
      <c r="Z4" s="46"/>
      <c r="AA4" s="46"/>
      <c r="AB4" s="46"/>
      <c r="AC4" s="46"/>
      <c r="AD4" s="110"/>
      <c r="AE4" s="110"/>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111"/>
      <c r="GD4" s="300"/>
      <c r="GE4" s="300" t="s">
        <v>37</v>
      </c>
      <c r="GF4" s="300"/>
      <c r="GG4" s="300"/>
      <c r="GH4" s="300"/>
      <c r="GI4" s="300"/>
      <c r="GJ4" s="300"/>
      <c r="GK4" s="30" t="s">
        <v>117</v>
      </c>
      <c r="GL4" s="300"/>
      <c r="GM4" s="300"/>
    </row>
    <row r="5" spans="3:195" ht="5.25" customHeight="1">
      <c r="C5" s="52"/>
      <c r="M5" s="44"/>
      <c r="AD5" s="44"/>
      <c r="AE5" s="44"/>
      <c r="BU5" s="112"/>
      <c r="GD5" s="300"/>
      <c r="GE5" s="300" t="s">
        <v>38</v>
      </c>
      <c r="GF5" s="300"/>
      <c r="GG5" s="300"/>
      <c r="GH5" s="300"/>
      <c r="GI5" s="300"/>
      <c r="GJ5" s="300"/>
      <c r="GK5" s="30" t="s">
        <v>39</v>
      </c>
      <c r="GL5" s="300"/>
      <c r="GM5" s="300"/>
    </row>
    <row r="6" spans="3:195" s="114" customFormat="1" ht="27.75" customHeight="1">
      <c r="C6" s="113"/>
      <c r="G6" s="115" t="s">
        <v>237</v>
      </c>
      <c r="I6" s="115" t="s">
        <v>0</v>
      </c>
      <c r="K6" s="115" t="s">
        <v>1</v>
      </c>
      <c r="P6" s="116"/>
      <c r="BU6" s="117"/>
      <c r="GD6" s="302"/>
      <c r="GE6" s="302"/>
      <c r="GF6" s="302"/>
      <c r="GG6" s="302"/>
      <c r="GH6" s="302"/>
      <c r="GI6" s="302"/>
      <c r="GJ6" s="302"/>
      <c r="GK6" s="315" t="s">
        <v>40</v>
      </c>
      <c r="GL6" s="302"/>
      <c r="GM6" s="302"/>
    </row>
    <row r="7" spans="3:195" s="114" customFormat="1" ht="15">
      <c r="C7" s="113"/>
      <c r="G7" s="108">
        <f>'Formulario de Afiliación'!Y7</f>
        <v>1203189</v>
      </c>
      <c r="I7" s="118">
        <f>'Formulario de Afiliación'!G7</f>
        <v>45351</v>
      </c>
      <c r="K7" s="118">
        <f>'Formulario de Afiliación'!L7</f>
        <v>45383</v>
      </c>
      <c r="P7" s="116"/>
      <c r="BU7" s="117"/>
      <c r="GD7" s="302"/>
      <c r="GE7" s="302"/>
      <c r="GF7" s="302"/>
      <c r="GG7" s="302"/>
      <c r="GH7" s="302"/>
      <c r="GI7" s="302"/>
      <c r="GJ7" s="302"/>
      <c r="GK7" s="302"/>
      <c r="GL7" s="302"/>
      <c r="GM7" s="302"/>
    </row>
    <row r="8" spans="3:195" s="114" customFormat="1">
      <c r="C8" s="113"/>
      <c r="M8" s="119"/>
      <c r="AD8" s="119"/>
      <c r="AE8" s="119"/>
      <c r="BU8" s="117"/>
      <c r="GD8" s="302"/>
      <c r="GE8" s="302" t="s">
        <v>26</v>
      </c>
      <c r="GF8" s="302"/>
      <c r="GG8" s="302"/>
      <c r="GH8" s="302"/>
      <c r="GI8" s="302"/>
      <c r="GJ8" s="302"/>
      <c r="GK8" s="315" t="s">
        <v>41</v>
      </c>
      <c r="GL8" s="302"/>
      <c r="GM8" s="302"/>
    </row>
    <row r="9" spans="3:195" s="114" customFormat="1">
      <c r="C9" s="113"/>
      <c r="D9" s="120" t="s">
        <v>373</v>
      </c>
      <c r="E9" s="120"/>
      <c r="F9" s="121"/>
      <c r="G9" s="121"/>
      <c r="M9" s="119"/>
      <c r="O9" s="122"/>
      <c r="AD9" s="119"/>
      <c r="AE9" s="119"/>
      <c r="BU9" s="117"/>
      <c r="GD9" s="302"/>
      <c r="GE9" s="302" t="s">
        <v>27</v>
      </c>
      <c r="GF9" s="302"/>
      <c r="GG9" s="302"/>
      <c r="GH9" s="302"/>
      <c r="GI9" s="302"/>
      <c r="GJ9" s="302"/>
      <c r="GK9" s="315" t="s">
        <v>2494</v>
      </c>
      <c r="GL9" s="302"/>
      <c r="GM9" s="302"/>
    </row>
    <row r="10" spans="3:195" s="114" customFormat="1">
      <c r="C10" s="113"/>
      <c r="D10" s="120"/>
      <c r="E10" s="120"/>
      <c r="F10" s="121"/>
      <c r="G10" s="121"/>
      <c r="M10" s="119"/>
      <c r="O10" s="122"/>
      <c r="AD10" s="119"/>
      <c r="AE10" s="119"/>
      <c r="BU10" s="117"/>
      <c r="GD10" s="302"/>
      <c r="GE10" s="302" t="s">
        <v>28</v>
      </c>
      <c r="GF10" s="302"/>
      <c r="GG10" s="302"/>
      <c r="GH10" s="302"/>
      <c r="GI10" s="302"/>
      <c r="GJ10" s="302"/>
      <c r="GK10" s="315" t="s">
        <v>2495</v>
      </c>
      <c r="GL10" s="302"/>
      <c r="GM10" s="302"/>
    </row>
    <row r="11" spans="3:195" s="120" customFormat="1" ht="15.75" customHeight="1">
      <c r="C11" s="288"/>
      <c r="D11" s="1176" t="s">
        <v>374</v>
      </c>
      <c r="E11" s="1095"/>
      <c r="F11" s="1095"/>
      <c r="G11" s="1095"/>
      <c r="H11" s="1095"/>
      <c r="I11" s="1095"/>
      <c r="J11" s="1177"/>
      <c r="K11" s="290"/>
      <c r="L11" s="1097" t="s">
        <v>375</v>
      </c>
      <c r="M11" s="1098"/>
      <c r="N11" s="1098"/>
      <c r="O11" s="1098"/>
      <c r="P11" s="1098"/>
      <c r="Q11" s="1099"/>
      <c r="AD11" s="116"/>
      <c r="AE11" s="116"/>
      <c r="BU11" s="124"/>
      <c r="GD11" s="303"/>
      <c r="GE11" s="303" t="s">
        <v>29</v>
      </c>
      <c r="GF11" s="303"/>
      <c r="GG11" s="303"/>
      <c r="GH11" s="303"/>
      <c r="GI11" s="303"/>
      <c r="GJ11" s="303"/>
      <c r="GK11" s="315" t="s">
        <v>42</v>
      </c>
      <c r="GL11" s="303"/>
      <c r="GM11" s="303"/>
    </row>
    <row r="12" spans="3:195" s="114" customFormat="1">
      <c r="C12" s="113"/>
      <c r="D12" s="1100" t="s">
        <v>376</v>
      </c>
      <c r="E12" s="1101"/>
      <c r="F12" s="287"/>
      <c r="G12" s="125" t="s">
        <v>229</v>
      </c>
      <c r="H12" s="1178"/>
      <c r="I12" s="1178"/>
      <c r="J12" s="1168"/>
      <c r="K12" s="119"/>
      <c r="L12" s="126" t="s">
        <v>377</v>
      </c>
      <c r="M12" s="242"/>
      <c r="N12" s="1090" t="s">
        <v>378</v>
      </c>
      <c r="O12" s="1090"/>
      <c r="P12" s="1090"/>
      <c r="Q12" s="244"/>
      <c r="AD12" s="119"/>
      <c r="AE12" s="119"/>
      <c r="BU12" s="117"/>
      <c r="GD12" s="302"/>
      <c r="GE12" s="302" t="s">
        <v>30</v>
      </c>
      <c r="GF12" s="302"/>
      <c r="GG12" s="302"/>
      <c r="GH12" s="302"/>
      <c r="GI12" s="302"/>
      <c r="GJ12" s="302"/>
      <c r="GK12" s="315"/>
      <c r="GL12" s="317" t="s">
        <v>43</v>
      </c>
      <c r="GM12" s="302"/>
    </row>
    <row r="13" spans="3:195" s="114" customFormat="1">
      <c r="C13" s="289"/>
      <c r="D13" s="1162" t="s">
        <v>379</v>
      </c>
      <c r="E13" s="1101"/>
      <c r="F13" s="1163"/>
      <c r="G13" s="1163"/>
      <c r="H13" s="129" t="s">
        <v>45</v>
      </c>
      <c r="I13" s="1164"/>
      <c r="J13" s="1165"/>
      <c r="K13" s="119"/>
      <c r="L13" s="126" t="s">
        <v>380</v>
      </c>
      <c r="M13" s="242"/>
      <c r="N13" s="1090" t="s">
        <v>381</v>
      </c>
      <c r="O13" s="1090"/>
      <c r="P13" s="1090"/>
      <c r="Q13" s="244"/>
      <c r="AD13" s="119"/>
      <c r="AE13" s="119"/>
      <c r="BU13" s="117"/>
      <c r="GD13" s="302"/>
      <c r="GE13" s="302"/>
      <c r="GF13" s="302"/>
      <c r="GG13" s="302"/>
      <c r="GH13" s="302"/>
      <c r="GI13" s="302"/>
      <c r="GJ13" s="302"/>
      <c r="GK13" s="303"/>
      <c r="GL13" s="317" t="s">
        <v>46</v>
      </c>
      <c r="GM13" s="302"/>
    </row>
    <row r="14" spans="3:195" s="114" customFormat="1" ht="15" customHeight="1">
      <c r="C14" s="113"/>
      <c r="D14" s="1084" t="s">
        <v>382</v>
      </c>
      <c r="E14" s="1166"/>
      <c r="F14" s="1167"/>
      <c r="G14" s="1168"/>
      <c r="H14" s="1169" t="s">
        <v>383</v>
      </c>
      <c r="I14" s="1171"/>
      <c r="J14" s="1172"/>
      <c r="L14" s="126" t="s">
        <v>236</v>
      </c>
      <c r="M14" s="243"/>
      <c r="N14" s="1090" t="s">
        <v>384</v>
      </c>
      <c r="O14" s="1090"/>
      <c r="P14" s="1090"/>
      <c r="Q14" s="245"/>
      <c r="AD14" s="119"/>
      <c r="AE14" s="119"/>
      <c r="BU14" s="117"/>
      <c r="GD14" s="302"/>
      <c r="GE14" s="302" t="s">
        <v>23</v>
      </c>
      <c r="GF14" s="302"/>
      <c r="GG14" s="302"/>
      <c r="GH14" s="302"/>
      <c r="GI14" s="302"/>
      <c r="GJ14" s="302"/>
      <c r="GK14" s="316">
        <v>1</v>
      </c>
      <c r="GL14" s="317" t="s">
        <v>47</v>
      </c>
      <c r="GM14" s="302"/>
    </row>
    <row r="15" spans="3:195" s="114" customFormat="1" ht="12" customHeight="1">
      <c r="C15" s="113"/>
      <c r="D15" s="1091" t="s">
        <v>385</v>
      </c>
      <c r="E15" s="1175"/>
      <c r="F15" s="1179"/>
      <c r="G15" s="1180"/>
      <c r="H15" s="1170"/>
      <c r="I15" s="1173"/>
      <c r="J15" s="1174"/>
      <c r="L15" s="126" t="s">
        <v>386</v>
      </c>
      <c r="M15" s="1181"/>
      <c r="N15" s="1181"/>
      <c r="O15" s="1181"/>
      <c r="P15" s="1181"/>
      <c r="Q15" s="1181"/>
      <c r="AD15" s="119"/>
      <c r="AE15" s="119"/>
      <c r="BU15" s="117"/>
      <c r="GD15" s="302"/>
      <c r="GE15" s="302" t="s">
        <v>22</v>
      </c>
      <c r="GF15" s="302"/>
      <c r="GG15" s="302"/>
      <c r="GH15" s="302"/>
      <c r="GI15" s="302"/>
      <c r="GJ15" s="302"/>
      <c r="GK15" s="316">
        <v>2</v>
      </c>
      <c r="GL15" s="317" t="s">
        <v>48</v>
      </c>
      <c r="GM15" s="302"/>
    </row>
    <row r="16" spans="3:195" s="114" customFormat="1">
      <c r="C16" s="113"/>
      <c r="D16" s="1112" t="s">
        <v>387</v>
      </c>
      <c r="E16" s="1182"/>
      <c r="F16" s="1183"/>
      <c r="G16" s="1184"/>
      <c r="H16" s="1184"/>
      <c r="I16" s="1184"/>
      <c r="J16" s="1185"/>
      <c r="K16" s="119"/>
      <c r="M16" s="119"/>
      <c r="P16" s="119"/>
      <c r="AD16" s="119"/>
      <c r="AE16" s="119"/>
      <c r="BU16" s="117"/>
      <c r="GD16" s="302"/>
      <c r="GE16" s="302"/>
      <c r="GF16" s="302"/>
      <c r="GG16" s="302"/>
      <c r="GH16" s="302"/>
      <c r="GI16" s="302"/>
      <c r="GJ16" s="302"/>
      <c r="GK16" s="316">
        <v>18</v>
      </c>
      <c r="GL16" s="317" t="s">
        <v>49</v>
      </c>
      <c r="GM16" s="302"/>
    </row>
    <row r="17" spans="3:195" s="114" customFormat="1">
      <c r="C17" s="113"/>
      <c r="M17" s="119"/>
      <c r="AD17" s="119"/>
      <c r="AE17" s="119"/>
      <c r="BU17" s="117"/>
      <c r="GD17" s="302"/>
      <c r="GE17" s="302" t="s">
        <v>51</v>
      </c>
      <c r="GF17" s="302"/>
      <c r="GG17" s="302"/>
      <c r="GH17" s="302"/>
      <c r="GI17" s="302"/>
      <c r="GJ17" s="302"/>
      <c r="GK17" s="316">
        <v>22</v>
      </c>
      <c r="GL17" s="317" t="s">
        <v>50</v>
      </c>
      <c r="GM17" s="302"/>
    </row>
    <row r="18" spans="3:195">
      <c r="C18" s="52"/>
      <c r="D18" s="1117" t="s">
        <v>388</v>
      </c>
      <c r="E18" s="1117"/>
      <c r="F18" s="1117"/>
      <c r="G18" s="1117"/>
      <c r="BU18" s="112"/>
      <c r="GD18" s="300"/>
      <c r="GE18" s="300" t="s">
        <v>53</v>
      </c>
      <c r="GF18" s="300"/>
      <c r="GG18" s="300"/>
      <c r="GH18" s="300"/>
      <c r="GI18" s="300"/>
      <c r="GJ18" s="300"/>
      <c r="GK18" s="316">
        <v>30</v>
      </c>
      <c r="GL18" s="319" t="s">
        <v>52</v>
      </c>
      <c r="GM18" s="300"/>
    </row>
    <row r="19" spans="3:195">
      <c r="C19" s="52"/>
      <c r="D19" s="131"/>
      <c r="E19" s="131"/>
      <c r="F19" s="131"/>
      <c r="G19" s="131"/>
      <c r="BU19" s="112"/>
      <c r="GD19" s="300"/>
      <c r="GE19" s="300" t="s">
        <v>2492</v>
      </c>
      <c r="GF19" s="300"/>
      <c r="GG19" s="300"/>
      <c r="GH19" s="300"/>
      <c r="GI19" s="300"/>
      <c r="GJ19" s="300"/>
      <c r="GK19" s="316">
        <v>31</v>
      </c>
      <c r="GL19" s="319"/>
      <c r="GM19" s="300"/>
    </row>
    <row r="20" spans="3:195">
      <c r="C20" s="52"/>
      <c r="D20" s="1070" t="s">
        <v>389</v>
      </c>
      <c r="E20" s="1070"/>
      <c r="F20" s="1070"/>
      <c r="G20" s="1070"/>
      <c r="H20" s="1070"/>
      <c r="I20" s="1070"/>
      <c r="J20" s="1070"/>
      <c r="K20" s="1070"/>
      <c r="L20" s="1070"/>
      <c r="M20" s="1070"/>
      <c r="N20" s="1070"/>
      <c r="O20" s="1070"/>
      <c r="P20" s="1070"/>
      <c r="Q20" s="1070"/>
      <c r="R20" s="1070"/>
      <c r="S20" s="1070"/>
      <c r="T20" s="1070"/>
      <c r="U20" s="1070"/>
      <c r="V20" s="1070"/>
      <c r="W20" s="1070"/>
      <c r="X20" s="1070"/>
      <c r="Y20" s="1070"/>
      <c r="Z20" s="1070"/>
      <c r="AA20" s="1070"/>
      <c r="AB20" s="1070"/>
      <c r="AC20" s="1070"/>
      <c r="AD20" s="1070"/>
      <c r="AE20" s="1070"/>
      <c r="AF20" s="1070"/>
      <c r="AG20" s="1070"/>
      <c r="AH20" s="1070"/>
      <c r="AI20" s="1070"/>
      <c r="AJ20" s="1070"/>
      <c r="AK20" s="1070"/>
      <c r="BU20" s="112"/>
      <c r="GD20" s="300"/>
      <c r="GE20" s="300"/>
      <c r="GF20" s="300"/>
      <c r="GG20" s="300"/>
      <c r="GH20" s="300"/>
      <c r="GI20" s="300"/>
      <c r="GJ20" s="300"/>
      <c r="GK20" s="318">
        <v>32</v>
      </c>
      <c r="GL20" s="319"/>
      <c r="GM20" s="300"/>
    </row>
    <row r="21" spans="3:195">
      <c r="C21" s="52"/>
      <c r="D21" s="1073" t="s">
        <v>189</v>
      </c>
      <c r="E21" s="1073"/>
      <c r="F21" s="1073"/>
      <c r="G21" s="1073"/>
      <c r="H21" s="1073"/>
      <c r="I21" s="1073"/>
      <c r="J21" s="1073"/>
      <c r="K21" s="1073"/>
      <c r="L21" s="1073"/>
      <c r="M21" s="1073"/>
      <c r="N21" s="1073"/>
      <c r="O21" s="1073"/>
      <c r="P21" s="1073"/>
      <c r="Q21" s="1073"/>
      <c r="R21" s="1073"/>
      <c r="S21" s="1073"/>
      <c r="T21" s="1073"/>
      <c r="U21" s="1073"/>
      <c r="V21" s="1073"/>
      <c r="W21" s="1073"/>
      <c r="X21" s="1073"/>
      <c r="Y21" s="1073"/>
      <c r="Z21" s="1073"/>
      <c r="AA21" s="1073"/>
      <c r="AB21" s="1073"/>
      <c r="AC21" s="1073"/>
      <c r="AD21" s="1073"/>
      <c r="AE21" s="1073"/>
      <c r="AF21" s="1073"/>
      <c r="AG21" s="1073"/>
      <c r="AH21" s="1073"/>
      <c r="AI21" s="1073"/>
      <c r="AJ21" s="1073"/>
      <c r="AK21" s="1073"/>
      <c r="AL21" s="249"/>
      <c r="BU21" s="112"/>
      <c r="GD21" s="300"/>
      <c r="GE21" s="300"/>
      <c r="GF21" s="300"/>
      <c r="GG21" s="300"/>
      <c r="GH21" s="300"/>
      <c r="GI21" s="300"/>
      <c r="GJ21" s="300"/>
      <c r="GK21" s="318"/>
      <c r="GL21" s="319" t="s">
        <v>54</v>
      </c>
      <c r="GM21" s="300"/>
    </row>
    <row r="22" spans="3:195" s="134" customFormat="1" ht="22.5" customHeight="1">
      <c r="C22" s="132"/>
      <c r="D22" s="1077" t="s">
        <v>221</v>
      </c>
      <c r="E22" s="1077" t="s">
        <v>225</v>
      </c>
      <c r="F22" s="1077" t="s">
        <v>390</v>
      </c>
      <c r="G22" s="1077"/>
      <c r="H22" s="1077"/>
      <c r="I22" s="1077" t="s">
        <v>222</v>
      </c>
      <c r="J22" s="1077"/>
      <c r="K22" s="1108"/>
      <c r="L22" s="1108"/>
      <c r="M22" s="1077" t="s">
        <v>135</v>
      </c>
      <c r="N22" s="1120" t="s">
        <v>44</v>
      </c>
      <c r="O22" s="1121"/>
      <c r="P22" s="1120" t="s">
        <v>56</v>
      </c>
      <c r="Q22" s="1121"/>
      <c r="R22" s="1077" t="s">
        <v>57</v>
      </c>
      <c r="S22" s="1077" t="s">
        <v>58</v>
      </c>
      <c r="T22" s="1077" t="s">
        <v>59</v>
      </c>
      <c r="U22" s="1120" t="s">
        <v>20</v>
      </c>
      <c r="V22" s="1124"/>
      <c r="W22" s="1121"/>
      <c r="X22" s="1126" t="s">
        <v>190</v>
      </c>
      <c r="Y22" s="1127"/>
      <c r="Z22" s="1127"/>
      <c r="AA22" s="1127"/>
      <c r="AB22" s="1127"/>
      <c r="AC22" s="1127"/>
      <c r="AD22" s="1127"/>
      <c r="AE22" s="1127"/>
      <c r="AF22" s="1127"/>
      <c r="AG22" s="1134" t="s">
        <v>247</v>
      </c>
      <c r="AH22" s="1135"/>
      <c r="AI22" s="1134" t="s">
        <v>249</v>
      </c>
      <c r="AJ22" s="1135"/>
      <c r="AK22" s="1136"/>
      <c r="AL22" s="133"/>
      <c r="AM22" s="133"/>
      <c r="AN22" s="133"/>
      <c r="BU22" s="135"/>
      <c r="GD22" s="304"/>
      <c r="GE22" s="300"/>
      <c r="GF22" s="304"/>
      <c r="GG22" s="304"/>
      <c r="GH22" s="304"/>
      <c r="GI22" s="304"/>
      <c r="GJ22" s="304"/>
      <c r="GK22" s="318"/>
      <c r="GL22" s="319" t="s">
        <v>55</v>
      </c>
      <c r="GM22" s="304"/>
    </row>
    <row r="23" spans="3:195" ht="24" customHeight="1">
      <c r="C23" s="52"/>
      <c r="D23" s="1077"/>
      <c r="E23" s="1077"/>
      <c r="F23" s="1077"/>
      <c r="G23" s="1077"/>
      <c r="H23" s="1077"/>
      <c r="I23" s="1077"/>
      <c r="J23" s="1077"/>
      <c r="K23" s="1108"/>
      <c r="L23" s="1108"/>
      <c r="M23" s="1077"/>
      <c r="N23" s="1122"/>
      <c r="O23" s="1123"/>
      <c r="P23" s="1122"/>
      <c r="Q23" s="1123"/>
      <c r="R23" s="1077"/>
      <c r="S23" s="1077"/>
      <c r="T23" s="1077"/>
      <c r="U23" s="1122"/>
      <c r="V23" s="1125"/>
      <c r="W23" s="1123"/>
      <c r="X23" s="136" t="s">
        <v>134</v>
      </c>
      <c r="Y23" s="136" t="s">
        <v>231</v>
      </c>
      <c r="Z23" s="136" t="s">
        <v>16</v>
      </c>
      <c r="AA23" s="136" t="s">
        <v>17</v>
      </c>
      <c r="AB23" s="136" t="s">
        <v>230</v>
      </c>
      <c r="AC23" s="136" t="s">
        <v>232</v>
      </c>
      <c r="AD23" s="1137" t="s">
        <v>20</v>
      </c>
      <c r="AE23" s="1138"/>
      <c r="AF23" s="1138"/>
      <c r="AG23" s="1078" t="s">
        <v>233</v>
      </c>
      <c r="AH23" s="1078"/>
      <c r="AI23" s="1078" t="s">
        <v>234</v>
      </c>
      <c r="AJ23" s="1078"/>
      <c r="AK23" s="136" t="s">
        <v>235</v>
      </c>
      <c r="AL23" s="133"/>
      <c r="AM23" s="133"/>
      <c r="AN23" s="133"/>
      <c r="BU23" s="112"/>
      <c r="GD23" s="300"/>
      <c r="GE23" s="304"/>
      <c r="GF23" s="300"/>
      <c r="GG23" s="300"/>
      <c r="GH23" s="300"/>
      <c r="GI23" s="300"/>
      <c r="GJ23" s="300"/>
      <c r="GK23" s="318">
        <v>44</v>
      </c>
      <c r="GL23" s="319" t="s">
        <v>60</v>
      </c>
      <c r="GM23" s="300"/>
    </row>
    <row r="24" spans="3:195" s="144" customFormat="1">
      <c r="C24" s="137"/>
      <c r="D24" s="138">
        <v>1</v>
      </c>
      <c r="E24" s="139"/>
      <c r="F24" s="1129"/>
      <c r="G24" s="1129"/>
      <c r="H24" s="1129"/>
      <c r="I24" s="1160"/>
      <c r="J24" s="1161"/>
      <c r="K24" s="1130" t="e">
        <f>+VLOOKUP(I24,'Listado Actividades Economicas'!$B$4:$F$1108,5,0)</f>
        <v>#N/A</v>
      </c>
      <c r="L24" s="1130"/>
      <c r="M24" s="140"/>
      <c r="N24" s="1131"/>
      <c r="O24" s="1080"/>
      <c r="P24" s="1131"/>
      <c r="Q24" s="1080"/>
      <c r="R24" s="139"/>
      <c r="S24" s="139"/>
      <c r="T24" s="139"/>
      <c r="U24" s="1131"/>
      <c r="V24" s="1079"/>
      <c r="W24" s="1080"/>
      <c r="X24" s="139"/>
      <c r="Y24" s="139"/>
      <c r="Z24" s="139"/>
      <c r="AA24" s="139"/>
      <c r="AB24" s="139"/>
      <c r="AC24" s="139"/>
      <c r="AD24" s="1131"/>
      <c r="AE24" s="1079"/>
      <c r="AF24" s="1079"/>
      <c r="AG24" s="1128"/>
      <c r="AH24" s="1128"/>
      <c r="AI24" s="1129"/>
      <c r="AJ24" s="1129"/>
      <c r="AK24" s="141"/>
      <c r="AL24" s="142"/>
      <c r="AM24" s="142"/>
      <c r="AN24" s="142"/>
      <c r="AO24" s="143"/>
      <c r="AP24" s="143"/>
      <c r="BU24" s="145"/>
      <c r="GD24" s="301"/>
      <c r="GE24" s="300" t="s">
        <v>61</v>
      </c>
      <c r="GF24" s="301"/>
      <c r="GG24" s="301"/>
      <c r="GH24" s="301"/>
      <c r="GI24" s="301"/>
      <c r="GJ24" s="301"/>
      <c r="GK24" s="318">
        <v>45</v>
      </c>
      <c r="GL24" s="321" t="s">
        <v>62</v>
      </c>
      <c r="GM24" s="301"/>
    </row>
    <row r="25" spans="3:195" s="144" customFormat="1">
      <c r="C25" s="137"/>
      <c r="D25" s="138">
        <v>2</v>
      </c>
      <c r="E25" s="139"/>
      <c r="F25" s="1129"/>
      <c r="G25" s="1129"/>
      <c r="H25" s="1129"/>
      <c r="I25" s="1160"/>
      <c r="J25" s="1161"/>
      <c r="K25" s="1130" t="e">
        <f>+VLOOKUP(I25,'Listado Actividades Economicas'!$B$4:$F$1108,5,0)</f>
        <v>#N/A</v>
      </c>
      <c r="L25" s="1130"/>
      <c r="M25" s="140"/>
      <c r="N25" s="1131"/>
      <c r="O25" s="1080"/>
      <c r="P25" s="1131"/>
      <c r="Q25" s="1080"/>
      <c r="R25" s="139"/>
      <c r="S25" s="139"/>
      <c r="T25" s="139"/>
      <c r="U25" s="1131"/>
      <c r="V25" s="1079"/>
      <c r="W25" s="1080"/>
      <c r="X25" s="139"/>
      <c r="Y25" s="139"/>
      <c r="Z25" s="139"/>
      <c r="AA25" s="139"/>
      <c r="AB25" s="139"/>
      <c r="AC25" s="139"/>
      <c r="AD25" s="1131"/>
      <c r="AE25" s="1079"/>
      <c r="AF25" s="1079"/>
      <c r="AG25" s="1128"/>
      <c r="AH25" s="1128"/>
      <c r="AI25" s="1129"/>
      <c r="AJ25" s="1129"/>
      <c r="AK25" s="141"/>
      <c r="AL25" s="142"/>
      <c r="AM25" s="142"/>
      <c r="AN25" s="142"/>
      <c r="AO25" s="143"/>
      <c r="AP25" s="143"/>
      <c r="BU25" s="145"/>
      <c r="GD25" s="301"/>
      <c r="GE25" s="301" t="s">
        <v>67</v>
      </c>
      <c r="GF25" s="301"/>
      <c r="GG25" s="301"/>
      <c r="GH25" s="301"/>
      <c r="GI25" s="301"/>
      <c r="GJ25" s="301"/>
      <c r="GK25" s="318">
        <v>47</v>
      </c>
      <c r="GL25" s="321" t="s">
        <v>64</v>
      </c>
      <c r="GM25" s="301"/>
    </row>
    <row r="26" spans="3:195" s="144" customFormat="1">
      <c r="C26" s="137"/>
      <c r="D26" s="138">
        <v>3</v>
      </c>
      <c r="E26" s="139"/>
      <c r="F26" s="1129"/>
      <c r="G26" s="1129"/>
      <c r="H26" s="1129"/>
      <c r="I26" s="1160"/>
      <c r="J26" s="1161"/>
      <c r="K26" s="1130" t="e">
        <f>+VLOOKUP(I26,'Listado Actividades Economicas'!$B$4:$F$1108,5,0)</f>
        <v>#N/A</v>
      </c>
      <c r="L26" s="1130"/>
      <c r="M26" s="140"/>
      <c r="N26" s="1131"/>
      <c r="O26" s="1080"/>
      <c r="P26" s="1131"/>
      <c r="Q26" s="1080"/>
      <c r="R26" s="139"/>
      <c r="S26" s="139"/>
      <c r="T26" s="139"/>
      <c r="U26" s="1131"/>
      <c r="V26" s="1079"/>
      <c r="W26" s="1080"/>
      <c r="X26" s="139"/>
      <c r="Y26" s="139"/>
      <c r="Z26" s="139"/>
      <c r="AA26" s="139"/>
      <c r="AB26" s="139"/>
      <c r="AC26" s="139"/>
      <c r="AD26" s="1131"/>
      <c r="AE26" s="1079"/>
      <c r="AF26" s="1079"/>
      <c r="AG26" s="1128"/>
      <c r="AH26" s="1128"/>
      <c r="AI26" s="1129"/>
      <c r="AJ26" s="1129"/>
      <c r="AK26" s="141"/>
      <c r="AL26" s="142"/>
      <c r="AM26" s="142"/>
      <c r="AN26" s="142"/>
      <c r="AO26" s="143"/>
      <c r="AP26" s="143"/>
      <c r="BU26" s="145"/>
      <c r="GD26" s="301"/>
      <c r="GE26" s="301" t="s">
        <v>63</v>
      </c>
      <c r="GF26" s="301"/>
      <c r="GG26" s="301"/>
      <c r="GH26" s="301"/>
      <c r="GI26" s="301"/>
      <c r="GJ26" s="301"/>
      <c r="GK26" s="320">
        <v>51</v>
      </c>
      <c r="GL26" s="301" t="s">
        <v>66</v>
      </c>
      <c r="GM26" s="301"/>
    </row>
    <row r="27" spans="3:195" s="144" customFormat="1">
      <c r="C27" s="137"/>
      <c r="D27" s="138">
        <v>4</v>
      </c>
      <c r="E27" s="139"/>
      <c r="F27" s="1129"/>
      <c r="G27" s="1129"/>
      <c r="H27" s="1129"/>
      <c r="I27" s="1160"/>
      <c r="J27" s="1161"/>
      <c r="K27" s="1130" t="e">
        <f>+VLOOKUP(I27,'Listado Actividades Economicas'!$B$4:$F$1108,5,0)</f>
        <v>#N/A</v>
      </c>
      <c r="L27" s="1130"/>
      <c r="M27" s="146"/>
      <c r="N27" s="1131"/>
      <c r="O27" s="1080"/>
      <c r="P27" s="1131"/>
      <c r="Q27" s="1080"/>
      <c r="R27" s="139"/>
      <c r="S27" s="139"/>
      <c r="T27" s="139"/>
      <c r="U27" s="1131"/>
      <c r="V27" s="1079"/>
      <c r="W27" s="1080"/>
      <c r="X27" s="139"/>
      <c r="Y27" s="139"/>
      <c r="Z27" s="139"/>
      <c r="AA27" s="139"/>
      <c r="AB27" s="139"/>
      <c r="AC27" s="139"/>
      <c r="AD27" s="1131"/>
      <c r="AE27" s="1079"/>
      <c r="AF27" s="1079"/>
      <c r="AG27" s="1128"/>
      <c r="AH27" s="1128"/>
      <c r="AI27" s="1129"/>
      <c r="AJ27" s="1129"/>
      <c r="AK27" s="141"/>
      <c r="AL27" s="142"/>
      <c r="AM27" s="142"/>
      <c r="AN27" s="142"/>
      <c r="AO27" s="143"/>
      <c r="AP27" s="143"/>
      <c r="BU27" s="145"/>
      <c r="GD27" s="301"/>
      <c r="GE27" s="301" t="s">
        <v>65</v>
      </c>
      <c r="GF27" s="301"/>
      <c r="GG27" s="301"/>
      <c r="GH27" s="301"/>
      <c r="GI27" s="301"/>
      <c r="GJ27" s="301"/>
      <c r="GK27" s="320">
        <v>55</v>
      </c>
      <c r="GL27" s="301" t="s">
        <v>68</v>
      </c>
      <c r="GM27" s="301"/>
    </row>
    <row r="28" spans="3:195" s="144" customFormat="1">
      <c r="C28" s="137"/>
      <c r="D28" s="138">
        <v>5</v>
      </c>
      <c r="E28" s="139"/>
      <c r="F28" s="1129"/>
      <c r="G28" s="1129"/>
      <c r="H28" s="1129"/>
      <c r="I28" s="1160"/>
      <c r="J28" s="1161"/>
      <c r="K28" s="1130" t="e">
        <f>+VLOOKUP(I28,'Listado Actividades Economicas'!$B$4:$F$1108,5,0)</f>
        <v>#N/A</v>
      </c>
      <c r="L28" s="1130"/>
      <c r="M28" s="147"/>
      <c r="N28" s="1079"/>
      <c r="O28" s="1080"/>
      <c r="P28" s="1131"/>
      <c r="Q28" s="1080"/>
      <c r="R28" s="139"/>
      <c r="S28" s="139"/>
      <c r="T28" s="139"/>
      <c r="U28" s="1131"/>
      <c r="V28" s="1079"/>
      <c r="W28" s="1080"/>
      <c r="X28" s="139"/>
      <c r="Y28" s="139"/>
      <c r="Z28" s="139"/>
      <c r="AA28" s="139"/>
      <c r="AB28" s="139"/>
      <c r="AC28" s="139"/>
      <c r="AD28" s="1131"/>
      <c r="AE28" s="1079"/>
      <c r="AF28" s="1079"/>
      <c r="AG28" s="1128"/>
      <c r="AH28" s="1128"/>
      <c r="AI28" s="1129"/>
      <c r="AJ28" s="1129"/>
      <c r="AK28" s="141"/>
      <c r="AL28" s="142"/>
      <c r="AM28" s="142"/>
      <c r="AN28" s="142"/>
      <c r="AO28" s="143"/>
      <c r="AP28" s="143"/>
      <c r="BU28" s="145"/>
      <c r="GD28" s="301"/>
      <c r="GE28" s="301" t="s">
        <v>70</v>
      </c>
      <c r="GF28" s="301"/>
      <c r="GG28" s="301"/>
      <c r="GH28" s="301"/>
      <c r="GI28" s="301"/>
      <c r="GJ28" s="301"/>
      <c r="GK28" s="322">
        <v>20</v>
      </c>
      <c r="GL28" s="301"/>
      <c r="GM28" s="301"/>
    </row>
    <row r="29" spans="3:195" s="144" customFormat="1">
      <c r="C29" s="137"/>
      <c r="D29" s="148"/>
      <c r="E29" s="143"/>
      <c r="F29" s="143"/>
      <c r="G29" s="143"/>
      <c r="H29" s="143"/>
      <c r="I29" s="149"/>
      <c r="J29" s="149"/>
      <c r="K29" s="149"/>
      <c r="L29" s="149"/>
      <c r="M29" s="150"/>
      <c r="N29" s="143"/>
      <c r="O29" s="143"/>
      <c r="P29" s="143"/>
      <c r="Q29" s="143"/>
      <c r="R29" s="143"/>
      <c r="S29" s="143"/>
      <c r="T29" s="143"/>
      <c r="U29" s="143"/>
      <c r="V29" s="143"/>
      <c r="W29" s="143"/>
      <c r="X29" s="143"/>
      <c r="Y29" s="143"/>
      <c r="Z29" s="143"/>
      <c r="AA29" s="143"/>
      <c r="AB29" s="143"/>
      <c r="AC29" s="143"/>
      <c r="AD29" s="143"/>
      <c r="AE29" s="143"/>
      <c r="AF29" s="143"/>
      <c r="AG29" s="151"/>
      <c r="AH29" s="151"/>
      <c r="AI29" s="143"/>
      <c r="AJ29" s="143"/>
      <c r="AK29" s="152"/>
      <c r="AL29" s="142"/>
      <c r="AM29" s="142"/>
      <c r="AN29" s="142"/>
      <c r="AO29" s="143"/>
      <c r="AP29" s="143"/>
      <c r="BU29" s="145"/>
      <c r="GD29" s="301"/>
      <c r="GE29" s="300" t="s">
        <v>603</v>
      </c>
      <c r="GF29" s="301"/>
      <c r="GG29" s="301"/>
      <c r="GH29" s="301"/>
      <c r="GI29" s="301"/>
      <c r="GJ29" s="301"/>
      <c r="GK29" s="322">
        <v>21</v>
      </c>
      <c r="GL29" s="301"/>
      <c r="GM29" s="301"/>
    </row>
    <row r="30" spans="3:195">
      <c r="C30" s="52"/>
      <c r="D30" s="1071" t="s">
        <v>223</v>
      </c>
      <c r="E30" s="1071"/>
      <c r="F30" s="1071"/>
      <c r="G30" s="1071"/>
      <c r="H30" s="1071"/>
      <c r="I30" s="1071"/>
      <c r="J30" s="1071"/>
      <c r="K30" s="1071"/>
      <c r="L30" s="1071"/>
      <c r="M30" s="1071"/>
      <c r="N30" s="1071"/>
      <c r="O30" s="1071"/>
      <c r="P30" s="1071"/>
      <c r="Q30" s="1071"/>
      <c r="R30" s="1071"/>
      <c r="S30" s="1071"/>
      <c r="T30" s="1071"/>
      <c r="U30" s="1071"/>
      <c r="V30" s="1071"/>
      <c r="W30" s="1071"/>
      <c r="X30" s="1071"/>
      <c r="Y30" s="1071"/>
      <c r="Z30" s="1071"/>
      <c r="AA30" s="1071"/>
      <c r="AB30" s="1071"/>
      <c r="AC30" s="1071"/>
      <c r="AD30" s="1071"/>
      <c r="AE30" s="1071"/>
      <c r="AF30" s="1071"/>
      <c r="AG30" s="1071"/>
      <c r="AH30" s="1071"/>
      <c r="AI30" s="1070">
        <f>SUM(AI24:AJ29)</f>
        <v>0</v>
      </c>
      <c r="AJ30" s="1070"/>
      <c r="AK30" s="305">
        <f>SUM(AK24:AK29)</f>
        <v>0</v>
      </c>
      <c r="AL30" s="155"/>
      <c r="AM30" s="154"/>
      <c r="AN30" s="154"/>
      <c r="AO30" s="155"/>
      <c r="AP30" s="155"/>
      <c r="BU30" s="112"/>
      <c r="GD30" s="300"/>
      <c r="GE30" s="300" t="s">
        <v>72</v>
      </c>
      <c r="GF30" s="300"/>
      <c r="GG30" s="300"/>
      <c r="GH30" s="300"/>
      <c r="GI30" s="300"/>
      <c r="GJ30" s="300"/>
      <c r="GK30" s="301"/>
      <c r="GL30" s="300"/>
      <c r="GM30" s="300"/>
    </row>
    <row r="31" spans="3:195">
      <c r="C31" s="52"/>
      <c r="M31" s="149"/>
      <c r="BU31" s="112"/>
      <c r="GD31" s="300"/>
      <c r="GE31" s="301" t="s">
        <v>69</v>
      </c>
      <c r="GF31" s="300"/>
      <c r="GG31" s="300"/>
      <c r="GH31" s="300"/>
      <c r="GI31" s="300"/>
      <c r="GJ31" s="300"/>
      <c r="GK31" s="301" t="s">
        <v>587</v>
      </c>
      <c r="GL31" s="300"/>
      <c r="GM31" s="300"/>
    </row>
    <row r="32" spans="3:195">
      <c r="C32" s="52"/>
      <c r="M32" s="149"/>
      <c r="BU32" s="112"/>
      <c r="GD32" s="300"/>
      <c r="GE32" s="301" t="s">
        <v>71</v>
      </c>
      <c r="GF32" s="300"/>
      <c r="GG32" s="300"/>
      <c r="GH32" s="300"/>
      <c r="GI32" s="300"/>
      <c r="GJ32" s="300"/>
      <c r="GK32" s="300" t="s">
        <v>588</v>
      </c>
      <c r="GL32" s="300"/>
      <c r="GM32" s="300"/>
    </row>
    <row r="33" spans="3:195">
      <c r="C33" s="52"/>
      <c r="D33" s="155" t="s">
        <v>391</v>
      </c>
      <c r="M33" s="149"/>
      <c r="BU33" s="112"/>
      <c r="GD33" s="300"/>
      <c r="GE33" s="300"/>
      <c r="GF33" s="300"/>
      <c r="GG33" s="300"/>
      <c r="GH33" s="300"/>
      <c r="GI33" s="300"/>
      <c r="GJ33" s="300"/>
      <c r="GK33" s="300" t="s">
        <v>589</v>
      </c>
      <c r="GL33" s="300"/>
      <c r="GM33" s="300"/>
    </row>
    <row r="34" spans="3:195">
      <c r="C34" s="52"/>
      <c r="M34" s="149"/>
      <c r="BU34" s="112"/>
      <c r="GD34" s="300"/>
      <c r="GE34" s="300"/>
      <c r="GF34" s="300"/>
      <c r="GG34" s="300"/>
      <c r="GH34" s="300"/>
      <c r="GI34" s="300"/>
      <c r="GJ34" s="300"/>
      <c r="GK34" s="300"/>
      <c r="GL34" s="300"/>
      <c r="GM34" s="300"/>
    </row>
    <row r="35" spans="3:195">
      <c r="C35" s="52"/>
      <c r="D35" s="1151" t="s">
        <v>392</v>
      </c>
      <c r="E35" s="1152"/>
      <c r="F35" s="1152"/>
      <c r="G35" s="1152"/>
      <c r="H35" s="1152"/>
      <c r="I35" s="1152"/>
      <c r="J35" s="1152"/>
      <c r="K35" s="1152"/>
      <c r="L35" s="1152"/>
      <c r="M35" s="1152"/>
      <c r="N35" s="1152"/>
      <c r="O35" s="1152"/>
      <c r="P35" s="1152"/>
      <c r="Q35" s="1152"/>
      <c r="R35" s="1152"/>
      <c r="S35" s="1152"/>
      <c r="T35" s="1152"/>
      <c r="U35" s="1152"/>
      <c r="V35" s="1152"/>
      <c r="W35" s="1152"/>
      <c r="X35" s="1152"/>
      <c r="Y35" s="1152"/>
      <c r="Z35" s="1152"/>
      <c r="AA35" s="1152"/>
      <c r="AB35" s="1152"/>
      <c r="AC35" s="1152"/>
      <c r="AD35" s="1152"/>
      <c r="AE35" s="1152"/>
      <c r="AF35" s="1152"/>
      <c r="AG35" s="1152"/>
      <c r="AH35" s="1152"/>
      <c r="AI35" s="307"/>
      <c r="AJ35" s="1133" t="s">
        <v>276</v>
      </c>
      <c r="AK35" s="1133"/>
      <c r="AL35" s="1133"/>
      <c r="AM35" s="1133"/>
      <c r="AN35" s="1133"/>
      <c r="AO35" s="1133"/>
      <c r="AP35" s="1133"/>
      <c r="AQ35" s="1133"/>
      <c r="AR35" s="1133"/>
      <c r="AS35" s="1133"/>
      <c r="AT35" s="1133"/>
      <c r="AU35" s="1133"/>
      <c r="AV35" s="1133"/>
      <c r="AW35" s="1133"/>
      <c r="AX35" s="1133"/>
      <c r="AY35" s="1133"/>
      <c r="AZ35" s="1133"/>
      <c r="BA35" s="1133"/>
      <c r="BB35" s="1133"/>
      <c r="BC35" s="1133"/>
      <c r="BD35" s="1133"/>
      <c r="BE35" s="1133"/>
      <c r="BF35" s="1133"/>
      <c r="BG35" s="1133"/>
      <c r="BH35" s="1133"/>
      <c r="BI35" s="1133"/>
      <c r="BJ35" s="1133"/>
      <c r="BK35" s="1133"/>
      <c r="BL35" s="1133"/>
      <c r="BM35" s="1133"/>
      <c r="BN35" s="1133"/>
      <c r="BO35" s="1133"/>
      <c r="BP35" s="1133"/>
      <c r="BQ35" s="1133"/>
      <c r="BR35" s="1133"/>
      <c r="BS35" s="1133"/>
      <c r="BT35" s="1133"/>
      <c r="BU35" s="112"/>
      <c r="GD35" s="300"/>
      <c r="GE35" s="300"/>
      <c r="GF35" s="300"/>
      <c r="GG35" s="300"/>
      <c r="GH35" s="300"/>
      <c r="GI35" s="300"/>
      <c r="GJ35" s="300"/>
      <c r="GK35" s="300"/>
      <c r="GL35" s="300"/>
      <c r="GM35" s="300"/>
    </row>
    <row r="36" spans="3:195" ht="17.25">
      <c r="C36" s="52"/>
      <c r="D36" s="1072" t="s">
        <v>189</v>
      </c>
      <c r="E36" s="1073"/>
      <c r="F36" s="1073"/>
      <c r="G36" s="1073"/>
      <c r="H36" s="1073"/>
      <c r="I36" s="1073"/>
      <c r="J36" s="1073"/>
      <c r="K36" s="1073"/>
      <c r="L36" s="1073"/>
      <c r="M36" s="1073"/>
      <c r="N36" s="1073"/>
      <c r="O36" s="1073"/>
      <c r="P36" s="1073"/>
      <c r="Q36" s="1073"/>
      <c r="R36" s="1073"/>
      <c r="S36" s="1073"/>
      <c r="T36" s="1073"/>
      <c r="U36" s="1073"/>
      <c r="V36" s="1073"/>
      <c r="W36" s="1073"/>
      <c r="X36" s="1073"/>
      <c r="Y36" s="1073"/>
      <c r="Z36" s="1073"/>
      <c r="AA36" s="1073"/>
      <c r="AB36" s="1073"/>
      <c r="AC36" s="1073"/>
      <c r="AD36" s="1073"/>
      <c r="AE36" s="1073"/>
      <c r="AF36" s="1073"/>
      <c r="AG36" s="1073"/>
      <c r="AH36" s="1073"/>
      <c r="AI36" s="1073"/>
      <c r="AJ36" s="1073"/>
      <c r="AK36" s="1073"/>
      <c r="AL36" s="1073"/>
      <c r="AM36" s="1073"/>
      <c r="AN36" s="1073"/>
      <c r="AO36" s="1073"/>
      <c r="AP36" s="1073"/>
      <c r="AQ36" s="1073"/>
      <c r="AR36" s="1073"/>
      <c r="AS36" s="1073"/>
      <c r="AT36" s="1073"/>
      <c r="AU36" s="1073"/>
      <c r="AV36" s="1073"/>
      <c r="AW36" s="1073"/>
      <c r="AX36" s="1073"/>
      <c r="AY36" s="1073"/>
      <c r="AZ36" s="1073"/>
      <c r="BA36" s="1073"/>
      <c r="BB36" s="1073"/>
      <c r="BC36" s="1073"/>
      <c r="BD36" s="1073"/>
      <c r="BE36" s="1073"/>
      <c r="BF36" s="1073"/>
      <c r="BG36" s="1073"/>
      <c r="BH36" s="1073"/>
      <c r="BI36" s="1073"/>
      <c r="BJ36" s="1073"/>
      <c r="BK36" s="1073"/>
      <c r="BL36" s="1073"/>
      <c r="BM36" s="1073"/>
      <c r="BN36" s="1073"/>
      <c r="BO36" s="1073"/>
      <c r="BP36" s="1073"/>
      <c r="BQ36" s="1073"/>
      <c r="BR36" s="1073"/>
      <c r="BS36" s="1073"/>
      <c r="BT36" s="1074"/>
      <c r="BU36" s="112"/>
      <c r="GD36" s="300"/>
      <c r="GE36" s="300"/>
      <c r="GF36" s="300"/>
      <c r="GG36" s="300"/>
      <c r="GH36" s="300"/>
      <c r="GI36" s="300"/>
      <c r="GJ36" s="300"/>
      <c r="GK36" s="259" t="s">
        <v>600</v>
      </c>
      <c r="GL36" s="300"/>
      <c r="GM36" s="300"/>
    </row>
    <row r="37" spans="3:195" s="59" customFormat="1" ht="29.25" customHeight="1">
      <c r="C37" s="58"/>
      <c r="D37" s="1077" t="s">
        <v>224</v>
      </c>
      <c r="E37" s="1077" t="s">
        <v>225</v>
      </c>
      <c r="F37" s="1078" t="s">
        <v>230</v>
      </c>
      <c r="G37" s="1078" t="s">
        <v>232</v>
      </c>
      <c r="H37" s="1156" t="s">
        <v>134</v>
      </c>
      <c r="I37" s="1157"/>
      <c r="J37" s="1078" t="s">
        <v>231</v>
      </c>
      <c r="K37" s="1078"/>
      <c r="L37" s="1078" t="s">
        <v>16</v>
      </c>
      <c r="M37" s="1078" t="s">
        <v>17</v>
      </c>
      <c r="N37" s="1078" t="s">
        <v>73</v>
      </c>
      <c r="O37" s="1078"/>
      <c r="P37" s="1078"/>
      <c r="Q37" s="156" t="s">
        <v>393</v>
      </c>
      <c r="R37" s="1075" t="s">
        <v>74</v>
      </c>
      <c r="S37" s="1149" t="s">
        <v>75</v>
      </c>
      <c r="T37" s="1075" t="s">
        <v>76</v>
      </c>
      <c r="U37" s="1075" t="s">
        <v>226</v>
      </c>
      <c r="V37" s="1075" t="s">
        <v>58</v>
      </c>
      <c r="W37" s="1075" t="s">
        <v>59</v>
      </c>
      <c r="X37" s="1075" t="s">
        <v>77</v>
      </c>
      <c r="Y37" s="1077" t="s">
        <v>20</v>
      </c>
      <c r="Z37" s="1075" t="s">
        <v>78</v>
      </c>
      <c r="AA37" s="1076" t="s">
        <v>79</v>
      </c>
      <c r="AB37" s="1075" t="s">
        <v>57</v>
      </c>
      <c r="AC37" s="1077" t="s">
        <v>56</v>
      </c>
      <c r="AD37" s="1076" t="s">
        <v>80</v>
      </c>
      <c r="AE37" s="1076" t="s">
        <v>81</v>
      </c>
      <c r="AF37" s="1139" t="s">
        <v>227</v>
      </c>
      <c r="AG37" s="1075" t="s">
        <v>394</v>
      </c>
      <c r="AH37" s="1155" t="s">
        <v>228</v>
      </c>
      <c r="AI37" s="1147" t="s">
        <v>599</v>
      </c>
      <c r="AJ37" s="1141"/>
      <c r="AK37" s="1142" t="s">
        <v>395</v>
      </c>
      <c r="AL37" s="1142"/>
      <c r="AM37" s="1143" t="s">
        <v>396</v>
      </c>
      <c r="AN37" s="1143" t="s">
        <v>586</v>
      </c>
      <c r="AO37" s="1145" t="s">
        <v>397</v>
      </c>
      <c r="AP37" s="1081" t="s">
        <v>398</v>
      </c>
      <c r="AQ37" s="1081"/>
      <c r="AR37" s="1081"/>
      <c r="AS37" s="1081"/>
      <c r="AT37" s="1081"/>
      <c r="AU37" s="1081"/>
      <c r="AV37" s="1081"/>
      <c r="AW37" s="1081" t="s">
        <v>399</v>
      </c>
      <c r="AX37" s="1081"/>
      <c r="AY37" s="1081"/>
      <c r="AZ37" s="1081"/>
      <c r="BA37" s="1081"/>
      <c r="BB37" s="1081"/>
      <c r="BC37" s="1081"/>
      <c r="BD37" s="1081"/>
      <c r="BE37" s="1081"/>
      <c r="BF37" s="1081"/>
      <c r="BG37" s="1081"/>
      <c r="BH37" s="1081"/>
      <c r="BI37" s="1081"/>
      <c r="BJ37" s="1081"/>
      <c r="BK37" s="1081"/>
      <c r="BL37" s="1081"/>
      <c r="BM37" s="1081"/>
      <c r="BN37" s="1081"/>
      <c r="BO37" s="1081"/>
      <c r="BP37" s="1081"/>
      <c r="BQ37" s="1081"/>
      <c r="BR37" s="1081"/>
      <c r="BS37" s="1081"/>
      <c r="BT37" s="1081"/>
      <c r="BU37" s="68"/>
      <c r="GD37" s="30"/>
      <c r="GE37" s="300"/>
      <c r="GF37" s="30"/>
      <c r="GG37" s="30"/>
      <c r="GH37" s="30"/>
      <c r="GI37" s="30"/>
      <c r="GJ37" s="30"/>
      <c r="GK37" s="259" t="s">
        <v>601</v>
      </c>
      <c r="GL37" s="30"/>
      <c r="GM37" s="30"/>
    </row>
    <row r="38" spans="3:195" s="59" customFormat="1" ht="13.5" thickBot="1">
      <c r="C38" s="58"/>
      <c r="D38" s="1077"/>
      <c r="E38" s="1077"/>
      <c r="F38" s="1078"/>
      <c r="G38" s="1078"/>
      <c r="H38" s="1158"/>
      <c r="I38" s="1159"/>
      <c r="J38" s="1078"/>
      <c r="K38" s="1078"/>
      <c r="L38" s="1078"/>
      <c r="M38" s="1078"/>
      <c r="N38" s="136" t="s">
        <v>82</v>
      </c>
      <c r="O38" s="136" t="s">
        <v>83</v>
      </c>
      <c r="P38" s="136" t="s">
        <v>84</v>
      </c>
      <c r="Q38" s="157" t="s">
        <v>2493</v>
      </c>
      <c r="R38" s="1076"/>
      <c r="S38" s="1150"/>
      <c r="T38" s="1076"/>
      <c r="U38" s="1076"/>
      <c r="V38" s="1076"/>
      <c r="W38" s="1076"/>
      <c r="X38" s="1076"/>
      <c r="Y38" s="1077"/>
      <c r="Z38" s="1076"/>
      <c r="AA38" s="1076"/>
      <c r="AB38" s="1075"/>
      <c r="AC38" s="1077"/>
      <c r="AD38" s="1076"/>
      <c r="AE38" s="1076"/>
      <c r="AF38" s="1140"/>
      <c r="AG38" s="1076"/>
      <c r="AH38" s="1155"/>
      <c r="AI38" s="1148"/>
      <c r="AJ38" s="1141"/>
      <c r="AK38" s="283" t="s">
        <v>400</v>
      </c>
      <c r="AL38" s="282" t="s">
        <v>401</v>
      </c>
      <c r="AM38" s="1154"/>
      <c r="AN38" s="1144"/>
      <c r="AO38" s="1146"/>
      <c r="AP38" s="284" t="s">
        <v>85</v>
      </c>
      <c r="AQ38" s="284" t="s">
        <v>4</v>
      </c>
      <c r="AR38" s="284" t="s">
        <v>4</v>
      </c>
      <c r="AS38" s="284" t="s">
        <v>86</v>
      </c>
      <c r="AT38" s="284" t="s">
        <v>30</v>
      </c>
      <c r="AU38" s="284" t="s">
        <v>87</v>
      </c>
      <c r="AV38" s="284" t="s">
        <v>3</v>
      </c>
      <c r="AW38" s="284">
        <v>1</v>
      </c>
      <c r="AX38" s="284">
        <v>2</v>
      </c>
      <c r="AY38" s="284">
        <v>3</v>
      </c>
      <c r="AZ38" s="284">
        <v>4</v>
      </c>
      <c r="BA38" s="284">
        <v>5</v>
      </c>
      <c r="BB38" s="284">
        <v>6</v>
      </c>
      <c r="BC38" s="284">
        <v>7</v>
      </c>
      <c r="BD38" s="284">
        <v>8</v>
      </c>
      <c r="BE38" s="284">
        <v>9</v>
      </c>
      <c r="BF38" s="284">
        <v>10</v>
      </c>
      <c r="BG38" s="284" t="s">
        <v>88</v>
      </c>
      <c r="BH38" s="284" t="s">
        <v>89</v>
      </c>
      <c r="BI38" s="284">
        <v>13</v>
      </c>
      <c r="BJ38" s="284">
        <v>14</v>
      </c>
      <c r="BK38" s="284">
        <v>15</v>
      </c>
      <c r="BL38" s="284">
        <v>16</v>
      </c>
      <c r="BM38" s="284">
        <v>17</v>
      </c>
      <c r="BN38" s="284">
        <v>18</v>
      </c>
      <c r="BO38" s="284">
        <v>19</v>
      </c>
      <c r="BP38" s="284">
        <v>20</v>
      </c>
      <c r="BQ38" s="284">
        <v>21</v>
      </c>
      <c r="BR38" s="284">
        <v>22</v>
      </c>
      <c r="BS38" s="284">
        <v>23</v>
      </c>
      <c r="BT38" s="284">
        <v>24</v>
      </c>
      <c r="BU38" s="68"/>
      <c r="GD38" s="30"/>
      <c r="GE38" s="30"/>
      <c r="GF38" s="30"/>
      <c r="GG38" s="30"/>
      <c r="GH38" s="30"/>
      <c r="GI38" s="30"/>
      <c r="GJ38" s="30"/>
      <c r="GK38" s="300"/>
      <c r="GL38" s="30"/>
      <c r="GM38" s="30"/>
    </row>
    <row r="39" spans="3:195" s="144" customFormat="1">
      <c r="C39" s="137"/>
      <c r="D39" s="138"/>
      <c r="E39" s="139"/>
      <c r="F39" s="139"/>
      <c r="G39" s="158"/>
      <c r="H39" s="299"/>
      <c r="I39" s="159"/>
      <c r="J39" s="1079"/>
      <c r="K39" s="1080"/>
      <c r="L39" s="139"/>
      <c r="M39" s="158"/>
      <c r="N39" s="160"/>
      <c r="O39" s="160"/>
      <c r="P39" s="160"/>
      <c r="Q39" s="403"/>
      <c r="R39" s="139"/>
      <c r="S39" s="161"/>
      <c r="T39" s="139"/>
      <c r="U39" s="139"/>
      <c r="V39" s="139"/>
      <c r="W39" s="139"/>
      <c r="X39" s="139"/>
      <c r="Y39" s="139"/>
      <c r="Z39" s="139"/>
      <c r="AA39" s="139"/>
      <c r="AB39" s="139"/>
      <c r="AC39" s="139"/>
      <c r="AD39" s="140"/>
      <c r="AE39" s="409"/>
      <c r="AF39" s="162"/>
      <c r="AG39" s="163" t="e">
        <f>+VLOOKUP(AF39,'Cód. Tipo de trabajador cotz'!$A$49:$L$62,2,0)</f>
        <v>#N/A</v>
      </c>
      <c r="AH39" s="164"/>
      <c r="AI39" s="164"/>
      <c r="AJ39" s="36"/>
      <c r="AK39" s="240"/>
      <c r="AL39" s="241"/>
      <c r="AM39" s="139"/>
      <c r="AN39" s="139"/>
      <c r="AO39" s="166">
        <f>+AM39*S40</f>
        <v>0</v>
      </c>
      <c r="AP39" s="167"/>
      <c r="AQ39" s="168"/>
      <c r="AR39" s="168"/>
      <c r="AS39" s="168"/>
      <c r="AT39" s="168"/>
      <c r="AU39" s="168"/>
      <c r="AV39" s="169"/>
      <c r="AW39" s="170"/>
      <c r="AX39" s="168"/>
      <c r="AY39" s="168"/>
      <c r="AZ39" s="168"/>
      <c r="BA39" s="168"/>
      <c r="BB39" s="168"/>
      <c r="BC39" s="168"/>
      <c r="BD39" s="168"/>
      <c r="BE39" s="168"/>
      <c r="BF39" s="168"/>
      <c r="BG39" s="168"/>
      <c r="BH39" s="168"/>
      <c r="BI39" s="168"/>
      <c r="BJ39" s="168"/>
      <c r="BK39" s="168"/>
      <c r="BL39" s="168"/>
      <c r="BM39" s="168"/>
      <c r="BN39" s="168"/>
      <c r="BO39" s="168"/>
      <c r="BP39" s="168"/>
      <c r="BQ39" s="168"/>
      <c r="BR39" s="168"/>
      <c r="BS39" s="168"/>
      <c r="BT39" s="169"/>
      <c r="BU39" s="145"/>
      <c r="GD39" s="301"/>
      <c r="GE39" s="30"/>
      <c r="GF39" s="301"/>
      <c r="GG39" s="301"/>
      <c r="GH39" s="301"/>
      <c r="GI39" s="301"/>
      <c r="GJ39" s="301"/>
      <c r="GK39" s="30"/>
      <c r="GL39" s="301"/>
      <c r="GM39" s="301"/>
    </row>
    <row r="40" spans="3:195" s="144" customFormat="1">
      <c r="C40" s="137"/>
      <c r="D40" s="138"/>
      <c r="E40" s="139"/>
      <c r="F40" s="139"/>
      <c r="G40" s="158"/>
      <c r="H40" s="299"/>
      <c r="I40" s="159"/>
      <c r="J40" s="1079"/>
      <c r="K40" s="1080"/>
      <c r="L40" s="139"/>
      <c r="M40" s="158"/>
      <c r="N40" s="160"/>
      <c r="O40" s="160"/>
      <c r="P40" s="160"/>
      <c r="Q40" s="139"/>
      <c r="R40" s="139"/>
      <c r="S40" s="161"/>
      <c r="T40" s="139"/>
      <c r="U40" s="139"/>
      <c r="V40" s="139"/>
      <c r="W40" s="139"/>
      <c r="X40" s="139"/>
      <c r="Y40" s="139"/>
      <c r="Z40" s="139"/>
      <c r="AA40" s="139"/>
      <c r="AB40" s="139"/>
      <c r="AC40" s="139"/>
      <c r="AD40" s="140"/>
      <c r="AE40" s="140"/>
      <c r="AF40" s="162"/>
      <c r="AG40" s="163" t="e">
        <f>+VLOOKUP(AF40,'Cód. Tipo de trabajador cotz'!$A$49:$L$62,2,0)</f>
        <v>#N/A</v>
      </c>
      <c r="AH40" s="164"/>
      <c r="AI40" s="164"/>
      <c r="AJ40" s="36"/>
      <c r="AK40" s="241"/>
      <c r="AL40" s="241"/>
      <c r="AM40" s="139"/>
      <c r="AN40" s="139"/>
      <c r="AO40" s="166"/>
      <c r="AP40" s="171"/>
      <c r="AQ40" s="165"/>
      <c r="AR40" s="165"/>
      <c r="AS40" s="165"/>
      <c r="AT40" s="165"/>
      <c r="AU40" s="165"/>
      <c r="AV40" s="172"/>
      <c r="AW40" s="173"/>
      <c r="AX40" s="165"/>
      <c r="AY40" s="165"/>
      <c r="AZ40" s="165"/>
      <c r="BA40" s="165"/>
      <c r="BB40" s="165"/>
      <c r="BC40" s="165"/>
      <c r="BD40" s="165"/>
      <c r="BE40" s="165"/>
      <c r="BF40" s="165"/>
      <c r="BG40" s="165"/>
      <c r="BH40" s="165"/>
      <c r="BI40" s="165"/>
      <c r="BJ40" s="165"/>
      <c r="BK40" s="165"/>
      <c r="BL40" s="165"/>
      <c r="BM40" s="165"/>
      <c r="BN40" s="165"/>
      <c r="BO40" s="165"/>
      <c r="BP40" s="165"/>
      <c r="BQ40" s="165"/>
      <c r="BR40" s="165"/>
      <c r="BS40" s="165"/>
      <c r="BT40" s="172"/>
      <c r="BU40" s="145"/>
      <c r="GD40" s="301"/>
      <c r="GE40" s="301"/>
      <c r="GF40" s="301"/>
      <c r="GG40" s="301"/>
      <c r="GH40" s="301"/>
      <c r="GI40" s="301"/>
      <c r="GJ40" s="301"/>
      <c r="GK40" s="30"/>
      <c r="GL40" s="301"/>
      <c r="GM40" s="301"/>
    </row>
    <row r="41" spans="3:195" s="144" customFormat="1">
      <c r="C41" s="137"/>
      <c r="D41" s="138"/>
      <c r="E41" s="139"/>
      <c r="F41" s="139"/>
      <c r="G41" s="158"/>
      <c r="H41" s="299"/>
      <c r="I41" s="159"/>
      <c r="J41" s="1079"/>
      <c r="K41" s="1080"/>
      <c r="L41" s="139"/>
      <c r="M41" s="158"/>
      <c r="N41" s="160"/>
      <c r="O41" s="160"/>
      <c r="P41" s="160"/>
      <c r="Q41" s="139"/>
      <c r="R41" s="139"/>
      <c r="S41" s="161"/>
      <c r="T41" s="139"/>
      <c r="U41" s="139"/>
      <c r="V41" s="139"/>
      <c r="W41" s="139"/>
      <c r="X41" s="139"/>
      <c r="Y41" s="139"/>
      <c r="Z41" s="139"/>
      <c r="AA41" s="139"/>
      <c r="AB41" s="139"/>
      <c r="AC41" s="139"/>
      <c r="AD41" s="140"/>
      <c r="AE41" s="140"/>
      <c r="AF41" s="162"/>
      <c r="AG41" s="163" t="e">
        <f>+VLOOKUP(AF41,'Cód. Tipo de trabajador cotz'!$A$49:$L$62,2,0)</f>
        <v>#N/A</v>
      </c>
      <c r="AH41" s="164"/>
      <c r="AI41" s="164"/>
      <c r="AJ41" s="36"/>
      <c r="AK41" s="241"/>
      <c r="AL41" s="241"/>
      <c r="AM41" s="139"/>
      <c r="AN41" s="139"/>
      <c r="AO41" s="166">
        <f t="shared" ref="AO41:AO58" si="0">+AM41*S41</f>
        <v>0</v>
      </c>
      <c r="AP41" s="171"/>
      <c r="AQ41" s="165"/>
      <c r="AR41" s="165"/>
      <c r="AS41" s="165"/>
      <c r="AT41" s="165"/>
      <c r="AU41" s="165"/>
      <c r="AV41" s="172"/>
      <c r="AW41" s="173"/>
      <c r="AX41" s="165"/>
      <c r="AY41" s="165"/>
      <c r="AZ41" s="165"/>
      <c r="BA41" s="165"/>
      <c r="BB41" s="165"/>
      <c r="BC41" s="165"/>
      <c r="BD41" s="165"/>
      <c r="BE41" s="165"/>
      <c r="BF41" s="165"/>
      <c r="BG41" s="165"/>
      <c r="BH41" s="165"/>
      <c r="BI41" s="165"/>
      <c r="BJ41" s="165"/>
      <c r="BK41" s="165"/>
      <c r="BL41" s="165"/>
      <c r="BM41" s="165"/>
      <c r="BN41" s="165"/>
      <c r="BO41" s="165"/>
      <c r="BP41" s="165"/>
      <c r="BQ41" s="165"/>
      <c r="BR41" s="165"/>
      <c r="BS41" s="165"/>
      <c r="BT41" s="172"/>
      <c r="BU41" s="145"/>
      <c r="GD41" s="301"/>
      <c r="GE41" s="301"/>
      <c r="GF41" s="301"/>
      <c r="GG41" s="301"/>
      <c r="GH41" s="301"/>
      <c r="GI41" s="301"/>
      <c r="GJ41" s="301"/>
      <c r="GK41" s="301"/>
      <c r="GL41" s="301"/>
      <c r="GM41" s="301"/>
    </row>
    <row r="42" spans="3:195" s="144" customFormat="1">
      <c r="C42" s="137"/>
      <c r="D42" s="138"/>
      <c r="E42" s="139"/>
      <c r="F42" s="139"/>
      <c r="G42" s="158"/>
      <c r="H42" s="299"/>
      <c r="I42" s="159"/>
      <c r="J42" s="1079"/>
      <c r="K42" s="1080"/>
      <c r="L42" s="139"/>
      <c r="M42" s="158"/>
      <c r="N42" s="160"/>
      <c r="O42" s="160"/>
      <c r="P42" s="160"/>
      <c r="Q42" s="139"/>
      <c r="R42" s="139"/>
      <c r="S42" s="161"/>
      <c r="T42" s="139"/>
      <c r="U42" s="139"/>
      <c r="V42" s="139"/>
      <c r="W42" s="139"/>
      <c r="X42" s="139"/>
      <c r="Y42" s="139"/>
      <c r="Z42" s="139"/>
      <c r="AA42" s="139"/>
      <c r="AB42" s="139"/>
      <c r="AC42" s="139"/>
      <c r="AD42" s="140"/>
      <c r="AE42" s="140"/>
      <c r="AF42" s="162"/>
      <c r="AG42" s="163" t="e">
        <f>+VLOOKUP(AF42,'Cód. Tipo de trabajador cotz'!$A$49:$L$62,2,0)</f>
        <v>#N/A</v>
      </c>
      <c r="AH42" s="164"/>
      <c r="AI42" s="164"/>
      <c r="AJ42" s="36"/>
      <c r="AK42" s="241"/>
      <c r="AL42" s="241"/>
      <c r="AM42" s="139"/>
      <c r="AN42" s="139"/>
      <c r="AO42" s="166">
        <f t="shared" si="0"/>
        <v>0</v>
      </c>
      <c r="AP42" s="171"/>
      <c r="AQ42" s="165"/>
      <c r="AR42" s="165"/>
      <c r="AS42" s="165"/>
      <c r="AT42" s="165"/>
      <c r="AU42" s="165"/>
      <c r="AV42" s="172"/>
      <c r="AW42" s="173"/>
      <c r="AX42" s="165"/>
      <c r="AY42" s="165"/>
      <c r="AZ42" s="165"/>
      <c r="BA42" s="165"/>
      <c r="BB42" s="165"/>
      <c r="BC42" s="165"/>
      <c r="BD42" s="165"/>
      <c r="BE42" s="165"/>
      <c r="BF42" s="165"/>
      <c r="BG42" s="165"/>
      <c r="BH42" s="165"/>
      <c r="BI42" s="165"/>
      <c r="BJ42" s="165"/>
      <c r="BK42" s="165"/>
      <c r="BL42" s="165"/>
      <c r="BM42" s="165"/>
      <c r="BN42" s="165"/>
      <c r="BO42" s="165"/>
      <c r="BP42" s="165"/>
      <c r="BQ42" s="165"/>
      <c r="BR42" s="165"/>
      <c r="BS42" s="165"/>
      <c r="BT42" s="172"/>
      <c r="BU42" s="145"/>
      <c r="GD42" s="301"/>
      <c r="GE42" s="301"/>
      <c r="GF42" s="301"/>
      <c r="GG42" s="301"/>
      <c r="GH42" s="301"/>
      <c r="GI42" s="301"/>
      <c r="GJ42" s="301"/>
      <c r="GK42" s="301"/>
      <c r="GL42" s="301"/>
      <c r="GM42" s="301"/>
    </row>
    <row r="43" spans="3:195" s="144" customFormat="1">
      <c r="C43" s="137"/>
      <c r="D43" s="138"/>
      <c r="E43" s="139"/>
      <c r="F43" s="139"/>
      <c r="G43" s="158"/>
      <c r="H43" s="299"/>
      <c r="I43" s="159"/>
      <c r="J43" s="1079"/>
      <c r="K43" s="1080"/>
      <c r="L43" s="139"/>
      <c r="M43" s="158"/>
      <c r="N43" s="160"/>
      <c r="O43" s="160"/>
      <c r="P43" s="160"/>
      <c r="Q43" s="139"/>
      <c r="R43" s="139"/>
      <c r="S43" s="161"/>
      <c r="T43" s="139"/>
      <c r="U43" s="139"/>
      <c r="V43" s="139"/>
      <c r="W43" s="139"/>
      <c r="X43" s="139"/>
      <c r="Y43" s="139"/>
      <c r="Z43" s="139"/>
      <c r="AA43" s="139"/>
      <c r="AB43" s="139"/>
      <c r="AC43" s="139"/>
      <c r="AD43" s="140"/>
      <c r="AE43" s="140"/>
      <c r="AF43" s="162"/>
      <c r="AG43" s="163" t="e">
        <f>+VLOOKUP(AF43,'Cód. Tipo de trabajador cotz'!$A$49:$L$62,2,0)</f>
        <v>#N/A</v>
      </c>
      <c r="AH43" s="164"/>
      <c r="AI43" s="164"/>
      <c r="AJ43" s="36"/>
      <c r="AK43" s="241"/>
      <c r="AL43" s="241"/>
      <c r="AM43" s="139"/>
      <c r="AN43" s="139"/>
      <c r="AO43" s="166">
        <f t="shared" si="0"/>
        <v>0</v>
      </c>
      <c r="AP43" s="171"/>
      <c r="AQ43" s="165"/>
      <c r="AR43" s="165"/>
      <c r="AS43" s="165"/>
      <c r="AT43" s="165"/>
      <c r="AU43" s="165"/>
      <c r="AV43" s="172"/>
      <c r="AW43" s="173"/>
      <c r="AX43" s="165"/>
      <c r="AY43" s="165"/>
      <c r="AZ43" s="165"/>
      <c r="BA43" s="165"/>
      <c r="BB43" s="165"/>
      <c r="BC43" s="165"/>
      <c r="BD43" s="165"/>
      <c r="BE43" s="165"/>
      <c r="BF43" s="165"/>
      <c r="BG43" s="165"/>
      <c r="BH43" s="165"/>
      <c r="BI43" s="165"/>
      <c r="BJ43" s="165"/>
      <c r="BK43" s="165"/>
      <c r="BL43" s="165"/>
      <c r="BM43" s="165"/>
      <c r="BN43" s="165"/>
      <c r="BO43" s="165"/>
      <c r="BP43" s="165"/>
      <c r="BQ43" s="165"/>
      <c r="BR43" s="165"/>
      <c r="BS43" s="165"/>
      <c r="BT43" s="172"/>
      <c r="BU43" s="145"/>
      <c r="GD43" s="301"/>
      <c r="GE43" s="301"/>
      <c r="GF43" s="301"/>
      <c r="GG43" s="301"/>
      <c r="GH43" s="301"/>
      <c r="GI43" s="301"/>
      <c r="GJ43" s="301"/>
      <c r="GK43" s="301"/>
      <c r="GL43" s="301"/>
      <c r="GM43" s="301"/>
    </row>
    <row r="44" spans="3:195" s="144" customFormat="1">
      <c r="C44" s="137"/>
      <c r="D44" s="138"/>
      <c r="E44" s="139"/>
      <c r="F44" s="139"/>
      <c r="G44" s="158"/>
      <c r="H44" s="299"/>
      <c r="I44" s="159"/>
      <c r="J44" s="1079"/>
      <c r="K44" s="1080"/>
      <c r="L44" s="139"/>
      <c r="M44" s="158"/>
      <c r="N44" s="160"/>
      <c r="O44" s="160"/>
      <c r="P44" s="160"/>
      <c r="Q44" s="139"/>
      <c r="R44" s="139"/>
      <c r="S44" s="161"/>
      <c r="T44" s="139"/>
      <c r="U44" s="139"/>
      <c r="V44" s="139"/>
      <c r="W44" s="139"/>
      <c r="X44" s="139"/>
      <c r="Y44" s="139"/>
      <c r="Z44" s="139"/>
      <c r="AA44" s="139"/>
      <c r="AB44" s="139"/>
      <c r="AC44" s="139"/>
      <c r="AD44" s="140"/>
      <c r="AE44" s="140"/>
      <c r="AF44" s="162"/>
      <c r="AG44" s="163" t="e">
        <f>+VLOOKUP(AF44,'Cód. Tipo de trabajador cotz'!$A$49:$L$62,2,0)</f>
        <v>#N/A</v>
      </c>
      <c r="AH44" s="164"/>
      <c r="AI44" s="164"/>
      <c r="AJ44" s="36"/>
      <c r="AK44" s="241"/>
      <c r="AL44" s="241"/>
      <c r="AM44" s="139"/>
      <c r="AN44" s="139"/>
      <c r="AO44" s="166">
        <f t="shared" si="0"/>
        <v>0</v>
      </c>
      <c r="AP44" s="171"/>
      <c r="AQ44" s="165"/>
      <c r="AR44" s="165"/>
      <c r="AS44" s="165"/>
      <c r="AT44" s="165"/>
      <c r="AU44" s="165"/>
      <c r="AV44" s="172"/>
      <c r="AW44" s="173"/>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72"/>
      <c r="BU44" s="145"/>
      <c r="GD44" s="301"/>
      <c r="GE44" s="301"/>
      <c r="GF44" s="301"/>
      <c r="GG44" s="301"/>
      <c r="GH44" s="301"/>
      <c r="GI44" s="301"/>
      <c r="GJ44" s="301"/>
      <c r="GK44" s="301"/>
      <c r="GL44" s="301"/>
      <c r="GM44" s="301"/>
    </row>
    <row r="45" spans="3:195" s="144" customFormat="1">
      <c r="C45" s="137"/>
      <c r="D45" s="138"/>
      <c r="E45" s="139"/>
      <c r="F45" s="139"/>
      <c r="G45" s="158"/>
      <c r="H45" s="299"/>
      <c r="I45" s="159"/>
      <c r="J45" s="1131"/>
      <c r="K45" s="1080"/>
      <c r="L45" s="139"/>
      <c r="M45" s="158"/>
      <c r="N45" s="160"/>
      <c r="O45" s="160"/>
      <c r="P45" s="160"/>
      <c r="Q45" s="139"/>
      <c r="R45" s="139"/>
      <c r="S45" s="161"/>
      <c r="T45" s="139"/>
      <c r="U45" s="139"/>
      <c r="V45" s="139"/>
      <c r="W45" s="139"/>
      <c r="X45" s="139"/>
      <c r="Y45" s="139"/>
      <c r="Z45" s="139"/>
      <c r="AA45" s="139"/>
      <c r="AB45" s="139"/>
      <c r="AC45" s="139"/>
      <c r="AD45" s="140"/>
      <c r="AE45" s="140"/>
      <c r="AF45" s="162"/>
      <c r="AG45" s="163" t="e">
        <f>+VLOOKUP(AF45,'Cód. Tipo de trabajador cotz'!$A$49:$L$62,2,0)</f>
        <v>#N/A</v>
      </c>
      <c r="AH45" s="164"/>
      <c r="AI45" s="164"/>
      <c r="AJ45" s="36"/>
      <c r="AK45" s="241"/>
      <c r="AL45" s="241"/>
      <c r="AM45" s="139"/>
      <c r="AN45" s="139"/>
      <c r="AO45" s="166">
        <f t="shared" si="0"/>
        <v>0</v>
      </c>
      <c r="AP45" s="171"/>
      <c r="AQ45" s="165"/>
      <c r="AR45" s="165"/>
      <c r="AS45" s="165"/>
      <c r="AT45" s="165"/>
      <c r="AU45" s="165"/>
      <c r="AV45" s="172"/>
      <c r="AW45" s="173"/>
      <c r="AX45" s="165"/>
      <c r="AY45" s="165"/>
      <c r="AZ45" s="165"/>
      <c r="BA45" s="165"/>
      <c r="BB45" s="165"/>
      <c r="BC45" s="165"/>
      <c r="BD45" s="165"/>
      <c r="BE45" s="165"/>
      <c r="BF45" s="165"/>
      <c r="BG45" s="165"/>
      <c r="BH45" s="165"/>
      <c r="BI45" s="165"/>
      <c r="BJ45" s="165"/>
      <c r="BK45" s="165"/>
      <c r="BL45" s="165"/>
      <c r="BM45" s="165"/>
      <c r="BN45" s="165"/>
      <c r="BO45" s="165"/>
      <c r="BP45" s="165"/>
      <c r="BQ45" s="165"/>
      <c r="BR45" s="165"/>
      <c r="BS45" s="165"/>
      <c r="BT45" s="172"/>
      <c r="BU45" s="145"/>
      <c r="GD45" s="301"/>
      <c r="GE45" s="301"/>
      <c r="GF45" s="301"/>
      <c r="GG45" s="301"/>
      <c r="GH45" s="301"/>
      <c r="GI45" s="301"/>
      <c r="GJ45" s="301"/>
      <c r="GK45" s="301"/>
      <c r="GL45" s="301"/>
      <c r="GM45" s="301"/>
    </row>
    <row r="46" spans="3:195" s="144" customFormat="1">
      <c r="C46" s="137"/>
      <c r="D46" s="138"/>
      <c r="E46" s="139"/>
      <c r="F46" s="139"/>
      <c r="G46" s="158"/>
      <c r="H46" s="299"/>
      <c r="I46" s="159"/>
      <c r="J46" s="1079"/>
      <c r="K46" s="1080"/>
      <c r="L46" s="139"/>
      <c r="M46" s="159"/>
      <c r="N46" s="160"/>
      <c r="O46" s="160"/>
      <c r="P46" s="160"/>
      <c r="Q46" s="139"/>
      <c r="R46" s="139"/>
      <c r="S46" s="161"/>
      <c r="T46" s="139"/>
      <c r="U46" s="139"/>
      <c r="V46" s="139"/>
      <c r="W46" s="139"/>
      <c r="X46" s="139"/>
      <c r="Y46" s="139"/>
      <c r="Z46" s="139"/>
      <c r="AA46" s="139"/>
      <c r="AB46" s="139"/>
      <c r="AC46" s="139"/>
      <c r="AD46" s="140"/>
      <c r="AE46" s="140"/>
      <c r="AF46" s="162"/>
      <c r="AG46" s="163" t="e">
        <f>+VLOOKUP(AF46,'Cód. Tipo de trabajador cotz'!$A$49:$L$62,2,0)</f>
        <v>#N/A</v>
      </c>
      <c r="AH46" s="164"/>
      <c r="AI46" s="164"/>
      <c r="AJ46" s="36"/>
      <c r="AK46" s="241"/>
      <c r="AL46" s="241"/>
      <c r="AM46" s="139"/>
      <c r="AN46" s="139"/>
      <c r="AO46" s="166">
        <f t="shared" si="0"/>
        <v>0</v>
      </c>
      <c r="AP46" s="171"/>
      <c r="AQ46" s="165"/>
      <c r="AR46" s="165"/>
      <c r="AS46" s="165"/>
      <c r="AT46" s="165"/>
      <c r="AU46" s="165"/>
      <c r="AV46" s="172"/>
      <c r="AW46" s="173"/>
      <c r="AX46" s="165"/>
      <c r="AY46" s="165"/>
      <c r="AZ46" s="165"/>
      <c r="BA46" s="165"/>
      <c r="BB46" s="165"/>
      <c r="BC46" s="165"/>
      <c r="BD46" s="165"/>
      <c r="BE46" s="165"/>
      <c r="BF46" s="165"/>
      <c r="BG46" s="165"/>
      <c r="BH46" s="165"/>
      <c r="BI46" s="165"/>
      <c r="BJ46" s="165"/>
      <c r="BK46" s="165"/>
      <c r="BL46" s="165"/>
      <c r="BM46" s="165"/>
      <c r="BN46" s="165"/>
      <c r="BO46" s="165"/>
      <c r="BP46" s="165"/>
      <c r="BQ46" s="165"/>
      <c r="BR46" s="165"/>
      <c r="BS46" s="165"/>
      <c r="BT46" s="172"/>
      <c r="BU46" s="145"/>
      <c r="GD46" s="301"/>
      <c r="GE46" s="301"/>
      <c r="GF46" s="301"/>
      <c r="GG46" s="301"/>
      <c r="GH46" s="301"/>
      <c r="GI46" s="301"/>
      <c r="GJ46" s="301"/>
      <c r="GK46" s="301"/>
      <c r="GL46" s="301"/>
      <c r="GM46" s="301"/>
    </row>
    <row r="47" spans="3:195" s="144" customFormat="1">
      <c r="C47" s="137"/>
      <c r="D47" s="138"/>
      <c r="E47" s="139"/>
      <c r="F47" s="139"/>
      <c r="G47" s="158"/>
      <c r="H47" s="299"/>
      <c r="I47" s="159"/>
      <c r="J47" s="1079"/>
      <c r="K47" s="1080"/>
      <c r="L47" s="139"/>
      <c r="M47" s="159"/>
      <c r="N47" s="160"/>
      <c r="O47" s="160"/>
      <c r="P47" s="160"/>
      <c r="Q47" s="139"/>
      <c r="R47" s="139"/>
      <c r="S47" s="161"/>
      <c r="T47" s="139"/>
      <c r="U47" s="139"/>
      <c r="V47" s="139"/>
      <c r="W47" s="139"/>
      <c r="X47" s="139"/>
      <c r="Y47" s="139"/>
      <c r="Z47" s="139"/>
      <c r="AA47" s="139"/>
      <c r="AB47" s="139"/>
      <c r="AC47" s="139"/>
      <c r="AD47" s="140"/>
      <c r="AE47" s="140"/>
      <c r="AF47" s="162"/>
      <c r="AG47" s="163" t="e">
        <f>+VLOOKUP(AF47,'Cód. Tipo de trabajador cotz'!$A$49:$L$62,2,0)</f>
        <v>#N/A</v>
      </c>
      <c r="AH47" s="164"/>
      <c r="AI47" s="164"/>
      <c r="AJ47" s="36"/>
      <c r="AK47" s="241"/>
      <c r="AL47" s="241"/>
      <c r="AM47" s="139"/>
      <c r="AN47" s="139"/>
      <c r="AO47" s="166">
        <f t="shared" si="0"/>
        <v>0</v>
      </c>
      <c r="AP47" s="171"/>
      <c r="AQ47" s="165"/>
      <c r="AR47" s="165"/>
      <c r="AS47" s="165"/>
      <c r="AT47" s="165"/>
      <c r="AU47" s="165"/>
      <c r="AV47" s="172"/>
      <c r="AW47" s="173"/>
      <c r="AX47" s="165"/>
      <c r="AY47" s="165"/>
      <c r="AZ47" s="165"/>
      <c r="BA47" s="165"/>
      <c r="BB47" s="165"/>
      <c r="BC47" s="165"/>
      <c r="BD47" s="165"/>
      <c r="BE47" s="165"/>
      <c r="BF47" s="165"/>
      <c r="BG47" s="165"/>
      <c r="BH47" s="165"/>
      <c r="BI47" s="165"/>
      <c r="BJ47" s="165"/>
      <c r="BK47" s="165"/>
      <c r="BL47" s="165"/>
      <c r="BM47" s="165"/>
      <c r="BN47" s="165"/>
      <c r="BO47" s="165"/>
      <c r="BP47" s="165"/>
      <c r="BQ47" s="165"/>
      <c r="BR47" s="165"/>
      <c r="BS47" s="165"/>
      <c r="BT47" s="172"/>
      <c r="BU47" s="145"/>
      <c r="GD47" s="301"/>
      <c r="GE47" s="301"/>
      <c r="GF47" s="301"/>
      <c r="GG47" s="301"/>
      <c r="GH47" s="301"/>
      <c r="GI47" s="301"/>
      <c r="GJ47" s="301"/>
      <c r="GK47" s="301"/>
      <c r="GL47" s="301"/>
      <c r="GM47" s="301"/>
    </row>
    <row r="48" spans="3:195" s="144" customFormat="1">
      <c r="C48" s="137"/>
      <c r="D48" s="138"/>
      <c r="E48" s="139"/>
      <c r="F48" s="139"/>
      <c r="G48" s="158"/>
      <c r="H48" s="299"/>
      <c r="I48" s="159"/>
      <c r="J48" s="1079"/>
      <c r="K48" s="1080"/>
      <c r="L48" s="139"/>
      <c r="M48" s="159"/>
      <c r="N48" s="160"/>
      <c r="O48" s="160"/>
      <c r="P48" s="160"/>
      <c r="Q48" s="139"/>
      <c r="R48" s="139"/>
      <c r="S48" s="161"/>
      <c r="T48" s="139"/>
      <c r="U48" s="139"/>
      <c r="V48" s="139"/>
      <c r="W48" s="139"/>
      <c r="X48" s="139"/>
      <c r="Y48" s="139"/>
      <c r="Z48" s="139"/>
      <c r="AA48" s="139"/>
      <c r="AB48" s="139"/>
      <c r="AC48" s="139"/>
      <c r="AD48" s="140"/>
      <c r="AE48" s="140"/>
      <c r="AF48" s="162"/>
      <c r="AG48" s="163" t="e">
        <f>+VLOOKUP(AF48,'Cód. Tipo de trabajador cotz'!$A$49:$L$62,2,0)</f>
        <v>#N/A</v>
      </c>
      <c r="AH48" s="164"/>
      <c r="AI48" s="164"/>
      <c r="AJ48" s="36"/>
      <c r="AK48" s="241"/>
      <c r="AL48" s="241"/>
      <c r="AM48" s="139"/>
      <c r="AN48" s="139"/>
      <c r="AO48" s="166">
        <f t="shared" si="0"/>
        <v>0</v>
      </c>
      <c r="AP48" s="171"/>
      <c r="AQ48" s="165"/>
      <c r="AR48" s="165"/>
      <c r="AS48" s="165"/>
      <c r="AT48" s="165"/>
      <c r="AU48" s="165"/>
      <c r="AV48" s="172"/>
      <c r="AW48" s="173"/>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72"/>
      <c r="BU48" s="145"/>
      <c r="GD48" s="301"/>
      <c r="GE48" s="301"/>
      <c r="GF48" s="301"/>
      <c r="GG48" s="301"/>
      <c r="GH48" s="301"/>
      <c r="GI48" s="301"/>
      <c r="GJ48" s="301"/>
      <c r="GK48" s="301"/>
      <c r="GL48" s="301"/>
      <c r="GM48" s="301"/>
    </row>
    <row r="49" spans="2:195" s="144" customFormat="1">
      <c r="C49" s="137"/>
      <c r="D49" s="138"/>
      <c r="E49" s="139"/>
      <c r="F49" s="139"/>
      <c r="G49" s="158"/>
      <c r="H49" s="299"/>
      <c r="I49" s="159"/>
      <c r="J49" s="1079"/>
      <c r="K49" s="1080"/>
      <c r="L49" s="139"/>
      <c r="M49" s="159"/>
      <c r="N49" s="160"/>
      <c r="O49" s="160"/>
      <c r="P49" s="160"/>
      <c r="Q49" s="139"/>
      <c r="R49" s="139"/>
      <c r="S49" s="161"/>
      <c r="T49" s="139"/>
      <c r="U49" s="139"/>
      <c r="V49" s="139"/>
      <c r="W49" s="139"/>
      <c r="X49" s="139"/>
      <c r="Y49" s="139"/>
      <c r="Z49" s="139"/>
      <c r="AA49" s="139"/>
      <c r="AB49" s="139"/>
      <c r="AC49" s="139"/>
      <c r="AD49" s="140"/>
      <c r="AE49" s="140"/>
      <c r="AF49" s="162"/>
      <c r="AG49" s="163" t="e">
        <f>+VLOOKUP(AF49,'Cód. Tipo de trabajador cotz'!$A$49:$L$62,2,0)</f>
        <v>#N/A</v>
      </c>
      <c r="AH49" s="164"/>
      <c r="AI49" s="164"/>
      <c r="AJ49" s="36"/>
      <c r="AK49" s="241"/>
      <c r="AL49" s="241"/>
      <c r="AM49" s="139"/>
      <c r="AN49" s="139"/>
      <c r="AO49" s="166">
        <f t="shared" si="0"/>
        <v>0</v>
      </c>
      <c r="AP49" s="171"/>
      <c r="AQ49" s="165"/>
      <c r="AR49" s="165"/>
      <c r="AS49" s="165"/>
      <c r="AT49" s="165"/>
      <c r="AU49" s="165"/>
      <c r="AV49" s="172"/>
      <c r="AW49" s="173"/>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72"/>
      <c r="BU49" s="145"/>
      <c r="GD49" s="301"/>
      <c r="GE49" s="301"/>
      <c r="GF49" s="301"/>
      <c r="GG49" s="301"/>
      <c r="GH49" s="301"/>
      <c r="GI49" s="301"/>
      <c r="GJ49" s="301"/>
      <c r="GK49" s="301"/>
      <c r="GL49" s="301"/>
      <c r="GM49" s="301"/>
    </row>
    <row r="50" spans="2:195" s="144" customFormat="1">
      <c r="C50" s="137"/>
      <c r="D50" s="138"/>
      <c r="E50" s="139"/>
      <c r="F50" s="139"/>
      <c r="G50" s="158"/>
      <c r="H50" s="299"/>
      <c r="I50" s="159"/>
      <c r="J50" s="1079"/>
      <c r="K50" s="1080"/>
      <c r="L50" s="139"/>
      <c r="M50" s="159"/>
      <c r="N50" s="160"/>
      <c r="O50" s="160"/>
      <c r="P50" s="160"/>
      <c r="Q50" s="139"/>
      <c r="R50" s="139"/>
      <c r="S50" s="161"/>
      <c r="T50" s="139"/>
      <c r="U50" s="139"/>
      <c r="V50" s="139"/>
      <c r="W50" s="139"/>
      <c r="X50" s="139"/>
      <c r="Y50" s="139"/>
      <c r="Z50" s="139"/>
      <c r="AA50" s="139"/>
      <c r="AB50" s="139"/>
      <c r="AC50" s="139"/>
      <c r="AD50" s="140"/>
      <c r="AE50" s="140"/>
      <c r="AF50" s="162"/>
      <c r="AG50" s="163" t="e">
        <f>+VLOOKUP(AF50,'Cód. Tipo de trabajador cotz'!$A$49:$L$62,2,0)</f>
        <v>#N/A</v>
      </c>
      <c r="AH50" s="164"/>
      <c r="AI50" s="164"/>
      <c r="AJ50" s="36"/>
      <c r="AK50" s="241"/>
      <c r="AL50" s="241"/>
      <c r="AM50" s="139"/>
      <c r="AN50" s="139"/>
      <c r="AO50" s="166">
        <f t="shared" si="0"/>
        <v>0</v>
      </c>
      <c r="AP50" s="171"/>
      <c r="AQ50" s="165"/>
      <c r="AR50" s="165"/>
      <c r="AS50" s="165"/>
      <c r="AT50" s="165"/>
      <c r="AU50" s="165"/>
      <c r="AV50" s="172"/>
      <c r="AW50" s="173"/>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72"/>
      <c r="BU50" s="145"/>
      <c r="GD50" s="301"/>
      <c r="GE50" s="301"/>
      <c r="GF50" s="301"/>
      <c r="GG50" s="301"/>
      <c r="GH50" s="301"/>
      <c r="GI50" s="301"/>
      <c r="GJ50" s="301"/>
      <c r="GK50" s="301"/>
      <c r="GL50" s="301"/>
      <c r="GM50" s="301"/>
    </row>
    <row r="51" spans="2:195" s="144" customFormat="1">
      <c r="C51" s="137"/>
      <c r="D51" s="138"/>
      <c r="E51" s="139"/>
      <c r="F51" s="139"/>
      <c r="G51" s="158"/>
      <c r="H51" s="299"/>
      <c r="I51" s="159"/>
      <c r="J51" s="1079"/>
      <c r="K51" s="1080"/>
      <c r="L51" s="139"/>
      <c r="M51" s="159"/>
      <c r="N51" s="160"/>
      <c r="O51" s="160"/>
      <c r="P51" s="160"/>
      <c r="Q51" s="139"/>
      <c r="R51" s="139"/>
      <c r="S51" s="161"/>
      <c r="T51" s="139"/>
      <c r="U51" s="139"/>
      <c r="V51" s="139"/>
      <c r="W51" s="139"/>
      <c r="X51" s="139"/>
      <c r="Y51" s="139"/>
      <c r="Z51" s="139"/>
      <c r="AA51" s="139"/>
      <c r="AB51" s="139"/>
      <c r="AC51" s="139"/>
      <c r="AD51" s="140"/>
      <c r="AE51" s="140"/>
      <c r="AF51" s="162"/>
      <c r="AG51" s="163" t="e">
        <f>+VLOOKUP(AF51,'Cód. Tipo de trabajador cotz'!$A$49:$L$62,2,0)</f>
        <v>#N/A</v>
      </c>
      <c r="AH51" s="164"/>
      <c r="AI51" s="164"/>
      <c r="AJ51" s="36"/>
      <c r="AK51" s="241"/>
      <c r="AL51" s="241"/>
      <c r="AM51" s="139"/>
      <c r="AN51" s="139"/>
      <c r="AO51" s="166">
        <f t="shared" si="0"/>
        <v>0</v>
      </c>
      <c r="AP51" s="171"/>
      <c r="AQ51" s="165"/>
      <c r="AR51" s="165"/>
      <c r="AS51" s="165"/>
      <c r="AT51" s="165"/>
      <c r="AU51" s="165"/>
      <c r="AV51" s="172"/>
      <c r="AW51" s="173"/>
      <c r="AX51" s="165"/>
      <c r="AY51" s="165"/>
      <c r="AZ51" s="165"/>
      <c r="BA51" s="165"/>
      <c r="BB51" s="165"/>
      <c r="BC51" s="165"/>
      <c r="BD51" s="165"/>
      <c r="BE51" s="165"/>
      <c r="BF51" s="165"/>
      <c r="BG51" s="165"/>
      <c r="BH51" s="165"/>
      <c r="BI51" s="165"/>
      <c r="BJ51" s="165"/>
      <c r="BK51" s="165"/>
      <c r="BL51" s="165"/>
      <c r="BM51" s="165"/>
      <c r="BN51" s="165"/>
      <c r="BO51" s="165"/>
      <c r="BP51" s="165"/>
      <c r="BQ51" s="165"/>
      <c r="BR51" s="165"/>
      <c r="BS51" s="165"/>
      <c r="BT51" s="172"/>
      <c r="BU51" s="145"/>
      <c r="GE51" s="301"/>
      <c r="GK51" s="301"/>
    </row>
    <row r="52" spans="2:195" s="144" customFormat="1">
      <c r="C52" s="137"/>
      <c r="D52" s="138"/>
      <c r="E52" s="139"/>
      <c r="F52" s="139"/>
      <c r="G52" s="158"/>
      <c r="H52" s="299"/>
      <c r="I52" s="159"/>
      <c r="J52" s="1079"/>
      <c r="K52" s="1080"/>
      <c r="L52" s="139"/>
      <c r="M52" s="159"/>
      <c r="N52" s="160"/>
      <c r="O52" s="160"/>
      <c r="P52" s="160"/>
      <c r="Q52" s="139"/>
      <c r="R52" s="139"/>
      <c r="S52" s="161"/>
      <c r="T52" s="139"/>
      <c r="U52" s="139"/>
      <c r="V52" s="139"/>
      <c r="W52" s="139"/>
      <c r="X52" s="139"/>
      <c r="Y52" s="139"/>
      <c r="Z52" s="139"/>
      <c r="AA52" s="139"/>
      <c r="AB52" s="139"/>
      <c r="AC52" s="139"/>
      <c r="AD52" s="140"/>
      <c r="AE52" s="140"/>
      <c r="AF52" s="162"/>
      <c r="AG52" s="163" t="e">
        <f>+VLOOKUP(AF52,'Cód. Tipo de trabajador cotz'!$A$49:$L$62,2,0)</f>
        <v>#N/A</v>
      </c>
      <c r="AH52" s="164"/>
      <c r="AI52" s="164"/>
      <c r="AJ52" s="36"/>
      <c r="AK52" s="241"/>
      <c r="AL52" s="241"/>
      <c r="AM52" s="139"/>
      <c r="AN52" s="139"/>
      <c r="AO52" s="166">
        <f t="shared" si="0"/>
        <v>0</v>
      </c>
      <c r="AP52" s="171"/>
      <c r="AQ52" s="165"/>
      <c r="AR52" s="165"/>
      <c r="AS52" s="165"/>
      <c r="AT52" s="165"/>
      <c r="AU52" s="165"/>
      <c r="AV52" s="172"/>
      <c r="AW52" s="173"/>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72"/>
      <c r="BU52" s="145"/>
      <c r="GK52" s="301"/>
    </row>
    <row r="53" spans="2:195" s="144" customFormat="1">
      <c r="C53" s="137"/>
      <c r="D53" s="138"/>
      <c r="E53" s="139"/>
      <c r="F53" s="139"/>
      <c r="G53" s="158"/>
      <c r="H53" s="299"/>
      <c r="I53" s="159"/>
      <c r="J53" s="1079"/>
      <c r="K53" s="1080"/>
      <c r="L53" s="139"/>
      <c r="M53" s="159"/>
      <c r="N53" s="160"/>
      <c r="O53" s="160"/>
      <c r="P53" s="160"/>
      <c r="Q53" s="139"/>
      <c r="R53" s="139"/>
      <c r="S53" s="161"/>
      <c r="T53" s="139"/>
      <c r="U53" s="139"/>
      <c r="V53" s="139"/>
      <c r="W53" s="139"/>
      <c r="X53" s="139"/>
      <c r="Y53" s="139"/>
      <c r="Z53" s="139"/>
      <c r="AA53" s="139"/>
      <c r="AB53" s="139"/>
      <c r="AC53" s="139"/>
      <c r="AD53" s="140"/>
      <c r="AE53" s="140"/>
      <c r="AF53" s="162"/>
      <c r="AG53" s="163" t="e">
        <f>+VLOOKUP(AF53,'Cód. Tipo de trabajador cotz'!$A$49:$L$62,2,0)</f>
        <v>#N/A</v>
      </c>
      <c r="AH53" s="164"/>
      <c r="AI53" s="164"/>
      <c r="AJ53" s="36"/>
      <c r="AK53" s="241"/>
      <c r="AL53" s="241"/>
      <c r="AM53" s="139"/>
      <c r="AN53" s="139"/>
      <c r="AO53" s="166">
        <f t="shared" si="0"/>
        <v>0</v>
      </c>
      <c r="AP53" s="171"/>
      <c r="AQ53" s="165"/>
      <c r="AR53" s="165"/>
      <c r="AS53" s="165"/>
      <c r="AT53" s="165"/>
      <c r="AU53" s="165"/>
      <c r="AV53" s="172"/>
      <c r="AW53" s="173"/>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72"/>
      <c r="BU53" s="145"/>
    </row>
    <row r="54" spans="2:195" s="144" customFormat="1">
      <c r="C54" s="137"/>
      <c r="D54" s="138"/>
      <c r="E54" s="139"/>
      <c r="F54" s="139"/>
      <c r="G54" s="158"/>
      <c r="H54" s="299"/>
      <c r="I54" s="159"/>
      <c r="J54" s="1079"/>
      <c r="K54" s="1080"/>
      <c r="L54" s="139"/>
      <c r="M54" s="159"/>
      <c r="N54" s="160"/>
      <c r="O54" s="160"/>
      <c r="P54" s="160"/>
      <c r="Q54" s="139"/>
      <c r="R54" s="139"/>
      <c r="S54" s="161"/>
      <c r="T54" s="139"/>
      <c r="U54" s="139"/>
      <c r="V54" s="139"/>
      <c r="W54" s="139"/>
      <c r="X54" s="139"/>
      <c r="Y54" s="139"/>
      <c r="Z54" s="139"/>
      <c r="AA54" s="139"/>
      <c r="AB54" s="139"/>
      <c r="AC54" s="139"/>
      <c r="AD54" s="140"/>
      <c r="AE54" s="140"/>
      <c r="AF54" s="162"/>
      <c r="AG54" s="163" t="e">
        <f>+VLOOKUP(AF54,'Cód. Tipo de trabajador cotz'!$A$49:$L$62,2,0)</f>
        <v>#N/A</v>
      </c>
      <c r="AH54" s="164"/>
      <c r="AI54" s="164"/>
      <c r="AJ54" s="36"/>
      <c r="AK54" s="241"/>
      <c r="AL54" s="241"/>
      <c r="AM54" s="139"/>
      <c r="AN54" s="139"/>
      <c r="AO54" s="166">
        <f t="shared" si="0"/>
        <v>0</v>
      </c>
      <c r="AP54" s="171"/>
      <c r="AQ54" s="165"/>
      <c r="AR54" s="165"/>
      <c r="AS54" s="165"/>
      <c r="AT54" s="165"/>
      <c r="AU54" s="165"/>
      <c r="AV54" s="172"/>
      <c r="AW54" s="173"/>
      <c r="AX54" s="165"/>
      <c r="AY54" s="165"/>
      <c r="AZ54" s="165"/>
      <c r="BA54" s="165"/>
      <c r="BB54" s="165"/>
      <c r="BC54" s="165"/>
      <c r="BD54" s="165"/>
      <c r="BE54" s="165"/>
      <c r="BF54" s="165"/>
      <c r="BG54" s="165"/>
      <c r="BH54" s="165"/>
      <c r="BI54" s="165"/>
      <c r="BJ54" s="165"/>
      <c r="BK54" s="165"/>
      <c r="BL54" s="165"/>
      <c r="BM54" s="165"/>
      <c r="BN54" s="165"/>
      <c r="BO54" s="165"/>
      <c r="BP54" s="165"/>
      <c r="BQ54" s="165"/>
      <c r="BR54" s="165"/>
      <c r="BS54" s="165"/>
      <c r="BT54" s="172"/>
      <c r="BU54" s="145"/>
    </row>
    <row r="55" spans="2:195" s="144" customFormat="1">
      <c r="C55" s="137"/>
      <c r="D55" s="138"/>
      <c r="E55" s="139"/>
      <c r="F55" s="139"/>
      <c r="G55" s="158"/>
      <c r="H55" s="299"/>
      <c r="I55" s="159"/>
      <c r="J55" s="174"/>
      <c r="K55" s="159"/>
      <c r="L55" s="139"/>
      <c r="M55" s="159"/>
      <c r="N55" s="160"/>
      <c r="O55" s="160"/>
      <c r="P55" s="160"/>
      <c r="Q55" s="139"/>
      <c r="R55" s="139"/>
      <c r="S55" s="161"/>
      <c r="T55" s="139"/>
      <c r="U55" s="139"/>
      <c r="V55" s="139"/>
      <c r="W55" s="139"/>
      <c r="X55" s="139"/>
      <c r="Y55" s="139"/>
      <c r="Z55" s="139"/>
      <c r="AA55" s="139"/>
      <c r="AB55" s="139"/>
      <c r="AC55" s="139"/>
      <c r="AD55" s="140"/>
      <c r="AE55" s="140"/>
      <c r="AF55" s="162"/>
      <c r="AG55" s="163" t="e">
        <f>+VLOOKUP(AF55,'Cód. Tipo de trabajador cotz'!$A$49:$L$62,2,0)</f>
        <v>#N/A</v>
      </c>
      <c r="AH55" s="164"/>
      <c r="AI55" s="164"/>
      <c r="AJ55" s="36"/>
      <c r="AK55" s="241"/>
      <c r="AL55" s="241"/>
      <c r="AM55" s="139"/>
      <c r="AN55" s="139"/>
      <c r="AO55" s="166">
        <f t="shared" si="0"/>
        <v>0</v>
      </c>
      <c r="AP55" s="171"/>
      <c r="AQ55" s="165"/>
      <c r="AR55" s="165"/>
      <c r="AS55" s="165"/>
      <c r="AT55" s="165"/>
      <c r="AU55" s="165"/>
      <c r="AV55" s="172"/>
      <c r="AW55" s="173"/>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72"/>
      <c r="BU55" s="145"/>
    </row>
    <row r="56" spans="2:195" s="144" customFormat="1">
      <c r="C56" s="137"/>
      <c r="D56" s="138"/>
      <c r="E56" s="139"/>
      <c r="F56" s="139"/>
      <c r="G56" s="158"/>
      <c r="H56" s="299" t="s">
        <v>113</v>
      </c>
      <c r="I56" s="159"/>
      <c r="J56" s="1079"/>
      <c r="K56" s="1080"/>
      <c r="L56" s="139"/>
      <c r="M56" s="159"/>
      <c r="N56" s="160"/>
      <c r="O56" s="160"/>
      <c r="P56" s="160"/>
      <c r="Q56" s="139"/>
      <c r="R56" s="139"/>
      <c r="S56" s="161"/>
      <c r="T56" s="139"/>
      <c r="U56" s="139"/>
      <c r="V56" s="139"/>
      <c r="W56" s="139"/>
      <c r="X56" s="139"/>
      <c r="Y56" s="139"/>
      <c r="Z56" s="139"/>
      <c r="AA56" s="139"/>
      <c r="AB56" s="139"/>
      <c r="AC56" s="139"/>
      <c r="AD56" s="140"/>
      <c r="AE56" s="140"/>
      <c r="AF56" s="162"/>
      <c r="AG56" s="163" t="e">
        <f>+VLOOKUP(AF56,'Cód. Tipo de trabajador cotz'!$A$49:$L$62,2,0)</f>
        <v>#N/A</v>
      </c>
      <c r="AH56" s="164"/>
      <c r="AI56" s="164"/>
      <c r="AJ56" s="36"/>
      <c r="AK56" s="241"/>
      <c r="AL56" s="241"/>
      <c r="AM56" s="139"/>
      <c r="AN56" s="139"/>
      <c r="AO56" s="166">
        <f t="shared" si="0"/>
        <v>0</v>
      </c>
      <c r="AP56" s="171"/>
      <c r="AQ56" s="165"/>
      <c r="AR56" s="165"/>
      <c r="AS56" s="165"/>
      <c r="AT56" s="165"/>
      <c r="AU56" s="165"/>
      <c r="AV56" s="172"/>
      <c r="AW56" s="173"/>
      <c r="AX56" s="165"/>
      <c r="AY56" s="165"/>
      <c r="AZ56" s="165"/>
      <c r="BA56" s="165"/>
      <c r="BB56" s="165"/>
      <c r="BC56" s="165"/>
      <c r="BD56" s="165"/>
      <c r="BE56" s="165"/>
      <c r="BF56" s="165"/>
      <c r="BG56" s="165"/>
      <c r="BH56" s="165"/>
      <c r="BI56" s="165"/>
      <c r="BJ56" s="165"/>
      <c r="BK56" s="165"/>
      <c r="BL56" s="165"/>
      <c r="BM56" s="165"/>
      <c r="BN56" s="165"/>
      <c r="BO56" s="165"/>
      <c r="BP56" s="165"/>
      <c r="BQ56" s="165"/>
      <c r="BR56" s="165"/>
      <c r="BS56" s="165"/>
      <c r="BT56" s="172"/>
      <c r="BU56" s="145"/>
    </row>
    <row r="57" spans="2:195" s="144" customFormat="1">
      <c r="C57" s="137"/>
      <c r="D57" s="138"/>
      <c r="E57" s="139"/>
      <c r="F57" s="139"/>
      <c r="G57" s="158"/>
      <c r="H57" s="299"/>
      <c r="I57" s="159"/>
      <c r="J57" s="1079"/>
      <c r="K57" s="1080"/>
      <c r="L57" s="139"/>
      <c r="M57" s="159"/>
      <c r="N57" s="160"/>
      <c r="O57" s="160"/>
      <c r="P57" s="160"/>
      <c r="Q57" s="139"/>
      <c r="R57" s="139"/>
      <c r="S57" s="161"/>
      <c r="T57" s="139"/>
      <c r="U57" s="139"/>
      <c r="V57" s="139"/>
      <c r="W57" s="139"/>
      <c r="X57" s="139"/>
      <c r="Y57" s="139"/>
      <c r="Z57" s="139"/>
      <c r="AA57" s="139"/>
      <c r="AB57" s="139"/>
      <c r="AC57" s="139"/>
      <c r="AD57" s="140"/>
      <c r="AE57" s="140"/>
      <c r="AF57" s="162"/>
      <c r="AG57" s="163" t="e">
        <f>+VLOOKUP(AF57,'Cód. Tipo de trabajador cotz'!$A$49:$L$62,2,0)</f>
        <v>#N/A</v>
      </c>
      <c r="AH57" s="164"/>
      <c r="AI57" s="164"/>
      <c r="AJ57" s="36"/>
      <c r="AK57" s="241"/>
      <c r="AL57" s="241"/>
      <c r="AM57" s="139"/>
      <c r="AN57" s="139"/>
      <c r="AO57" s="166">
        <f t="shared" si="0"/>
        <v>0</v>
      </c>
      <c r="AP57" s="171"/>
      <c r="AQ57" s="165"/>
      <c r="AR57" s="165"/>
      <c r="AS57" s="165"/>
      <c r="AT57" s="165"/>
      <c r="AU57" s="165"/>
      <c r="AV57" s="172"/>
      <c r="AW57" s="173"/>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72"/>
      <c r="BU57" s="145"/>
    </row>
    <row r="58" spans="2:195" s="144" customFormat="1" ht="13.5" thickBot="1">
      <c r="C58" s="137"/>
      <c r="D58" s="138"/>
      <c r="E58" s="139"/>
      <c r="F58" s="139"/>
      <c r="G58" s="158"/>
      <c r="H58" s="299"/>
      <c r="I58" s="159"/>
      <c r="J58" s="1079"/>
      <c r="K58" s="1080"/>
      <c r="L58" s="139"/>
      <c r="M58" s="159"/>
      <c r="N58" s="160"/>
      <c r="P58" s="160"/>
      <c r="Q58" s="139"/>
      <c r="R58" s="139"/>
      <c r="S58" s="161"/>
      <c r="T58" s="139"/>
      <c r="U58" s="139"/>
      <c r="V58" s="139"/>
      <c r="W58" s="139"/>
      <c r="X58" s="139"/>
      <c r="Y58" s="139"/>
      <c r="Z58" s="139"/>
      <c r="AA58" s="139"/>
      <c r="AB58" s="139"/>
      <c r="AC58" s="139"/>
      <c r="AD58" s="140"/>
      <c r="AE58" s="140"/>
      <c r="AF58" s="162"/>
      <c r="AG58" s="163" t="e">
        <f>+VLOOKUP(AF58,'Cód. Tipo de trabajador cotz'!$A$49:$L$62,2,0)</f>
        <v>#N/A</v>
      </c>
      <c r="AH58" s="175"/>
      <c r="AI58" s="164"/>
      <c r="AJ58" s="36"/>
      <c r="AK58" s="241"/>
      <c r="AL58" s="241"/>
      <c r="AM58" s="139"/>
      <c r="AN58" s="139"/>
      <c r="AO58" s="166">
        <f t="shared" si="0"/>
        <v>0</v>
      </c>
      <c r="AP58" s="176"/>
      <c r="AQ58" s="177"/>
      <c r="AR58" s="177"/>
      <c r="AS58" s="177"/>
      <c r="AT58" s="177"/>
      <c r="AU58" s="177"/>
      <c r="AV58" s="178"/>
      <c r="AW58" s="179"/>
      <c r="AX58" s="177"/>
      <c r="AY58" s="177"/>
      <c r="AZ58" s="177"/>
      <c r="BA58" s="177"/>
      <c r="BB58" s="177"/>
      <c r="BC58" s="177"/>
      <c r="BD58" s="177"/>
      <c r="BE58" s="177"/>
      <c r="BF58" s="177"/>
      <c r="BG58" s="177"/>
      <c r="BH58" s="177"/>
      <c r="BI58" s="177"/>
      <c r="BJ58" s="177"/>
      <c r="BK58" s="177"/>
      <c r="BL58" s="177"/>
      <c r="BM58" s="177"/>
      <c r="BN58" s="177"/>
      <c r="BO58" s="177"/>
      <c r="BP58" s="177"/>
      <c r="BQ58" s="177"/>
      <c r="BR58" s="177"/>
      <c r="BS58" s="177"/>
      <c r="BT58" s="178"/>
      <c r="BU58" s="145"/>
    </row>
    <row r="59" spans="2:195" s="144" customFormat="1">
      <c r="C59" s="137"/>
      <c r="D59" s="148"/>
      <c r="E59" s="143"/>
      <c r="F59" s="143"/>
      <c r="G59" s="180"/>
      <c r="H59" s="143"/>
      <c r="I59" s="143"/>
      <c r="J59" s="143"/>
      <c r="K59" s="143"/>
      <c r="L59" s="143"/>
      <c r="M59" s="151"/>
      <c r="N59" s="143"/>
      <c r="O59" s="143"/>
      <c r="P59" s="143"/>
      <c r="Q59" s="143"/>
      <c r="R59" s="143"/>
      <c r="S59" s="181"/>
      <c r="T59" s="143"/>
      <c r="U59" s="143"/>
      <c r="V59" s="143"/>
      <c r="W59" s="143"/>
      <c r="X59" s="143"/>
      <c r="Y59" s="143"/>
      <c r="Z59" s="143"/>
      <c r="AA59" s="143"/>
      <c r="AB59" s="143"/>
      <c r="AC59" s="143"/>
      <c r="AD59" s="151"/>
      <c r="AE59" s="151"/>
      <c r="AF59" s="143"/>
      <c r="AG59" s="143"/>
      <c r="AH59" s="143"/>
      <c r="AI59" s="143"/>
      <c r="AJ59" s="143"/>
      <c r="AK59" s="143"/>
      <c r="AL59" s="143"/>
      <c r="AM59" s="143"/>
      <c r="AN59" s="143"/>
      <c r="AO59" s="143"/>
      <c r="AP59" s="143"/>
      <c r="AQ59" s="143"/>
      <c r="AR59" s="143"/>
      <c r="AS59" s="143"/>
      <c r="AT59" s="143"/>
      <c r="AU59" s="143"/>
      <c r="AV59" s="143"/>
      <c r="AW59" s="143"/>
      <c r="AX59" s="143"/>
      <c r="AY59" s="143"/>
      <c r="AZ59" s="143"/>
      <c r="BA59" s="143"/>
      <c r="BB59" s="143"/>
      <c r="BC59" s="143"/>
      <c r="BD59" s="143"/>
      <c r="BE59" s="143"/>
      <c r="BF59" s="143"/>
      <c r="BG59" s="143"/>
      <c r="BH59" s="143"/>
      <c r="BI59" s="143"/>
      <c r="BJ59" s="143"/>
      <c r="BK59" s="143"/>
      <c r="BL59" s="143"/>
      <c r="BM59" s="143"/>
      <c r="BN59" s="143"/>
      <c r="BO59" s="143"/>
      <c r="BP59" s="143"/>
      <c r="BQ59" s="143"/>
      <c r="BR59" s="143"/>
      <c r="BS59" s="143"/>
      <c r="BT59" s="143"/>
      <c r="BU59" s="145"/>
    </row>
    <row r="60" spans="2:195" s="144" customFormat="1">
      <c r="C60" s="137"/>
      <c r="D60" s="148"/>
      <c r="E60" s="143"/>
      <c r="F60" s="143"/>
      <c r="G60" s="180"/>
      <c r="H60" s="143"/>
      <c r="I60" s="143"/>
      <c r="J60" s="143"/>
      <c r="K60" s="143"/>
      <c r="L60" s="143"/>
      <c r="M60" s="151"/>
      <c r="N60" s="143"/>
      <c r="O60" s="143"/>
      <c r="P60" s="143"/>
      <c r="Q60" s="143"/>
      <c r="R60" s="143"/>
      <c r="S60" s="181"/>
      <c r="T60" s="143"/>
      <c r="U60" s="143"/>
      <c r="V60" s="143"/>
      <c r="W60" s="143"/>
      <c r="X60" s="143"/>
      <c r="Y60" s="143"/>
      <c r="Z60" s="143"/>
      <c r="AA60" s="143"/>
      <c r="AB60" s="143"/>
      <c r="AC60" s="143"/>
      <c r="AD60" s="151"/>
      <c r="AE60" s="151"/>
      <c r="AF60" s="143"/>
      <c r="AG60" s="143"/>
      <c r="AH60" s="143"/>
      <c r="AI60" s="143"/>
      <c r="AJ60" s="143"/>
      <c r="AK60" s="143"/>
      <c r="AL60" s="143"/>
      <c r="AM60" s="143"/>
      <c r="AN60" s="143"/>
      <c r="AO60" s="143"/>
      <c r="AP60" s="143"/>
      <c r="AQ60" s="143"/>
      <c r="AR60" s="143"/>
      <c r="AS60" s="143"/>
      <c r="AT60" s="143"/>
      <c r="AU60" s="143"/>
      <c r="AV60" s="143"/>
      <c r="AW60" s="143"/>
      <c r="AX60" s="143"/>
      <c r="AY60" s="143"/>
      <c r="AZ60" s="143"/>
      <c r="BA60" s="143"/>
      <c r="BB60" s="143"/>
      <c r="BC60" s="143"/>
      <c r="BD60" s="143"/>
      <c r="BE60" s="143"/>
      <c r="BF60" s="143"/>
      <c r="BG60" s="143"/>
      <c r="BH60" s="143"/>
      <c r="BI60" s="143"/>
      <c r="BJ60" s="143"/>
      <c r="BK60" s="143"/>
      <c r="BL60" s="143"/>
      <c r="BM60" s="143"/>
      <c r="BN60" s="143"/>
      <c r="BO60" s="143"/>
      <c r="BP60" s="143"/>
      <c r="BQ60" s="143"/>
      <c r="BR60" s="143"/>
      <c r="BS60" s="143"/>
      <c r="BT60" s="143"/>
      <c r="BU60" s="145"/>
    </row>
    <row r="61" spans="2:195" s="144" customFormat="1" ht="13.5" thickBot="1">
      <c r="C61" s="137"/>
      <c r="D61" s="148"/>
      <c r="E61" s="143"/>
      <c r="F61" s="143"/>
      <c r="G61" s="180"/>
      <c r="H61" s="143"/>
      <c r="I61" s="143"/>
      <c r="J61" s="143"/>
      <c r="K61" s="143"/>
      <c r="L61" s="143"/>
      <c r="M61" s="151"/>
      <c r="N61" s="143"/>
      <c r="O61" s="143"/>
      <c r="P61" s="143"/>
      <c r="Q61" s="143"/>
      <c r="R61" s="143"/>
      <c r="S61" s="181"/>
      <c r="T61" s="143"/>
      <c r="U61" s="143"/>
      <c r="V61" s="143"/>
      <c r="W61" s="143"/>
      <c r="X61" s="143"/>
      <c r="Y61" s="143"/>
      <c r="Z61" s="143"/>
      <c r="AA61" s="143"/>
      <c r="AB61" s="143"/>
      <c r="AC61" s="143"/>
      <c r="AD61" s="151"/>
      <c r="AE61" s="151"/>
      <c r="AF61" s="143"/>
      <c r="AG61" s="143"/>
      <c r="AH61" s="143"/>
      <c r="AI61" s="143"/>
      <c r="AJ61" s="143"/>
      <c r="AK61" s="143"/>
      <c r="AL61" s="143"/>
      <c r="AM61" s="143"/>
      <c r="AN61" s="143"/>
      <c r="AO61" s="143"/>
      <c r="AP61" s="143"/>
      <c r="AQ61" s="143"/>
      <c r="AR61" s="143"/>
      <c r="AS61" s="143"/>
      <c r="AT61" s="143"/>
      <c r="AU61" s="143"/>
      <c r="AV61" s="143"/>
      <c r="AW61" s="143"/>
      <c r="AX61" s="143"/>
      <c r="AY61" s="143"/>
      <c r="AZ61" s="143"/>
      <c r="BA61" s="143"/>
      <c r="BB61" s="143"/>
      <c r="BC61" s="143"/>
      <c r="BD61" s="143"/>
      <c r="BE61" s="143"/>
      <c r="BF61" s="143"/>
      <c r="BG61" s="143"/>
      <c r="BH61" s="143"/>
      <c r="BI61" s="143"/>
      <c r="BJ61" s="143"/>
      <c r="BK61" s="143"/>
      <c r="BL61" s="143"/>
      <c r="BM61" s="143"/>
      <c r="BN61" s="143"/>
      <c r="BO61" s="143"/>
      <c r="BP61" s="143"/>
      <c r="BQ61" s="143"/>
      <c r="BR61" s="143"/>
      <c r="BS61" s="143"/>
      <c r="BT61" s="143"/>
      <c r="BU61" s="145"/>
    </row>
    <row r="62" spans="2:195" s="114" customFormat="1" ht="13.5" customHeight="1" thickBot="1">
      <c r="C62" s="113"/>
      <c r="D62" s="1060" t="s">
        <v>402</v>
      </c>
      <c r="E62" s="1061"/>
      <c r="F62" s="1061"/>
      <c r="G62" s="1061"/>
      <c r="H62" s="1061"/>
      <c r="I62" s="1061"/>
      <c r="J62" s="1061"/>
      <c r="K62" s="1061"/>
      <c r="L62" s="1061"/>
      <c r="M62" s="1061"/>
      <c r="N62" s="1061"/>
      <c r="O62" s="1061"/>
      <c r="P62" s="1061"/>
      <c r="Q62" s="1061"/>
      <c r="R62" s="1061"/>
      <c r="S62" s="1061"/>
      <c r="T62" s="1061"/>
      <c r="U62" s="1061"/>
      <c r="V62" s="1061"/>
      <c r="W62" s="1061"/>
      <c r="X62" s="1061"/>
      <c r="Y62" s="1061"/>
      <c r="Z62" s="1061"/>
      <c r="AA62" s="1061"/>
      <c r="AB62" s="1061"/>
      <c r="AC62" s="1061"/>
      <c r="AD62" s="1061"/>
      <c r="AE62" s="1061"/>
      <c r="AF62" s="1061"/>
      <c r="AG62" s="1061"/>
      <c r="AH62" s="1062"/>
      <c r="AI62" s="308"/>
      <c r="AJ62" s="182"/>
      <c r="AK62" s="182"/>
      <c r="AL62" s="182"/>
      <c r="AM62" s="182"/>
      <c r="AN62" s="182"/>
      <c r="AO62" s="182"/>
      <c r="AP62" s="182"/>
      <c r="AQ62" s="182"/>
      <c r="AR62" s="182"/>
      <c r="AS62" s="182"/>
      <c r="AT62" s="182"/>
      <c r="AU62" s="182"/>
      <c r="AV62" s="182"/>
      <c r="AW62" s="182"/>
      <c r="AX62" s="182"/>
      <c r="AY62" s="182"/>
      <c r="AZ62" s="182"/>
      <c r="BA62" s="182"/>
      <c r="BB62" s="182"/>
      <c r="BC62" s="182"/>
      <c r="BD62" s="182"/>
      <c r="BE62" s="182"/>
      <c r="BF62" s="182"/>
      <c r="BG62" s="182"/>
      <c r="BH62" s="182"/>
      <c r="BI62" s="182"/>
      <c r="BJ62" s="182"/>
      <c r="BK62" s="182"/>
      <c r="BL62" s="182"/>
      <c r="BM62" s="182"/>
      <c r="BN62" s="182"/>
      <c r="BO62" s="182"/>
      <c r="BP62" s="182"/>
      <c r="BQ62" s="182"/>
      <c r="BR62" s="182"/>
      <c r="BS62" s="182"/>
      <c r="BT62" s="182"/>
      <c r="BU62" s="117"/>
      <c r="GE62" s="144"/>
      <c r="GK62" s="144"/>
    </row>
    <row r="63" spans="2:195" s="114" customFormat="1" ht="45" customHeight="1">
      <c r="C63" s="113"/>
      <c r="D63" s="1063" t="s">
        <v>405</v>
      </c>
      <c r="E63" s="1064"/>
      <c r="F63" s="1064"/>
      <c r="G63" s="1064"/>
      <c r="H63" s="1064"/>
      <c r="I63" s="1064"/>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5"/>
      <c r="AI63" s="309"/>
      <c r="AJ63" s="183"/>
      <c r="AK63" s="183"/>
      <c r="AL63" s="183"/>
      <c r="AM63" s="183"/>
      <c r="AN63" s="183"/>
      <c r="AO63" s="182"/>
      <c r="AP63" s="182"/>
      <c r="AQ63" s="182"/>
      <c r="AR63" s="182"/>
      <c r="AS63" s="182"/>
      <c r="AT63" s="182"/>
      <c r="AU63" s="182"/>
      <c r="AV63" s="182"/>
      <c r="AW63" s="182"/>
      <c r="AX63" s="182"/>
      <c r="AY63" s="182"/>
      <c r="AZ63" s="182"/>
      <c r="BA63" s="182"/>
      <c r="BB63" s="182"/>
      <c r="BC63" s="182"/>
      <c r="BD63" s="182"/>
      <c r="BE63" s="182"/>
      <c r="BF63" s="182"/>
      <c r="BG63" s="182"/>
      <c r="BH63" s="182"/>
      <c r="BI63" s="182"/>
      <c r="BJ63" s="182"/>
      <c r="BK63" s="182"/>
      <c r="BL63" s="182"/>
      <c r="BM63" s="182"/>
      <c r="BN63" s="182"/>
      <c r="BO63" s="182"/>
      <c r="BP63" s="182"/>
      <c r="BQ63" s="182"/>
      <c r="BR63" s="182"/>
      <c r="BS63" s="182"/>
      <c r="BT63" s="182"/>
      <c r="BU63" s="117"/>
      <c r="GK63" s="144"/>
    </row>
    <row r="64" spans="2:195" s="201" customFormat="1" ht="25.5">
      <c r="B64" s="184"/>
      <c r="C64" s="185"/>
      <c r="D64" s="186" t="s">
        <v>403</v>
      </c>
      <c r="E64" s="187" t="s">
        <v>225</v>
      </c>
      <c r="F64" s="188" t="s">
        <v>230</v>
      </c>
      <c r="G64" s="188" t="s">
        <v>232</v>
      </c>
      <c r="H64" s="1066" t="s">
        <v>134</v>
      </c>
      <c r="I64" s="1067"/>
      <c r="J64" s="189"/>
      <c r="K64" s="190"/>
      <c r="L64" s="191" t="s">
        <v>16</v>
      </c>
      <c r="M64" s="192"/>
      <c r="N64" s="193" t="s">
        <v>82</v>
      </c>
      <c r="O64" s="193" t="s">
        <v>83</v>
      </c>
      <c r="P64" s="193" t="s">
        <v>84</v>
      </c>
      <c r="Q64" s="194" t="s">
        <v>393</v>
      </c>
      <c r="R64" s="195" t="s">
        <v>74</v>
      </c>
      <c r="S64" s="195" t="s">
        <v>404</v>
      </c>
      <c r="T64" s="195" t="s">
        <v>76</v>
      </c>
      <c r="U64" s="195" t="s">
        <v>226</v>
      </c>
      <c r="V64" s="195" t="s">
        <v>58</v>
      </c>
      <c r="W64" s="195" t="s">
        <v>59</v>
      </c>
      <c r="X64" s="195" t="s">
        <v>77</v>
      </c>
      <c r="Y64" s="195" t="s">
        <v>20</v>
      </c>
      <c r="Z64" s="195" t="s">
        <v>78</v>
      </c>
      <c r="AA64" s="195" t="s">
        <v>79</v>
      </c>
      <c r="AB64" s="195" t="s">
        <v>21</v>
      </c>
      <c r="AC64" s="195" t="s">
        <v>56</v>
      </c>
      <c r="AD64" s="195" t="s">
        <v>80</v>
      </c>
      <c r="AE64" s="195" t="s">
        <v>81</v>
      </c>
      <c r="AF64" s="196" t="s">
        <v>227</v>
      </c>
      <c r="AG64" s="192"/>
      <c r="AH64" s="197" t="s">
        <v>228</v>
      </c>
      <c r="AI64" s="310"/>
      <c r="AJ64" s="198"/>
      <c r="AK64" s="199"/>
      <c r="AL64" s="199"/>
      <c r="AM64" s="199"/>
      <c r="AN64" s="199"/>
      <c r="AO64" s="199"/>
      <c r="AP64" s="199"/>
      <c r="AQ64" s="199"/>
      <c r="AR64" s="199"/>
      <c r="AS64" s="199"/>
      <c r="AT64" s="199"/>
      <c r="AU64" s="199"/>
      <c r="AV64" s="199"/>
      <c r="AW64" s="199"/>
      <c r="AX64" s="199"/>
      <c r="AY64" s="199"/>
      <c r="AZ64" s="199"/>
      <c r="BA64" s="199"/>
      <c r="BB64" s="199"/>
      <c r="BC64" s="199"/>
      <c r="BD64" s="199"/>
      <c r="BE64" s="199"/>
      <c r="BF64" s="199"/>
      <c r="BG64" s="199"/>
      <c r="BH64" s="199"/>
      <c r="BI64" s="199"/>
      <c r="BJ64" s="199"/>
      <c r="BK64" s="199"/>
      <c r="BL64" s="199"/>
      <c r="BM64" s="199"/>
      <c r="BN64" s="199"/>
      <c r="BO64" s="199"/>
      <c r="BP64" s="199"/>
      <c r="BQ64" s="199"/>
      <c r="BR64" s="199"/>
      <c r="BS64" s="199"/>
      <c r="BT64" s="199"/>
      <c r="BU64" s="200"/>
      <c r="GE64" s="114"/>
      <c r="GK64" s="114"/>
    </row>
    <row r="65" spans="3:193" s="114" customFormat="1" ht="13.5" thickBot="1">
      <c r="C65" s="113"/>
      <c r="D65" s="202">
        <f>+COUNTA(D39:D61)</f>
        <v>0</v>
      </c>
      <c r="E65" s="203" t="b">
        <f>+((COUNT(E39:E61))=$D$65)</f>
        <v>1</v>
      </c>
      <c r="F65" s="203" t="b">
        <f>+((COUNTA(F39:F61))=D65)</f>
        <v>1</v>
      </c>
      <c r="G65" s="203" t="b">
        <f>+((COUNT(G39:G61))=D65)</f>
        <v>1</v>
      </c>
      <c r="H65" s="1069" t="b">
        <f>+((COUNTA(H39:H60))=D65)</f>
        <v>0</v>
      </c>
      <c r="I65" s="1153"/>
      <c r="J65" s="204"/>
      <c r="K65" s="205"/>
      <c r="L65" s="206" t="b">
        <f>+((COUNTA(L39:L61))=D65)</f>
        <v>1</v>
      </c>
      <c r="M65" s="207"/>
      <c r="N65" s="208" t="b">
        <f>+((COUNT(N39:N61))=$D$65)</f>
        <v>1</v>
      </c>
      <c r="O65" s="203" t="b">
        <f>+((COUNT(O39:O62))=$D$65)</f>
        <v>1</v>
      </c>
      <c r="P65" s="203" t="b">
        <f>+((COUNT(P39:P62))=$D$65)</f>
        <v>1</v>
      </c>
      <c r="Q65" s="203" t="b">
        <f>+((COUNTA(Q39:Q62))=$D$65)</f>
        <v>1</v>
      </c>
      <c r="R65" s="203" t="b">
        <f>+((COUNTA(R39:R62))=$D$65)</f>
        <v>1</v>
      </c>
      <c r="S65" s="209">
        <f>SUM(S39:S61)</f>
        <v>0</v>
      </c>
      <c r="T65" s="203" t="b">
        <f>+((COUNTA(T39:T62))=$D$65)</f>
        <v>1</v>
      </c>
      <c r="U65" s="203" t="b">
        <f>+((COUNTA(U39:U62))=$D$65)</f>
        <v>1</v>
      </c>
      <c r="V65" s="203" t="b">
        <f>+((COUNTA(V39:V62))=$D$65)</f>
        <v>1</v>
      </c>
      <c r="W65" s="203" t="b">
        <f>+((COUNT(W39:W62))=$D$65)</f>
        <v>1</v>
      </c>
      <c r="X65" s="203" t="b">
        <f>+((COUNT(X39:X62))=$D$65)</f>
        <v>1</v>
      </c>
      <c r="Y65" s="203" t="b">
        <f t="shared" ref="Y65:AF65" si="1">+((COUNTA(Y39:Y62))=$D$65)</f>
        <v>1</v>
      </c>
      <c r="Z65" s="203" t="b">
        <f t="shared" si="1"/>
        <v>1</v>
      </c>
      <c r="AA65" s="203" t="b">
        <f t="shared" si="1"/>
        <v>1</v>
      </c>
      <c r="AB65" s="203" t="b">
        <f t="shared" si="1"/>
        <v>1</v>
      </c>
      <c r="AC65" s="203" t="b">
        <f t="shared" si="1"/>
        <v>1</v>
      </c>
      <c r="AD65" s="203" t="b">
        <f t="shared" si="1"/>
        <v>1</v>
      </c>
      <c r="AE65" s="203" t="b">
        <f t="shared" si="1"/>
        <v>1</v>
      </c>
      <c r="AF65" s="210" t="b">
        <f t="shared" si="1"/>
        <v>1</v>
      </c>
      <c r="AG65" s="207"/>
      <c r="AH65" s="211" t="b">
        <f>+((COUNTA(AH39:AH62))=$D$65)</f>
        <v>1</v>
      </c>
      <c r="AI65" s="120"/>
      <c r="AJ65" s="120"/>
      <c r="AK65" s="120"/>
      <c r="AL65" s="120"/>
      <c r="AM65" s="120"/>
      <c r="AN65" s="120"/>
      <c r="AO65" s="120"/>
      <c r="AP65" s="120"/>
      <c r="AQ65" s="120"/>
      <c r="AR65" s="120"/>
      <c r="AS65" s="120"/>
      <c r="AT65" s="120"/>
      <c r="AU65" s="120"/>
      <c r="AV65" s="120"/>
      <c r="AW65" s="120"/>
      <c r="AX65" s="120"/>
      <c r="AY65" s="120"/>
      <c r="AZ65" s="120"/>
      <c r="BA65" s="120"/>
      <c r="BB65" s="120"/>
      <c r="BC65" s="120"/>
      <c r="BD65" s="120"/>
      <c r="BE65" s="120"/>
      <c r="BF65" s="120"/>
      <c r="BG65" s="120"/>
      <c r="BH65" s="120"/>
      <c r="BI65" s="120"/>
      <c r="BJ65" s="120"/>
      <c r="BK65" s="120"/>
      <c r="BL65" s="120"/>
      <c r="BM65" s="120"/>
      <c r="BN65" s="120"/>
      <c r="BO65" s="120"/>
      <c r="BP65" s="120"/>
      <c r="BQ65" s="120"/>
      <c r="BR65" s="120"/>
      <c r="BS65" s="120"/>
      <c r="BT65" s="120"/>
      <c r="BU65" s="117"/>
      <c r="GE65" s="201"/>
    </row>
    <row r="66" spans="3:193" s="114" customFormat="1" ht="13.5" thickBot="1">
      <c r="C66" s="212"/>
      <c r="D66" s="213"/>
      <c r="E66" s="213"/>
      <c r="F66" s="213"/>
      <c r="G66" s="213"/>
      <c r="H66" s="213"/>
      <c r="I66" s="213"/>
      <c r="J66" s="213"/>
      <c r="K66" s="213"/>
      <c r="L66" s="213"/>
      <c r="M66" s="214"/>
      <c r="N66" s="213"/>
      <c r="O66" s="213"/>
      <c r="P66" s="213"/>
      <c r="Q66" s="213"/>
      <c r="R66" s="213"/>
      <c r="S66" s="215"/>
      <c r="T66" s="213"/>
      <c r="U66" s="213"/>
      <c r="V66" s="213"/>
      <c r="W66" s="213"/>
      <c r="X66" s="213"/>
      <c r="Y66" s="213"/>
      <c r="Z66" s="213"/>
      <c r="AA66" s="213"/>
      <c r="AB66" s="213"/>
      <c r="AC66" s="213"/>
      <c r="AD66" s="214"/>
      <c r="AE66" s="214"/>
      <c r="AF66" s="213"/>
      <c r="AG66" s="213"/>
      <c r="AH66" s="213"/>
      <c r="AI66" s="213"/>
      <c r="AJ66" s="213"/>
      <c r="AK66" s="213"/>
      <c r="AL66" s="213"/>
      <c r="AM66" s="213"/>
      <c r="AN66" s="213"/>
      <c r="AO66" s="213"/>
      <c r="AP66" s="213"/>
      <c r="AQ66" s="213"/>
      <c r="AR66" s="213"/>
      <c r="AS66" s="213"/>
      <c r="AT66" s="213"/>
      <c r="AU66" s="213"/>
      <c r="AV66" s="213"/>
      <c r="AW66" s="213"/>
      <c r="AX66" s="213"/>
      <c r="AY66" s="213"/>
      <c r="AZ66" s="213"/>
      <c r="BA66" s="213"/>
      <c r="BB66" s="213"/>
      <c r="BC66" s="213"/>
      <c r="BD66" s="213"/>
      <c r="BE66" s="213"/>
      <c r="BF66" s="213"/>
      <c r="BG66" s="213"/>
      <c r="BH66" s="213"/>
      <c r="BI66" s="213"/>
      <c r="BJ66" s="213"/>
      <c r="BK66" s="213"/>
      <c r="BL66" s="213"/>
      <c r="BM66" s="213"/>
      <c r="BN66" s="213"/>
      <c r="BO66" s="213"/>
      <c r="BP66" s="213"/>
      <c r="BQ66" s="213"/>
      <c r="BR66" s="213"/>
      <c r="BS66" s="213"/>
      <c r="BT66" s="213"/>
      <c r="BU66" s="216"/>
      <c r="GK66" s="201"/>
    </row>
    <row r="67" spans="3:193" s="144" customFormat="1">
      <c r="M67" s="149"/>
      <c r="AD67" s="149"/>
      <c r="AE67" s="149"/>
      <c r="GE67" s="114"/>
      <c r="GK67" s="114"/>
    </row>
    <row r="68" spans="3:193" s="144" customFormat="1">
      <c r="M68" s="149"/>
      <c r="AD68" s="149"/>
      <c r="AE68" s="149"/>
      <c r="GK68" s="114"/>
    </row>
    <row r="69" spans="3:193" s="144" customFormat="1">
      <c r="M69" s="149"/>
      <c r="AD69" s="149"/>
      <c r="AE69" s="149"/>
    </row>
    <row r="70" spans="3:193" s="144" customFormat="1">
      <c r="M70" s="149"/>
      <c r="AD70" s="149"/>
      <c r="AE70" s="149"/>
    </row>
    <row r="71" spans="3:193" s="144" customFormat="1">
      <c r="M71" s="149"/>
      <c r="AD71" s="149"/>
      <c r="AE71" s="149"/>
    </row>
    <row r="72" spans="3:193" s="144" customFormat="1">
      <c r="M72" s="149"/>
      <c r="AD72" s="149"/>
      <c r="AE72" s="149"/>
    </row>
    <row r="73" spans="3:193" s="144" customFormat="1">
      <c r="M73" s="149"/>
      <c r="AD73" s="149"/>
      <c r="AE73" s="149"/>
    </row>
    <row r="74" spans="3:193" s="144" customFormat="1">
      <c r="M74" s="149"/>
      <c r="AD74" s="149"/>
      <c r="AE74" s="149"/>
    </row>
    <row r="75" spans="3:193" s="144" customFormat="1">
      <c r="M75" s="149"/>
      <c r="AD75" s="149"/>
      <c r="AE75" s="149"/>
    </row>
    <row r="76" spans="3:193" s="144" customFormat="1">
      <c r="M76" s="149"/>
      <c r="AD76" s="149"/>
      <c r="AE76" s="149"/>
    </row>
    <row r="77" spans="3:193" s="144" customFormat="1">
      <c r="M77" s="149"/>
      <c r="AD77" s="149"/>
      <c r="AE77" s="149"/>
    </row>
    <row r="78" spans="3:193" s="144" customFormat="1">
      <c r="M78" s="149"/>
      <c r="AD78" s="149"/>
      <c r="AE78" s="149"/>
    </row>
    <row r="79" spans="3:193" s="144" customFormat="1">
      <c r="M79" s="149"/>
      <c r="AD79" s="149"/>
      <c r="AE79" s="149"/>
    </row>
    <row r="80" spans="3:193" s="144" customFormat="1">
      <c r="M80" s="149"/>
      <c r="AD80" s="149"/>
      <c r="AE80" s="149"/>
    </row>
    <row r="81" spans="13:193" s="144" customFormat="1">
      <c r="M81" s="149"/>
      <c r="AD81" s="149"/>
      <c r="AE81" s="149"/>
    </row>
    <row r="82" spans="13:193" s="144" customFormat="1">
      <c r="M82" s="149"/>
      <c r="AD82" s="149"/>
      <c r="AE82" s="149"/>
    </row>
    <row r="83" spans="13:193">
      <c r="GE83" s="144"/>
      <c r="GK83" s="144"/>
    </row>
    <row r="84" spans="13:193">
      <c r="GK84" s="144"/>
    </row>
  </sheetData>
  <sheetProtection insertRows="0" deleteRows="0" autoFilter="0" pivotTables="0"/>
  <autoFilter ref="D37:BT58" xr:uid="{00000000-0009-0000-0000-000005000000}">
    <filterColumn colId="4" showButton="0"/>
    <filterColumn colId="6" showButton="0"/>
    <filterColumn colId="10" showButton="0"/>
    <filterColumn colId="11" showButton="0"/>
    <filterColumn colId="33" showButton="0"/>
    <filterColumn colId="38" showButton="0"/>
    <filterColumn colId="39" showButton="0"/>
    <filterColumn colId="40" showButton="0"/>
    <filterColumn colId="41" showButton="0"/>
    <filterColumn colId="42" showButton="0"/>
    <filterColumn colId="43"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6" showButton="0"/>
    <filterColumn colId="67" showButton="0"/>
  </autoFilter>
  <sortState xmlns:xlrd2="http://schemas.microsoft.com/office/spreadsheetml/2017/richdata2" ref="GE24:GE32">
    <sortCondition ref="GE24:GE32"/>
  </sortState>
  <dataConsolidate link="1"/>
  <mergeCells count="148">
    <mergeCell ref="C2:U2"/>
    <mergeCell ref="D11:J11"/>
    <mergeCell ref="L11:Q11"/>
    <mergeCell ref="D12:E12"/>
    <mergeCell ref="H12:J12"/>
    <mergeCell ref="N12:P12"/>
    <mergeCell ref="F15:G15"/>
    <mergeCell ref="M15:Q15"/>
    <mergeCell ref="D16:E16"/>
    <mergeCell ref="F16:J16"/>
    <mergeCell ref="D18:G18"/>
    <mergeCell ref="D13:E13"/>
    <mergeCell ref="F13:G13"/>
    <mergeCell ref="I13:J13"/>
    <mergeCell ref="N13:P13"/>
    <mergeCell ref="D14:E14"/>
    <mergeCell ref="F14:G14"/>
    <mergeCell ref="H14:H15"/>
    <mergeCell ref="I14:J15"/>
    <mergeCell ref="N14:P14"/>
    <mergeCell ref="D15:E15"/>
    <mergeCell ref="D20:AK20"/>
    <mergeCell ref="D22:D23"/>
    <mergeCell ref="E22:E23"/>
    <mergeCell ref="F22:H23"/>
    <mergeCell ref="I22:J23"/>
    <mergeCell ref="K22:L23"/>
    <mergeCell ref="M22:M23"/>
    <mergeCell ref="N22:O23"/>
    <mergeCell ref="P22:Q23"/>
    <mergeCell ref="R22:R23"/>
    <mergeCell ref="S22:S23"/>
    <mergeCell ref="T22:T23"/>
    <mergeCell ref="U22:W23"/>
    <mergeCell ref="X22:AF22"/>
    <mergeCell ref="AG22:AH22"/>
    <mergeCell ref="AI22:AK22"/>
    <mergeCell ref="AD23:AF23"/>
    <mergeCell ref="AG23:AH23"/>
    <mergeCell ref="AI23:AJ23"/>
    <mergeCell ref="D21:AK21"/>
    <mergeCell ref="AD24:AF24"/>
    <mergeCell ref="AG24:AH24"/>
    <mergeCell ref="AI24:AJ24"/>
    <mergeCell ref="F25:H25"/>
    <mergeCell ref="I25:J25"/>
    <mergeCell ref="K25:L25"/>
    <mergeCell ref="N25:O25"/>
    <mergeCell ref="P25:Q25"/>
    <mergeCell ref="U25:W25"/>
    <mergeCell ref="AD25:AF25"/>
    <mergeCell ref="F24:H24"/>
    <mergeCell ref="I24:J24"/>
    <mergeCell ref="K24:L24"/>
    <mergeCell ref="N24:O24"/>
    <mergeCell ref="P24:Q24"/>
    <mergeCell ref="U24:W24"/>
    <mergeCell ref="AG25:AH25"/>
    <mergeCell ref="AI25:AJ25"/>
    <mergeCell ref="F26:H26"/>
    <mergeCell ref="I26:J26"/>
    <mergeCell ref="K26:L26"/>
    <mergeCell ref="N26:O26"/>
    <mergeCell ref="P26:Q26"/>
    <mergeCell ref="U26:W26"/>
    <mergeCell ref="AD26:AF26"/>
    <mergeCell ref="AG26:AH26"/>
    <mergeCell ref="AI26:AJ26"/>
    <mergeCell ref="F27:H27"/>
    <mergeCell ref="I27:J27"/>
    <mergeCell ref="K27:L27"/>
    <mergeCell ref="N27:O27"/>
    <mergeCell ref="P27:Q27"/>
    <mergeCell ref="U27:W27"/>
    <mergeCell ref="AD27:AF27"/>
    <mergeCell ref="AG27:AH27"/>
    <mergeCell ref="AI27:AJ27"/>
    <mergeCell ref="AD28:AF28"/>
    <mergeCell ref="AG28:AH28"/>
    <mergeCell ref="AI28:AJ28"/>
    <mergeCell ref="D30:AH30"/>
    <mergeCell ref="AI30:AJ30"/>
    <mergeCell ref="D35:AH35"/>
    <mergeCell ref="AJ35:BT35"/>
    <mergeCell ref="F28:H28"/>
    <mergeCell ref="I28:J28"/>
    <mergeCell ref="K28:L28"/>
    <mergeCell ref="N28:O28"/>
    <mergeCell ref="P28:Q28"/>
    <mergeCell ref="U28:W28"/>
    <mergeCell ref="W37:W38"/>
    <mergeCell ref="D36:BT36"/>
    <mergeCell ref="D37:D38"/>
    <mergeCell ref="E37:E38"/>
    <mergeCell ref="F37:F38"/>
    <mergeCell ref="G37:G38"/>
    <mergeCell ref="H37:I38"/>
    <mergeCell ref="J37:K38"/>
    <mergeCell ref="L37:L38"/>
    <mergeCell ref="M37:M38"/>
    <mergeCell ref="N37:P37"/>
    <mergeCell ref="AP37:AV37"/>
    <mergeCell ref="AW37:BT37"/>
    <mergeCell ref="AN37:AN38"/>
    <mergeCell ref="AI37:AI38"/>
    <mergeCell ref="J40:K40"/>
    <mergeCell ref="J41:K41"/>
    <mergeCell ref="J42:K42"/>
    <mergeCell ref="AK37:AL37"/>
    <mergeCell ref="AM37:AM38"/>
    <mergeCell ref="AO37:AO38"/>
    <mergeCell ref="J39:K39"/>
    <mergeCell ref="AD37:AD38"/>
    <mergeCell ref="AE37:AE38"/>
    <mergeCell ref="AF37:AF38"/>
    <mergeCell ref="AG37:AG38"/>
    <mergeCell ref="AH37:AH38"/>
    <mergeCell ref="AJ37:AJ38"/>
    <mergeCell ref="X37:X38"/>
    <mergeCell ref="Y37:Y38"/>
    <mergeCell ref="Z37:Z38"/>
    <mergeCell ref="AA37:AA38"/>
    <mergeCell ref="AB37:AB38"/>
    <mergeCell ref="AC37:AC38"/>
    <mergeCell ref="R37:R38"/>
    <mergeCell ref="S37:S38"/>
    <mergeCell ref="T37:T38"/>
    <mergeCell ref="U37:U38"/>
    <mergeCell ref="V37:V38"/>
    <mergeCell ref="J49:K49"/>
    <mergeCell ref="J50:K50"/>
    <mergeCell ref="J51:K51"/>
    <mergeCell ref="J46:K46"/>
    <mergeCell ref="J47:K47"/>
    <mergeCell ref="J48:K48"/>
    <mergeCell ref="J43:K43"/>
    <mergeCell ref="J44:K44"/>
    <mergeCell ref="J45:K45"/>
    <mergeCell ref="H65:I65"/>
    <mergeCell ref="H64:I64"/>
    <mergeCell ref="D62:AH62"/>
    <mergeCell ref="D63:AH63"/>
    <mergeCell ref="J56:K56"/>
    <mergeCell ref="J57:K57"/>
    <mergeCell ref="J58:K58"/>
    <mergeCell ref="J52:K52"/>
    <mergeCell ref="J53:K53"/>
    <mergeCell ref="J54:K54"/>
  </mergeCells>
  <conditionalFormatting sqref="E24:E28">
    <cfRule type="duplicateValues" dxfId="6" priority="46"/>
    <cfRule type="duplicateValues" dxfId="5" priority="47"/>
  </conditionalFormatting>
  <conditionalFormatting sqref="F12">
    <cfRule type="cellIs" dxfId="2" priority="1" operator="between">
      <formula>$E$24</formula>
      <formula>$E$28</formula>
    </cfRule>
  </conditionalFormatting>
  <dataValidations xWindow="504" yWindow="484" count="30">
    <dataValidation type="list" allowBlank="1" showInputMessage="1" showErrorMessage="1" sqref="AD39:AD58" xr:uid="{00000000-0002-0000-0500-000000000000}">
      <formula1>$GK$4:$GK$6</formula1>
    </dataValidation>
    <dataValidation type="list" allowBlank="1" showInputMessage="1" showErrorMessage="1" sqref="AG24:AH28" xr:uid="{00000000-0002-0000-0500-000001000000}">
      <formula1>$GE$4:$GE$5</formula1>
    </dataValidation>
    <dataValidation allowBlank="1" showInputMessage="1" showErrorMessage="1" prompt="El valor registrado en esta columna deberá ser en fecha" sqref="AK37:AL37" xr:uid="{00000000-0002-0000-0500-000002000000}"/>
    <dataValidation allowBlank="1" showInputMessage="1" showErrorMessage="1" prompt="El valor registrado en esta columna deberá ser en texto, puede incluir caracteres especiales." sqref="Y37:Y38" xr:uid="{00000000-0002-0000-0500-000003000000}"/>
    <dataValidation allowBlank="1" showInputMessage="1" showErrorMessage="1" prompt="El valor registrado en esta columna deberá ser alfanumérico" sqref="V37:V38" xr:uid="{00000000-0002-0000-0500-000004000000}"/>
    <dataValidation allowBlank="1" showInputMessage="1" showErrorMessage="1" prompt="El valor registrado en esta columna deberá ser numérico" sqref="G37:G38 N37:P37 S37:S38 W37:X38 AF37:AF38 AM37:AM38 AO37:AO38" xr:uid="{00000000-0002-0000-0500-000005000000}"/>
    <dataValidation allowBlank="1" showInputMessage="1" showErrorMessage="1" prompt="El valor registrado en esta columna deberá ser en texto" sqref="F37:F38 H37:M38 Q37 R37:R38 T37:U38 Z37:AE38 Q64" xr:uid="{00000000-0002-0000-0500-000006000000}"/>
    <dataValidation allowBlank="1" showInputMessage="1" showErrorMessage="1" prompt="El valor registrado para esta columna será numérico y ascendente._x000a_Cada línea de trabajador deberá registrar numeración." sqref="D37:D38" xr:uid="{00000000-0002-0000-0500-000007000000}"/>
    <dataValidation allowBlank="1" showInputMessage="1" showErrorMessage="1" prompt="El valor registrado en esta columna deberá ser numérico_x000a_" sqref="E37:E38" xr:uid="{00000000-0002-0000-0500-000008000000}"/>
    <dataValidation allowBlank="1" showInputMessage="1" showErrorMessage="1" prompt="Inidcar el número de meses de la práctica del estudiante" sqref="AM39:AM58" xr:uid="{00000000-0002-0000-0500-000009000000}"/>
    <dataValidation allowBlank="1" showInputMessage="1" showErrorMessage="1" prompt="Marcar solo con X los días en los que desarrolla la actividad" sqref="AP39:AV58" xr:uid="{00000000-0002-0000-0500-00000A000000}"/>
    <dataValidation allowBlank="1" showInputMessage="1" showErrorMessage="1" prompt="Marcar solo con X las horas en las que se desarrolla la actividad" sqref="AW39:BT58" xr:uid="{00000000-0002-0000-0500-00000B000000}"/>
    <dataValidation allowBlank="1" showInputMessage="1" showErrorMessage="1" prompt="Debe diligenciar Código Tipo de Trabajador_x000a_" sqref="AG39:AG58" xr:uid="{00000000-0002-0000-0500-00000C000000}"/>
    <dataValidation allowBlank="1" showInputMessage="1" showErrorMessage="1" prompt="El  subtipo de afiliado va ligado al tipo de trabajador, ver hoja de subtipos." sqref="AH37:AH58" xr:uid="{00000000-0002-0000-0500-00000D000000}"/>
    <dataValidation type="list" allowBlank="1" showInputMessage="1" showErrorMessage="1" sqref="AB24:AB29 F59:F61" xr:uid="{00000000-0002-0000-0500-00000E000000}">
      <formula1>$GE$24:$GE$31</formula1>
    </dataValidation>
    <dataValidation type="list" allowBlank="1" showInputMessage="1" showErrorMessage="1" sqref="F39:F58" xr:uid="{00000000-0002-0000-0500-00000F000000}">
      <formula1>$GE$24:$GE$32</formula1>
    </dataValidation>
    <dataValidation type="list" allowBlank="1" showInputMessage="1" showErrorMessage="1" sqref="M24:M29 M31:M34" xr:uid="{00000000-0002-0000-0500-000010000000}">
      <formula1>$GE$8:$GE$12</formula1>
    </dataValidation>
    <dataValidation type="list" allowBlank="1" showInputMessage="1" showErrorMessage="1" sqref="AG29" xr:uid="{00000000-0002-0000-0500-000011000000}">
      <formula1>$GE$4:$GE$8</formula1>
    </dataValidation>
    <dataValidation type="list" allowBlank="1" showInputMessage="1" showErrorMessage="1" sqref="AD59:AD61" xr:uid="{00000000-0002-0000-0500-000012000000}">
      <formula1>$GK$4:$GK$8</formula1>
    </dataValidation>
    <dataValidation type="list" allowBlank="1" showInputMessage="1" showErrorMessage="1" sqref="R24:R29" xr:uid="{00000000-0002-0000-0500-000013000000}">
      <formula1>$GE$14:$GE$15</formula1>
    </dataValidation>
    <dataValidation type="list" allowBlank="1" showInputMessage="1" showErrorMessage="1" sqref="AE59:AE61" xr:uid="{00000000-0002-0000-0500-000014000000}">
      <formula1>$GK$11:$GK$12</formula1>
    </dataValidation>
    <dataValidation type="list" allowBlank="1" showInputMessage="1" showErrorMessage="1" sqref="AB39:AB61" xr:uid="{00000000-0002-0000-0500-000015000000}">
      <formula1>GE$14:GE$15</formula1>
    </dataValidation>
    <dataValidation type="whole" operator="notEqual" allowBlank="1" showInputMessage="1" showErrorMessage="1" errorTitle="ERROR" error="CODIGO NO PUEDE SER IGUAL AL DE LA SEDE" promptTitle="ERROR" prompt="SI LA CASILLA SE TORNA ROSA, EL CODIGO DE CENTRO DE TRABAJO ASIGNADO YA EXISTE" sqref="E24:E28" xr:uid="{00000000-0002-0000-0500-000016000000}">
      <formula1>$F$12</formula1>
    </dataValidation>
    <dataValidation type="list" allowBlank="1" showInputMessage="1" showErrorMessage="1" sqref="AI39:AI58" xr:uid="{00000000-0002-0000-0500-000017000000}">
      <formula1>$GK$36:$GK$37</formula1>
    </dataValidation>
    <dataValidation type="list" allowBlank="1" showInputMessage="1" showErrorMessage="1" prompt="El  subtipo de afiliado va ligado al tipo de trabajador, ver hoja de subtipos." sqref="AI37" xr:uid="{00000000-0002-0000-0500-000018000000}">
      <formula1>$GK$36:$GK$37</formula1>
    </dataValidation>
    <dataValidation type="list" allowBlank="1" showInputMessage="1" showErrorMessage="1" sqref="AF59:AF61" xr:uid="{00000000-0002-0000-0500-000019000000}">
      <formula1>$GK$14:$GK$28</formula1>
    </dataValidation>
    <dataValidation type="list" allowBlank="1" showInputMessage="1" showErrorMessage="1" sqref="AG59:AG61" xr:uid="{00000000-0002-0000-0500-00001A000000}">
      <formula1>$GL$12:$GL$26</formula1>
    </dataValidation>
    <dataValidation type="list" allowBlank="1" showInputMessage="1" showErrorMessage="1" sqref="AN39:AN1048576" xr:uid="{00000000-0002-0000-0500-00001B000000}">
      <formula1>$GL$29:$GL$31</formula1>
    </dataValidation>
    <dataValidation type="list" allowBlank="1" showInputMessage="1" showErrorMessage="1" sqref="Q39:Q61" xr:uid="{00000000-0002-0000-0500-00001C000000}">
      <formula1>$GE$17:$GE$19</formula1>
    </dataValidation>
    <dataValidation type="list" allowBlank="1" showInputMessage="1" showErrorMessage="1" sqref="AE39:AE58" xr:uid="{00000000-0002-0000-0500-00001D000000}">
      <formula1>$GK$8:$GK$11</formula1>
    </dataValidation>
  </dataValidations>
  <pageMargins left="0.25" right="0.25" top="0.75" bottom="0.75" header="0.3" footer="0.3"/>
  <pageSetup scale="55" pageOrder="overThenDown" orientation="landscape" r:id="rId1"/>
  <rowBreaks count="1" manualBreakCount="1">
    <brk id="28" max="16383" man="1"/>
  </rowBreaks>
  <colBreaks count="2" manualBreakCount="2">
    <brk id="17" min="4" max="27" man="1"/>
    <brk id="28" min="4" max="27" man="1"/>
  </colBreaks>
  <drawing r:id="rId2"/>
  <extLst>
    <ext xmlns:x14="http://schemas.microsoft.com/office/spreadsheetml/2009/9/main" uri="{78C0D931-6437-407d-A8EE-F0AAD7539E65}">
      <x14:conditionalFormattings>
        <x14:conditionalFormatting xmlns:xm="http://schemas.microsoft.com/office/excel/2006/main">
          <x14:cfRule type="cellIs" priority="48" operator="equal" id="{0D693E26-68B8-4021-AFAB-BBB9DDB5B845}">
            <xm:f>'Sede 01 - Trabajadores'!$F$12</xm:f>
            <x14:dxf>
              <fill>
                <patternFill>
                  <bgColor rgb="FFFFFF00"/>
                </patternFill>
              </fill>
            </x14:dxf>
          </x14:cfRule>
          <x14:cfRule type="cellIs" priority="49" operator="between" id="{9C60E21B-7B26-4D9E-ADAC-21353839B4AD}">
            <xm:f>'Sede 01 - Trabajadores'!$E$24</xm:f>
            <xm:f>'Sede 01 - Trabajadores'!#REF!</xm:f>
            <x14:dxf>
              <fill>
                <patternFill>
                  <bgColor theme="9" tint="0.39994506668294322"/>
                </patternFill>
              </fill>
            </x14:dxf>
          </x14:cfRule>
          <xm:sqref>E24:E28</xm:sqref>
        </x14:conditionalFormatting>
        <x14:conditionalFormatting xmlns:xm="http://schemas.microsoft.com/office/excel/2006/main">
          <x14:cfRule type="cellIs" priority="44" operator="between" id="{F505B2B3-2CC1-470C-B89F-AA5EB943B3DE}">
            <xm:f>'Sede 01 - Trabajadores'!$E$24</xm:f>
            <xm:f>'Sede 01 - Trabajadores'!#REF!</xm:f>
            <x14:dxf>
              <fill>
                <patternFill>
                  <bgColor theme="9" tint="0.39994506668294322"/>
                </patternFill>
              </fill>
            </x14:dxf>
          </x14:cfRule>
          <xm:sqref>F12</xm:sqref>
        </x14:conditionalFormatting>
      </x14:conditionalFormattings>
    </ext>
    <ext xmlns:x14="http://schemas.microsoft.com/office/spreadsheetml/2009/9/main" uri="{CCE6A557-97BC-4b89-ADB6-D9C93CAAB3DF}">
      <x14:dataValidations xmlns:xm="http://schemas.microsoft.com/office/excel/2006/main" xWindow="504" yWindow="484" count="4">
        <x14:dataValidation type="list" allowBlank="1" showInputMessage="1" showErrorMessage="1" xr:uid="{00000000-0002-0000-0500-00001E000000}">
          <x14:formula1>
            <xm:f>'Cód. Tipo de trabajador cotz'!$A$49:$A$62</xm:f>
          </x14:formula1>
          <xm:sqref>AF39:AF58</xm:sqref>
        </x14:dataValidation>
        <x14:dataValidation type="list" allowBlank="1" showInputMessage="1" showErrorMessage="1" xr:uid="{00000000-0002-0000-0500-00001F000000}">
          <x14:formula1>
            <xm:f>'Listado Actividades Economicas'!#REF!</xm:f>
          </x14:formula1>
          <xm:sqref>I29:J29</xm:sqref>
        </x14:dataValidation>
        <x14:dataValidation type="whole" operator="notEqual" allowBlank="1" showInputMessage="1" showErrorMessage="1" errorTitle="ERROR" error="CODIGO NO PUEDE SER IGUAL AL DE LA SEDE" promptTitle="ERROR" prompt="SI LA CASILLA SE TORNA ROSA, EL CODIGO DE SEDE ASIGNADO YA EXISTE" xr:uid="{00000000-0002-0000-0500-000020000000}">
          <x14:formula1>
            <xm:f>'Sede 01 - Trabajadores'!F12</xm:f>
          </x14:formula1>
          <xm:sqref>F12</xm:sqref>
        </x14:dataValidation>
        <x14:dataValidation type="list" allowBlank="1" showInputMessage="1" showErrorMessage="1" xr:uid="{00000000-0002-0000-0500-000021000000}">
          <x14:formula1>
            <xm:f>'Listado Actividades Economicas'!B$5:B$1108</xm:f>
          </x14:formula1>
          <xm:sqref>I24:J28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6"/>
  <dimension ref="A1:L102"/>
  <sheetViews>
    <sheetView showGridLines="0" zoomScaleNormal="100" zoomScalePageLayoutView="161" workbookViewId="0">
      <selection activeCell="F14" sqref="F14"/>
    </sheetView>
  </sheetViews>
  <sheetFormatPr baseColWidth="10" defaultColWidth="10.85546875" defaultRowHeight="15"/>
  <cols>
    <col min="1" max="1" width="4.7109375" style="15" customWidth="1"/>
    <col min="2" max="6" width="10.85546875" style="15"/>
    <col min="7" max="7" width="16" style="15" customWidth="1"/>
    <col min="8" max="16384" width="10.85546875" style="15"/>
  </cols>
  <sheetData>
    <row r="1" spans="1:11" ht="25.5" customHeight="1">
      <c r="A1" s="998" t="s">
        <v>406</v>
      </c>
      <c r="B1" s="998"/>
      <c r="C1" s="998"/>
      <c r="D1" s="998"/>
      <c r="E1" s="998"/>
      <c r="F1" s="998"/>
      <c r="G1" s="998"/>
      <c r="H1" s="998"/>
      <c r="I1" s="998"/>
      <c r="J1" s="1"/>
      <c r="K1" s="1"/>
    </row>
    <row r="3" spans="1:11">
      <c r="A3" s="15" t="s">
        <v>407</v>
      </c>
    </row>
    <row r="4" spans="1:11" ht="34.5" customHeight="1">
      <c r="A4" s="1039" t="s">
        <v>408</v>
      </c>
      <c r="B4" s="1039"/>
      <c r="C4" s="1039"/>
      <c r="D4" s="1039"/>
      <c r="E4" s="1039"/>
      <c r="F4" s="1039"/>
      <c r="G4" s="1039"/>
      <c r="H4" s="1039"/>
      <c r="I4" s="1039"/>
      <c r="J4" s="1039"/>
      <c r="K4" s="1039"/>
    </row>
    <row r="5" spans="1:11">
      <c r="A5" s="15" t="s">
        <v>409</v>
      </c>
    </row>
    <row r="7" spans="1:11">
      <c r="A7" s="1" t="s">
        <v>237</v>
      </c>
    </row>
    <row r="8" spans="1:11">
      <c r="A8" s="15" t="s">
        <v>410</v>
      </c>
    </row>
    <row r="10" spans="1:11">
      <c r="A10" s="1040" t="s">
        <v>373</v>
      </c>
      <c r="B10" s="1040"/>
      <c r="C10" s="1040"/>
      <c r="D10" s="1040"/>
      <c r="E10" s="1040"/>
      <c r="F10" s="1040"/>
      <c r="G10" s="1040"/>
      <c r="H10" s="1040"/>
      <c r="I10" s="1040"/>
      <c r="J10" s="1040"/>
      <c r="K10" s="1040"/>
    </row>
    <row r="11" spans="1:11" s="2" customFormat="1">
      <c r="A11" s="2" t="s">
        <v>90</v>
      </c>
    </row>
    <row r="12" spans="1:11" s="2" customFormat="1"/>
    <row r="13" spans="1:11">
      <c r="A13" s="3">
        <v>1</v>
      </c>
      <c r="B13" s="15" t="s">
        <v>411</v>
      </c>
    </row>
    <row r="14" spans="1:11">
      <c r="A14" s="3">
        <v>2</v>
      </c>
      <c r="B14" s="15" t="s">
        <v>412</v>
      </c>
    </row>
    <row r="15" spans="1:11">
      <c r="A15" s="3">
        <v>3</v>
      </c>
      <c r="B15" s="15" t="s">
        <v>413</v>
      </c>
    </row>
    <row r="16" spans="1:11">
      <c r="A16" s="3">
        <v>4</v>
      </c>
      <c r="B16" s="15" t="s">
        <v>238</v>
      </c>
    </row>
    <row r="17" spans="1:4">
      <c r="A17" s="3">
        <v>5</v>
      </c>
      <c r="B17" s="15" t="s">
        <v>414</v>
      </c>
    </row>
    <row r="18" spans="1:4">
      <c r="A18" s="3">
        <v>6</v>
      </c>
      <c r="B18" s="15" t="s">
        <v>415</v>
      </c>
    </row>
    <row r="19" spans="1:4">
      <c r="A19" s="3">
        <v>7</v>
      </c>
      <c r="B19" s="15" t="s">
        <v>416</v>
      </c>
    </row>
    <row r="20" spans="1:4">
      <c r="A20" s="3">
        <v>8</v>
      </c>
      <c r="B20" s="15" t="s">
        <v>417</v>
      </c>
    </row>
    <row r="21" spans="1:4">
      <c r="A21" s="3">
        <v>9</v>
      </c>
      <c r="B21" s="15" t="s">
        <v>418</v>
      </c>
    </row>
    <row r="22" spans="1:4">
      <c r="B22" s="4"/>
      <c r="C22" s="1190"/>
      <c r="D22" s="1190"/>
    </row>
    <row r="23" spans="1:4" s="1" customFormat="1">
      <c r="A23" s="5" t="s">
        <v>239</v>
      </c>
      <c r="B23" s="5"/>
      <c r="C23" s="5"/>
    </row>
    <row r="25" spans="1:4">
      <c r="A25" s="3">
        <v>1</v>
      </c>
      <c r="B25" s="15" t="s">
        <v>240</v>
      </c>
    </row>
    <row r="26" spans="1:4">
      <c r="A26" s="3">
        <v>2</v>
      </c>
      <c r="B26" s="15" t="s">
        <v>241</v>
      </c>
    </row>
    <row r="27" spans="1:4">
      <c r="A27" s="3">
        <v>3</v>
      </c>
      <c r="B27" s="15" t="s">
        <v>242</v>
      </c>
    </row>
    <row r="28" spans="1:4">
      <c r="A28" s="3">
        <v>4</v>
      </c>
      <c r="B28" s="15" t="s">
        <v>243</v>
      </c>
    </row>
    <row r="29" spans="1:4">
      <c r="A29" s="3">
        <v>5</v>
      </c>
      <c r="B29" s="15" t="s">
        <v>244</v>
      </c>
    </row>
    <row r="30" spans="1:4">
      <c r="A30" s="3">
        <v>6</v>
      </c>
      <c r="B30" s="15" t="s">
        <v>245</v>
      </c>
    </row>
    <row r="31" spans="1:4">
      <c r="A31" s="3">
        <v>7</v>
      </c>
      <c r="B31" s="15" t="s">
        <v>246</v>
      </c>
    </row>
    <row r="33" spans="1:11">
      <c r="A33" s="1040" t="s">
        <v>419</v>
      </c>
      <c r="B33" s="1040"/>
      <c r="C33" s="1040"/>
      <c r="D33" s="1040"/>
      <c r="E33" s="1040"/>
      <c r="F33" s="1040"/>
      <c r="G33" s="1040"/>
      <c r="H33" s="1040"/>
      <c r="I33" s="1040"/>
      <c r="J33" s="1040"/>
      <c r="K33" s="1040"/>
    </row>
    <row r="34" spans="1:11" ht="15" customHeight="1">
      <c r="A34" s="2" t="s">
        <v>90</v>
      </c>
    </row>
    <row r="35" spans="1:11" ht="15" customHeight="1">
      <c r="A35" s="2"/>
    </row>
    <row r="36" spans="1:11" s="7" customFormat="1">
      <c r="A36" s="3">
        <v>1</v>
      </c>
      <c r="B36" s="6" t="s">
        <v>420</v>
      </c>
    </row>
    <row r="37" spans="1:11" ht="42.75" customHeight="1">
      <c r="A37" s="3">
        <v>2</v>
      </c>
      <c r="B37" s="1188" t="s">
        <v>2050</v>
      </c>
      <c r="C37" s="1188"/>
      <c r="D37" s="1188"/>
      <c r="E37" s="1188"/>
      <c r="F37" s="1188"/>
      <c r="G37" s="1188"/>
      <c r="H37" s="1188"/>
      <c r="I37" s="1188"/>
      <c r="J37" s="1188"/>
      <c r="K37" s="1188"/>
    </row>
    <row r="38" spans="1:11" ht="42.75" customHeight="1">
      <c r="A38" s="3">
        <v>3</v>
      </c>
      <c r="B38" s="1189" t="s">
        <v>2051</v>
      </c>
      <c r="C38" s="1189"/>
      <c r="D38" s="1189"/>
      <c r="E38" s="1189"/>
      <c r="F38" s="1189"/>
      <c r="G38" s="1189"/>
      <c r="H38" s="1189"/>
      <c r="I38" s="1189"/>
      <c r="J38" s="1189"/>
      <c r="K38" s="1189"/>
    </row>
    <row r="39" spans="1:11">
      <c r="A39" s="3">
        <v>4</v>
      </c>
      <c r="B39" s="8" t="s">
        <v>421</v>
      </c>
    </row>
    <row r="40" spans="1:11">
      <c r="A40" s="9">
        <v>5</v>
      </c>
      <c r="B40" s="15" t="s">
        <v>422</v>
      </c>
    </row>
    <row r="41" spans="1:11">
      <c r="A41" s="9">
        <v>6</v>
      </c>
      <c r="B41" s="15" t="s">
        <v>423</v>
      </c>
    </row>
    <row r="42" spans="1:11">
      <c r="A42" s="9">
        <v>7</v>
      </c>
      <c r="B42" s="15" t="s">
        <v>424</v>
      </c>
    </row>
    <row r="43" spans="1:11">
      <c r="A43" s="9">
        <v>8</v>
      </c>
      <c r="B43" s="15" t="s">
        <v>425</v>
      </c>
    </row>
    <row r="44" spans="1:11">
      <c r="A44" s="9">
        <v>10</v>
      </c>
      <c r="B44" s="15" t="s">
        <v>426</v>
      </c>
    </row>
    <row r="45" spans="1:11">
      <c r="A45" s="9">
        <v>11</v>
      </c>
      <c r="B45" s="15" t="s">
        <v>427</v>
      </c>
    </row>
    <row r="46" spans="1:11">
      <c r="A46" s="6"/>
      <c r="B46" s="8"/>
    </row>
    <row r="47" spans="1:11" s="2" customFormat="1">
      <c r="A47" s="10" t="s">
        <v>428</v>
      </c>
    </row>
    <row r="48" spans="1:11">
      <c r="A48" s="6"/>
    </row>
    <row r="49" spans="1:2">
      <c r="A49" s="15">
        <v>12</v>
      </c>
      <c r="B49" s="15" t="s">
        <v>91</v>
      </c>
    </row>
    <row r="50" spans="1:2">
      <c r="A50" s="15">
        <v>13</v>
      </c>
      <c r="B50" s="15" t="s">
        <v>92</v>
      </c>
    </row>
    <row r="51" spans="1:2">
      <c r="A51" s="15">
        <v>14</v>
      </c>
      <c r="B51" s="15" t="s">
        <v>93</v>
      </c>
    </row>
    <row r="52" spans="1:2">
      <c r="A52" s="15">
        <v>15</v>
      </c>
      <c r="B52" s="15" t="s">
        <v>94</v>
      </c>
    </row>
    <row r="53" spans="1:2">
      <c r="A53" s="15">
        <v>16</v>
      </c>
      <c r="B53" s="15" t="s">
        <v>95</v>
      </c>
    </row>
    <row r="54" spans="1:2">
      <c r="A54" s="15">
        <v>17</v>
      </c>
      <c r="B54" s="15" t="s">
        <v>429</v>
      </c>
    </row>
    <row r="55" spans="1:2">
      <c r="A55" s="15">
        <v>18</v>
      </c>
      <c r="B55" s="15" t="s">
        <v>96</v>
      </c>
    </row>
    <row r="56" spans="1:2">
      <c r="B56" s="11"/>
    </row>
    <row r="57" spans="1:2" s="1" customFormat="1" ht="15" customHeight="1">
      <c r="A57" s="1" t="s">
        <v>247</v>
      </c>
      <c r="B57" s="12"/>
    </row>
    <row r="58" spans="1:2" ht="15" customHeight="1">
      <c r="A58" s="15">
        <v>21</v>
      </c>
      <c r="B58" s="11" t="s">
        <v>248</v>
      </c>
    </row>
    <row r="59" spans="1:2">
      <c r="A59" s="11"/>
      <c r="B59" s="11"/>
    </row>
    <row r="60" spans="1:2">
      <c r="A60" s="12" t="s">
        <v>249</v>
      </c>
      <c r="B60" s="11"/>
    </row>
    <row r="61" spans="1:2">
      <c r="A61" s="9">
        <v>22</v>
      </c>
      <c r="B61" s="11" t="s">
        <v>430</v>
      </c>
    </row>
    <row r="62" spans="1:2">
      <c r="A62" s="9">
        <v>23</v>
      </c>
      <c r="B62" s="11" t="s">
        <v>431</v>
      </c>
    </row>
    <row r="63" spans="1:2">
      <c r="A63" s="11"/>
      <c r="B63" s="11"/>
    </row>
    <row r="65" spans="1:11">
      <c r="A65" s="1186" t="s">
        <v>432</v>
      </c>
      <c r="B65" s="1186"/>
      <c r="C65" s="1186"/>
      <c r="D65" s="1186"/>
      <c r="E65" s="1186"/>
      <c r="F65" s="1186"/>
      <c r="G65" s="1186"/>
      <c r="H65" s="1186"/>
      <c r="I65" s="1186"/>
      <c r="J65" s="1186"/>
      <c r="K65" s="1186"/>
    </row>
    <row r="66" spans="1:11">
      <c r="A66" s="12"/>
    </row>
    <row r="67" spans="1:11">
      <c r="A67" s="2" t="s">
        <v>90</v>
      </c>
    </row>
    <row r="69" spans="1:11">
      <c r="A69" s="3">
        <v>1</v>
      </c>
      <c r="B69" s="15" t="s">
        <v>433</v>
      </c>
    </row>
    <row r="70" spans="1:11">
      <c r="A70" s="3">
        <v>2</v>
      </c>
      <c r="B70" s="15" t="s">
        <v>434</v>
      </c>
    </row>
    <row r="71" spans="1:11">
      <c r="A71" s="3">
        <v>3</v>
      </c>
      <c r="B71" s="15" t="s">
        <v>435</v>
      </c>
    </row>
    <row r="72" spans="1:11">
      <c r="A72" s="3">
        <v>4</v>
      </c>
      <c r="B72" s="15" t="s">
        <v>436</v>
      </c>
    </row>
    <row r="73" spans="1:11">
      <c r="A73" s="3">
        <v>5</v>
      </c>
      <c r="B73" s="15" t="s">
        <v>437</v>
      </c>
    </row>
    <row r="74" spans="1:11">
      <c r="A74" s="3">
        <v>6</v>
      </c>
      <c r="B74" s="15" t="s">
        <v>250</v>
      </c>
    </row>
    <row r="75" spans="1:11">
      <c r="A75" s="3">
        <v>7</v>
      </c>
      <c r="B75" s="15" t="s">
        <v>251</v>
      </c>
    </row>
    <row r="76" spans="1:11">
      <c r="A76" s="3">
        <v>8</v>
      </c>
      <c r="B76" s="15" t="s">
        <v>438</v>
      </c>
    </row>
    <row r="77" spans="1:11">
      <c r="A77" s="3">
        <v>9</v>
      </c>
      <c r="B77" s="15" t="s">
        <v>439</v>
      </c>
    </row>
    <row r="78" spans="1:11">
      <c r="A78" s="3">
        <v>10</v>
      </c>
      <c r="B78" s="15" t="s">
        <v>440</v>
      </c>
    </row>
    <row r="79" spans="1:11">
      <c r="A79" s="3">
        <v>11</v>
      </c>
      <c r="B79" s="15" t="s">
        <v>441</v>
      </c>
    </row>
    <row r="80" spans="1:11">
      <c r="A80" s="3">
        <v>12</v>
      </c>
      <c r="B80" s="15" t="s">
        <v>442</v>
      </c>
    </row>
    <row r="81" spans="1:12">
      <c r="A81" s="3">
        <v>13</v>
      </c>
      <c r="B81" s="15" t="s">
        <v>443</v>
      </c>
    </row>
    <row r="82" spans="1:12">
      <c r="A82" s="3">
        <v>14</v>
      </c>
      <c r="B82" s="15" t="s">
        <v>444</v>
      </c>
    </row>
    <row r="83" spans="1:12">
      <c r="A83" s="3">
        <v>15</v>
      </c>
      <c r="B83" s="15" t="s">
        <v>445</v>
      </c>
    </row>
    <row r="84" spans="1:12">
      <c r="A84" s="3">
        <v>16</v>
      </c>
      <c r="B84" s="15" t="s">
        <v>446</v>
      </c>
    </row>
    <row r="85" spans="1:12">
      <c r="A85" s="3">
        <v>17</v>
      </c>
      <c r="B85" s="15" t="s">
        <v>447</v>
      </c>
    </row>
    <row r="86" spans="1:12">
      <c r="A86" s="3">
        <v>18</v>
      </c>
      <c r="B86" s="15" t="s">
        <v>448</v>
      </c>
    </row>
    <row r="87" spans="1:12">
      <c r="A87" s="3">
        <v>19</v>
      </c>
      <c r="B87" s="15" t="s">
        <v>449</v>
      </c>
    </row>
    <row r="88" spans="1:12">
      <c r="A88" s="3">
        <v>20</v>
      </c>
      <c r="B88" s="15" t="s">
        <v>450</v>
      </c>
    </row>
    <row r="89" spans="1:12">
      <c r="A89" s="3">
        <v>21</v>
      </c>
      <c r="B89" s="404" t="s">
        <v>2498</v>
      </c>
    </row>
    <row r="90" spans="1:12">
      <c r="A90" s="3">
        <v>22</v>
      </c>
      <c r="B90" s="15" t="s">
        <v>451</v>
      </c>
    </row>
    <row r="91" spans="1:12" s="14" customFormat="1" ht="45.75" customHeight="1">
      <c r="A91" s="23">
        <v>23</v>
      </c>
      <c r="B91" s="1187" t="s">
        <v>2499</v>
      </c>
      <c r="C91" s="1187"/>
      <c r="D91" s="1187"/>
      <c r="E91" s="1187"/>
      <c r="F91" s="1187"/>
      <c r="G91" s="1187"/>
      <c r="H91" s="1187"/>
      <c r="I91" s="1187"/>
      <c r="J91" s="1187"/>
      <c r="K91" s="1187"/>
      <c r="L91" s="41"/>
    </row>
    <row r="92" spans="1:12" s="14" customFormat="1" ht="44.25" customHeight="1">
      <c r="A92" s="23">
        <v>24</v>
      </c>
      <c r="B92" s="1039" t="s">
        <v>452</v>
      </c>
      <c r="C92" s="1039"/>
      <c r="D92" s="1039"/>
      <c r="E92" s="1039"/>
      <c r="F92" s="1039"/>
      <c r="G92" s="1039"/>
      <c r="H92" s="1039"/>
      <c r="I92" s="1039"/>
      <c r="J92" s="1039"/>
      <c r="K92" s="1039"/>
    </row>
    <row r="94" spans="1:12">
      <c r="A94" s="217" t="s">
        <v>252</v>
      </c>
    </row>
    <row r="96" spans="1:12">
      <c r="A96" s="15" t="s">
        <v>453</v>
      </c>
    </row>
    <row r="98" spans="1:2">
      <c r="A98" s="15">
        <v>25</v>
      </c>
      <c r="B98" s="15" t="s">
        <v>454</v>
      </c>
    </row>
    <row r="99" spans="1:2">
      <c r="A99" s="15">
        <v>26</v>
      </c>
      <c r="B99" s="15" t="s">
        <v>455</v>
      </c>
    </row>
    <row r="100" spans="1:2">
      <c r="A100" s="15">
        <v>27</v>
      </c>
      <c r="B100" s="15" t="s">
        <v>456</v>
      </c>
    </row>
    <row r="101" spans="1:2">
      <c r="A101" s="15">
        <v>28</v>
      </c>
      <c r="B101" s="15" t="s">
        <v>457</v>
      </c>
    </row>
    <row r="102" spans="1:2">
      <c r="A102" s="15">
        <v>29</v>
      </c>
      <c r="B102" s="15" t="s">
        <v>458</v>
      </c>
    </row>
  </sheetData>
  <sheetProtection selectLockedCells="1" selectUnlockedCells="1"/>
  <mergeCells count="10">
    <mergeCell ref="C22:D22"/>
    <mergeCell ref="A10:K10"/>
    <mergeCell ref="A33:K33"/>
    <mergeCell ref="A4:K4"/>
    <mergeCell ref="A1:I1"/>
    <mergeCell ref="A65:K65"/>
    <mergeCell ref="B91:K91"/>
    <mergeCell ref="B92:K92"/>
    <mergeCell ref="B37:K37"/>
    <mergeCell ref="B38:K3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1">
    <tabColor rgb="FFFF0000"/>
  </sheetPr>
  <dimension ref="A1:CJ219"/>
  <sheetViews>
    <sheetView showGridLines="0" tabSelected="1" topLeftCell="A183" zoomScale="80" zoomScaleNormal="80" workbookViewId="0">
      <selection activeCell="F196" sqref="F196"/>
    </sheetView>
  </sheetViews>
  <sheetFormatPr baseColWidth="10" defaultRowHeight="17.25"/>
  <cols>
    <col min="1" max="1" width="4.42578125" style="250" customWidth="1"/>
    <col min="2" max="2" width="15.28515625" style="250" customWidth="1"/>
    <col min="3" max="3" width="16.85546875" style="250" customWidth="1"/>
    <col min="4" max="4" width="27.42578125" style="250" customWidth="1"/>
    <col min="5" max="5" width="16.5703125" style="250" customWidth="1"/>
    <col min="6" max="6" width="13.42578125" style="250" customWidth="1"/>
    <col min="7" max="7" width="13.7109375" style="250" customWidth="1"/>
    <col min="8" max="8" width="17.7109375" style="250" customWidth="1"/>
    <col min="9" max="9" width="14.5703125" style="250" customWidth="1"/>
    <col min="10" max="10" width="14" style="250" customWidth="1"/>
    <col min="11" max="11" width="20" style="250" customWidth="1"/>
    <col min="12" max="12" width="19" style="250" customWidth="1"/>
    <col min="13" max="13" width="17.42578125" style="250" customWidth="1"/>
    <col min="14" max="14" width="19.140625" style="250" customWidth="1"/>
    <col min="15" max="15" width="16.85546875" style="250" customWidth="1"/>
    <col min="16" max="16" width="15.5703125" style="250" customWidth="1"/>
    <col min="17" max="17" width="24.7109375" style="250" customWidth="1"/>
    <col min="18" max="18" width="13" style="258" customWidth="1"/>
    <col min="19" max="19" width="13" style="250" customWidth="1"/>
    <col min="20" max="20" width="16.7109375" style="250" customWidth="1"/>
    <col min="21" max="21" width="16.85546875" style="250" customWidth="1"/>
    <col min="22" max="22" width="38" style="250" customWidth="1"/>
    <col min="23" max="24" width="12.7109375" style="250" customWidth="1"/>
    <col min="25" max="25" width="14.85546875" style="250" customWidth="1"/>
    <col min="26" max="28" width="12.7109375" style="250" customWidth="1"/>
    <col min="29" max="29" width="18.140625" style="250" customWidth="1"/>
    <col min="30" max="30" width="12.85546875" style="250" customWidth="1"/>
    <col min="31" max="31" width="18.140625" style="250" customWidth="1"/>
    <col min="32" max="32" width="13.85546875" style="250" customWidth="1"/>
    <col min="33" max="33" width="29.85546875" style="250" customWidth="1"/>
    <col min="34" max="34" width="15.28515625" style="250" customWidth="1"/>
    <col min="35" max="35" width="12.42578125" style="250" customWidth="1"/>
    <col min="36" max="37" width="13.28515625" style="250" customWidth="1"/>
    <col min="38" max="38" width="15.85546875" style="250" customWidth="1"/>
    <col min="39" max="39" width="12.85546875" style="250" customWidth="1"/>
    <col min="40" max="40" width="16.42578125" style="250" customWidth="1"/>
    <col min="41" max="41" width="13.42578125" style="250" customWidth="1"/>
    <col min="42" max="42" width="12.85546875" style="656" customWidth="1"/>
    <col min="43" max="43" width="12.85546875" style="250" customWidth="1"/>
    <col min="44" max="44" width="6" style="258" customWidth="1"/>
    <col min="45" max="47" width="2.7109375" style="250" customWidth="1"/>
    <col min="48" max="48" width="3.85546875" style="250" customWidth="1"/>
    <col min="49" max="65" width="2.7109375" style="250" customWidth="1"/>
    <col min="66" max="66" width="4.140625" style="250" customWidth="1"/>
    <col min="67" max="74" width="2.7109375" style="250" customWidth="1"/>
    <col min="75" max="75" width="15.140625" style="250" customWidth="1"/>
    <col min="76" max="76" width="12.5703125" style="250" customWidth="1"/>
    <col min="77" max="77" width="12.85546875" style="250" customWidth="1"/>
    <col min="78" max="79" width="13" style="250" customWidth="1"/>
    <col min="80" max="80" width="13.85546875" style="250" customWidth="1"/>
    <col min="81" max="81" width="20.28515625" style="250" customWidth="1"/>
    <col min="82" max="84" width="14.7109375" style="250" customWidth="1"/>
    <col min="85" max="85" width="13.7109375" style="250" customWidth="1"/>
    <col min="86" max="86" width="14.7109375" style="250" customWidth="1"/>
    <col min="87" max="87" width="34" style="250" customWidth="1"/>
    <col min="88" max="256" width="11.42578125" style="250"/>
    <col min="257" max="257" width="4.42578125" style="250" customWidth="1"/>
    <col min="258" max="258" width="15.28515625" style="250" customWidth="1"/>
    <col min="259" max="259" width="16.85546875" style="250" customWidth="1"/>
    <col min="260" max="260" width="27.42578125" style="250" customWidth="1"/>
    <col min="261" max="261" width="16.5703125" style="250" customWidth="1"/>
    <col min="262" max="262" width="13.42578125" style="250" customWidth="1"/>
    <col min="263" max="263" width="13.7109375" style="250" customWidth="1"/>
    <col min="264" max="264" width="17.7109375" style="250" customWidth="1"/>
    <col min="265" max="265" width="14.5703125" style="250" customWidth="1"/>
    <col min="266" max="266" width="14" style="250" customWidth="1"/>
    <col min="267" max="267" width="13.85546875" style="250" customWidth="1"/>
    <col min="268" max="268" width="19" style="250" customWidth="1"/>
    <col min="269" max="269" width="17.42578125" style="250" customWidth="1"/>
    <col min="270" max="270" width="19.140625" style="250" customWidth="1"/>
    <col min="271" max="271" width="16.85546875" style="250" customWidth="1"/>
    <col min="272" max="273" width="13.5703125" style="250" customWidth="1"/>
    <col min="274" max="275" width="13" style="250" customWidth="1"/>
    <col min="276" max="276" width="13.140625" style="250" customWidth="1"/>
    <col min="277" max="277" width="13.85546875" style="250" customWidth="1"/>
    <col min="278" max="278" width="13.140625" style="250" customWidth="1"/>
    <col min="279" max="284" width="12.7109375" style="250" customWidth="1"/>
    <col min="285" max="285" width="15.140625" style="250" customWidth="1"/>
    <col min="286" max="286" width="12.85546875" style="250" customWidth="1"/>
    <col min="287" max="287" width="12.7109375" style="250" customWidth="1"/>
    <col min="288" max="288" width="13.85546875" style="250" customWidth="1"/>
    <col min="289" max="289" width="13.42578125" style="250" customWidth="1"/>
    <col min="290" max="290" width="15.28515625" style="250" customWidth="1"/>
    <col min="291" max="291" width="12.42578125" style="250" customWidth="1"/>
    <col min="292" max="292" width="9.5703125" style="250" customWidth="1"/>
    <col min="293" max="293" width="13.28515625" style="250" customWidth="1"/>
    <col min="294" max="294" width="12.7109375" style="250" customWidth="1"/>
    <col min="295" max="296" width="12.85546875" style="250" customWidth="1"/>
    <col min="297" max="297" width="13.42578125" style="250" customWidth="1"/>
    <col min="298" max="299" width="12.85546875" style="250" customWidth="1"/>
    <col min="300" max="315" width="2.7109375" style="250" customWidth="1"/>
    <col min="316" max="316" width="3.28515625" style="250" customWidth="1"/>
    <col min="317" max="330" width="2.7109375" style="250" customWidth="1"/>
    <col min="331" max="331" width="15.140625" style="250" customWidth="1"/>
    <col min="332" max="332" width="12.5703125" style="250" customWidth="1"/>
    <col min="333" max="333" width="12.85546875" style="250" customWidth="1"/>
    <col min="334" max="335" width="13" style="250" customWidth="1"/>
    <col min="336" max="336" width="13.85546875" style="250" customWidth="1"/>
    <col min="337" max="337" width="14.5703125" style="250" customWidth="1"/>
    <col min="338" max="340" width="14.7109375" style="250" customWidth="1"/>
    <col min="341" max="341" width="13.7109375" style="250" customWidth="1"/>
    <col min="342" max="342" width="14.7109375" style="250" customWidth="1"/>
    <col min="343" max="343" width="18.140625" style="250" customWidth="1"/>
    <col min="344" max="512" width="11.42578125" style="250"/>
    <col min="513" max="513" width="4.42578125" style="250" customWidth="1"/>
    <col min="514" max="514" width="15.28515625" style="250" customWidth="1"/>
    <col min="515" max="515" width="16.85546875" style="250" customWidth="1"/>
    <col min="516" max="516" width="27.42578125" style="250" customWidth="1"/>
    <col min="517" max="517" width="16.5703125" style="250" customWidth="1"/>
    <col min="518" max="518" width="13.42578125" style="250" customWidth="1"/>
    <col min="519" max="519" width="13.7109375" style="250" customWidth="1"/>
    <col min="520" max="520" width="17.7109375" style="250" customWidth="1"/>
    <col min="521" max="521" width="14.5703125" style="250" customWidth="1"/>
    <col min="522" max="522" width="14" style="250" customWidth="1"/>
    <col min="523" max="523" width="13.85546875" style="250" customWidth="1"/>
    <col min="524" max="524" width="19" style="250" customWidth="1"/>
    <col min="525" max="525" width="17.42578125" style="250" customWidth="1"/>
    <col min="526" max="526" width="19.140625" style="250" customWidth="1"/>
    <col min="527" max="527" width="16.85546875" style="250" customWidth="1"/>
    <col min="528" max="529" width="13.5703125" style="250" customWidth="1"/>
    <col min="530" max="531" width="13" style="250" customWidth="1"/>
    <col min="532" max="532" width="13.140625" style="250" customWidth="1"/>
    <col min="533" max="533" width="13.85546875" style="250" customWidth="1"/>
    <col min="534" max="534" width="13.140625" style="250" customWidth="1"/>
    <col min="535" max="540" width="12.7109375" style="250" customWidth="1"/>
    <col min="541" max="541" width="15.140625" style="250" customWidth="1"/>
    <col min="542" max="542" width="12.85546875" style="250" customWidth="1"/>
    <col min="543" max="543" width="12.7109375" style="250" customWidth="1"/>
    <col min="544" max="544" width="13.85546875" style="250" customWidth="1"/>
    <col min="545" max="545" width="13.42578125" style="250" customWidth="1"/>
    <col min="546" max="546" width="15.28515625" style="250" customWidth="1"/>
    <col min="547" max="547" width="12.42578125" style="250" customWidth="1"/>
    <col min="548" max="548" width="9.5703125" style="250" customWidth="1"/>
    <col min="549" max="549" width="13.28515625" style="250" customWidth="1"/>
    <col min="550" max="550" width="12.7109375" style="250" customWidth="1"/>
    <col min="551" max="552" width="12.85546875" style="250" customWidth="1"/>
    <col min="553" max="553" width="13.42578125" style="250" customWidth="1"/>
    <col min="554" max="555" width="12.85546875" style="250" customWidth="1"/>
    <col min="556" max="571" width="2.7109375" style="250" customWidth="1"/>
    <col min="572" max="572" width="3.28515625" style="250" customWidth="1"/>
    <col min="573" max="586" width="2.7109375" style="250" customWidth="1"/>
    <col min="587" max="587" width="15.140625" style="250" customWidth="1"/>
    <col min="588" max="588" width="12.5703125" style="250" customWidth="1"/>
    <col min="589" max="589" width="12.85546875" style="250" customWidth="1"/>
    <col min="590" max="591" width="13" style="250" customWidth="1"/>
    <col min="592" max="592" width="13.85546875" style="250" customWidth="1"/>
    <col min="593" max="593" width="14.5703125" style="250" customWidth="1"/>
    <col min="594" max="596" width="14.7109375" style="250" customWidth="1"/>
    <col min="597" max="597" width="13.7109375" style="250" customWidth="1"/>
    <col min="598" max="598" width="14.7109375" style="250" customWidth="1"/>
    <col min="599" max="599" width="18.140625" style="250" customWidth="1"/>
    <col min="600" max="768" width="11.42578125" style="250"/>
    <col min="769" max="769" width="4.42578125" style="250" customWidth="1"/>
    <col min="770" max="770" width="15.28515625" style="250" customWidth="1"/>
    <col min="771" max="771" width="16.85546875" style="250" customWidth="1"/>
    <col min="772" max="772" width="27.42578125" style="250" customWidth="1"/>
    <col min="773" max="773" width="16.5703125" style="250" customWidth="1"/>
    <col min="774" max="774" width="13.42578125" style="250" customWidth="1"/>
    <col min="775" max="775" width="13.7109375" style="250" customWidth="1"/>
    <col min="776" max="776" width="17.7109375" style="250" customWidth="1"/>
    <col min="777" max="777" width="14.5703125" style="250" customWidth="1"/>
    <col min="778" max="778" width="14" style="250" customWidth="1"/>
    <col min="779" max="779" width="13.85546875" style="250" customWidth="1"/>
    <col min="780" max="780" width="19" style="250" customWidth="1"/>
    <col min="781" max="781" width="17.42578125" style="250" customWidth="1"/>
    <col min="782" max="782" width="19.140625" style="250" customWidth="1"/>
    <col min="783" max="783" width="16.85546875" style="250" customWidth="1"/>
    <col min="784" max="785" width="13.5703125" style="250" customWidth="1"/>
    <col min="786" max="787" width="13" style="250" customWidth="1"/>
    <col min="788" max="788" width="13.140625" style="250" customWidth="1"/>
    <col min="789" max="789" width="13.85546875" style="250" customWidth="1"/>
    <col min="790" max="790" width="13.140625" style="250" customWidth="1"/>
    <col min="791" max="796" width="12.7109375" style="250" customWidth="1"/>
    <col min="797" max="797" width="15.140625" style="250" customWidth="1"/>
    <col min="798" max="798" width="12.85546875" style="250" customWidth="1"/>
    <col min="799" max="799" width="12.7109375" style="250" customWidth="1"/>
    <col min="800" max="800" width="13.85546875" style="250" customWidth="1"/>
    <col min="801" max="801" width="13.42578125" style="250" customWidth="1"/>
    <col min="802" max="802" width="15.28515625" style="250" customWidth="1"/>
    <col min="803" max="803" width="12.42578125" style="250" customWidth="1"/>
    <col min="804" max="804" width="9.5703125" style="250" customWidth="1"/>
    <col min="805" max="805" width="13.28515625" style="250" customWidth="1"/>
    <col min="806" max="806" width="12.7109375" style="250" customWidth="1"/>
    <col min="807" max="808" width="12.85546875" style="250" customWidth="1"/>
    <col min="809" max="809" width="13.42578125" style="250" customWidth="1"/>
    <col min="810" max="811" width="12.85546875" style="250" customWidth="1"/>
    <col min="812" max="827" width="2.7109375" style="250" customWidth="1"/>
    <col min="828" max="828" width="3.28515625" style="250" customWidth="1"/>
    <col min="829" max="842" width="2.7109375" style="250" customWidth="1"/>
    <col min="843" max="843" width="15.140625" style="250" customWidth="1"/>
    <col min="844" max="844" width="12.5703125" style="250" customWidth="1"/>
    <col min="845" max="845" width="12.85546875" style="250" customWidth="1"/>
    <col min="846" max="847" width="13" style="250" customWidth="1"/>
    <col min="848" max="848" width="13.85546875" style="250" customWidth="1"/>
    <col min="849" max="849" width="14.5703125" style="250" customWidth="1"/>
    <col min="850" max="852" width="14.7109375" style="250" customWidth="1"/>
    <col min="853" max="853" width="13.7109375" style="250" customWidth="1"/>
    <col min="854" max="854" width="14.7109375" style="250" customWidth="1"/>
    <col min="855" max="855" width="18.140625" style="250" customWidth="1"/>
    <col min="856" max="1024" width="11.42578125" style="250"/>
    <col min="1025" max="1025" width="4.42578125" style="250" customWidth="1"/>
    <col min="1026" max="1026" width="15.28515625" style="250" customWidth="1"/>
    <col min="1027" max="1027" width="16.85546875" style="250" customWidth="1"/>
    <col min="1028" max="1028" width="27.42578125" style="250" customWidth="1"/>
    <col min="1029" max="1029" width="16.5703125" style="250" customWidth="1"/>
    <col min="1030" max="1030" width="13.42578125" style="250" customWidth="1"/>
    <col min="1031" max="1031" width="13.7109375" style="250" customWidth="1"/>
    <col min="1032" max="1032" width="17.7109375" style="250" customWidth="1"/>
    <col min="1033" max="1033" width="14.5703125" style="250" customWidth="1"/>
    <col min="1034" max="1034" width="14" style="250" customWidth="1"/>
    <col min="1035" max="1035" width="13.85546875" style="250" customWidth="1"/>
    <col min="1036" max="1036" width="19" style="250" customWidth="1"/>
    <col min="1037" max="1037" width="17.42578125" style="250" customWidth="1"/>
    <col min="1038" max="1038" width="19.140625" style="250" customWidth="1"/>
    <col min="1039" max="1039" width="16.85546875" style="250" customWidth="1"/>
    <col min="1040" max="1041" width="13.5703125" style="250" customWidth="1"/>
    <col min="1042" max="1043" width="13" style="250" customWidth="1"/>
    <col min="1044" max="1044" width="13.140625" style="250" customWidth="1"/>
    <col min="1045" max="1045" width="13.85546875" style="250" customWidth="1"/>
    <col min="1046" max="1046" width="13.140625" style="250" customWidth="1"/>
    <col min="1047" max="1052" width="12.7109375" style="250" customWidth="1"/>
    <col min="1053" max="1053" width="15.140625" style="250" customWidth="1"/>
    <col min="1054" max="1054" width="12.85546875" style="250" customWidth="1"/>
    <col min="1055" max="1055" width="12.7109375" style="250" customWidth="1"/>
    <col min="1056" max="1056" width="13.85546875" style="250" customWidth="1"/>
    <col min="1057" max="1057" width="13.42578125" style="250" customWidth="1"/>
    <col min="1058" max="1058" width="15.28515625" style="250" customWidth="1"/>
    <col min="1059" max="1059" width="12.42578125" style="250" customWidth="1"/>
    <col min="1060" max="1060" width="9.5703125" style="250" customWidth="1"/>
    <col min="1061" max="1061" width="13.28515625" style="250" customWidth="1"/>
    <col min="1062" max="1062" width="12.7109375" style="250" customWidth="1"/>
    <col min="1063" max="1064" width="12.85546875" style="250" customWidth="1"/>
    <col min="1065" max="1065" width="13.42578125" style="250" customWidth="1"/>
    <col min="1066" max="1067" width="12.85546875" style="250" customWidth="1"/>
    <col min="1068" max="1083" width="2.7109375" style="250" customWidth="1"/>
    <col min="1084" max="1084" width="3.28515625" style="250" customWidth="1"/>
    <col min="1085" max="1098" width="2.7109375" style="250" customWidth="1"/>
    <col min="1099" max="1099" width="15.140625" style="250" customWidth="1"/>
    <col min="1100" max="1100" width="12.5703125" style="250" customWidth="1"/>
    <col min="1101" max="1101" width="12.85546875" style="250" customWidth="1"/>
    <col min="1102" max="1103" width="13" style="250" customWidth="1"/>
    <col min="1104" max="1104" width="13.85546875" style="250" customWidth="1"/>
    <col min="1105" max="1105" width="14.5703125" style="250" customWidth="1"/>
    <col min="1106" max="1108" width="14.7109375" style="250" customWidth="1"/>
    <col min="1109" max="1109" width="13.7109375" style="250" customWidth="1"/>
    <col min="1110" max="1110" width="14.7109375" style="250" customWidth="1"/>
    <col min="1111" max="1111" width="18.140625" style="250" customWidth="1"/>
    <col min="1112" max="1280" width="11.42578125" style="250"/>
    <col min="1281" max="1281" width="4.42578125" style="250" customWidth="1"/>
    <col min="1282" max="1282" width="15.28515625" style="250" customWidth="1"/>
    <col min="1283" max="1283" width="16.85546875" style="250" customWidth="1"/>
    <col min="1284" max="1284" width="27.42578125" style="250" customWidth="1"/>
    <col min="1285" max="1285" width="16.5703125" style="250" customWidth="1"/>
    <col min="1286" max="1286" width="13.42578125" style="250" customWidth="1"/>
    <col min="1287" max="1287" width="13.7109375" style="250" customWidth="1"/>
    <col min="1288" max="1288" width="17.7109375" style="250" customWidth="1"/>
    <col min="1289" max="1289" width="14.5703125" style="250" customWidth="1"/>
    <col min="1290" max="1290" width="14" style="250" customWidth="1"/>
    <col min="1291" max="1291" width="13.85546875" style="250" customWidth="1"/>
    <col min="1292" max="1292" width="19" style="250" customWidth="1"/>
    <col min="1293" max="1293" width="17.42578125" style="250" customWidth="1"/>
    <col min="1294" max="1294" width="19.140625" style="250" customWidth="1"/>
    <col min="1295" max="1295" width="16.85546875" style="250" customWidth="1"/>
    <col min="1296" max="1297" width="13.5703125" style="250" customWidth="1"/>
    <col min="1298" max="1299" width="13" style="250" customWidth="1"/>
    <col min="1300" max="1300" width="13.140625" style="250" customWidth="1"/>
    <col min="1301" max="1301" width="13.85546875" style="250" customWidth="1"/>
    <col min="1302" max="1302" width="13.140625" style="250" customWidth="1"/>
    <col min="1303" max="1308" width="12.7109375" style="250" customWidth="1"/>
    <col min="1309" max="1309" width="15.140625" style="250" customWidth="1"/>
    <col min="1310" max="1310" width="12.85546875" style="250" customWidth="1"/>
    <col min="1311" max="1311" width="12.7109375" style="250" customWidth="1"/>
    <col min="1312" max="1312" width="13.85546875" style="250" customWidth="1"/>
    <col min="1313" max="1313" width="13.42578125" style="250" customWidth="1"/>
    <col min="1314" max="1314" width="15.28515625" style="250" customWidth="1"/>
    <col min="1315" max="1315" width="12.42578125" style="250" customWidth="1"/>
    <col min="1316" max="1316" width="9.5703125" style="250" customWidth="1"/>
    <col min="1317" max="1317" width="13.28515625" style="250" customWidth="1"/>
    <col min="1318" max="1318" width="12.7109375" style="250" customWidth="1"/>
    <col min="1319" max="1320" width="12.85546875" style="250" customWidth="1"/>
    <col min="1321" max="1321" width="13.42578125" style="250" customWidth="1"/>
    <col min="1322" max="1323" width="12.85546875" style="250" customWidth="1"/>
    <col min="1324" max="1339" width="2.7109375" style="250" customWidth="1"/>
    <col min="1340" max="1340" width="3.28515625" style="250" customWidth="1"/>
    <col min="1341" max="1354" width="2.7109375" style="250" customWidth="1"/>
    <col min="1355" max="1355" width="15.140625" style="250" customWidth="1"/>
    <col min="1356" max="1356" width="12.5703125" style="250" customWidth="1"/>
    <col min="1357" max="1357" width="12.85546875" style="250" customWidth="1"/>
    <col min="1358" max="1359" width="13" style="250" customWidth="1"/>
    <col min="1360" max="1360" width="13.85546875" style="250" customWidth="1"/>
    <col min="1361" max="1361" width="14.5703125" style="250" customWidth="1"/>
    <col min="1362" max="1364" width="14.7109375" style="250" customWidth="1"/>
    <col min="1365" max="1365" width="13.7109375" style="250" customWidth="1"/>
    <col min="1366" max="1366" width="14.7109375" style="250" customWidth="1"/>
    <col min="1367" max="1367" width="18.140625" style="250" customWidth="1"/>
    <col min="1368" max="1536" width="11.42578125" style="250"/>
    <col min="1537" max="1537" width="4.42578125" style="250" customWidth="1"/>
    <col min="1538" max="1538" width="15.28515625" style="250" customWidth="1"/>
    <col min="1539" max="1539" width="16.85546875" style="250" customWidth="1"/>
    <col min="1540" max="1540" width="27.42578125" style="250" customWidth="1"/>
    <col min="1541" max="1541" width="16.5703125" style="250" customWidth="1"/>
    <col min="1542" max="1542" width="13.42578125" style="250" customWidth="1"/>
    <col min="1543" max="1543" width="13.7109375" style="250" customWidth="1"/>
    <col min="1544" max="1544" width="17.7109375" style="250" customWidth="1"/>
    <col min="1545" max="1545" width="14.5703125" style="250" customWidth="1"/>
    <col min="1546" max="1546" width="14" style="250" customWidth="1"/>
    <col min="1547" max="1547" width="13.85546875" style="250" customWidth="1"/>
    <col min="1548" max="1548" width="19" style="250" customWidth="1"/>
    <col min="1549" max="1549" width="17.42578125" style="250" customWidth="1"/>
    <col min="1550" max="1550" width="19.140625" style="250" customWidth="1"/>
    <col min="1551" max="1551" width="16.85546875" style="250" customWidth="1"/>
    <col min="1552" max="1553" width="13.5703125" style="250" customWidth="1"/>
    <col min="1554" max="1555" width="13" style="250" customWidth="1"/>
    <col min="1556" max="1556" width="13.140625" style="250" customWidth="1"/>
    <col min="1557" max="1557" width="13.85546875" style="250" customWidth="1"/>
    <col min="1558" max="1558" width="13.140625" style="250" customWidth="1"/>
    <col min="1559" max="1564" width="12.7109375" style="250" customWidth="1"/>
    <col min="1565" max="1565" width="15.140625" style="250" customWidth="1"/>
    <col min="1566" max="1566" width="12.85546875" style="250" customWidth="1"/>
    <col min="1567" max="1567" width="12.7109375" style="250" customWidth="1"/>
    <col min="1568" max="1568" width="13.85546875" style="250" customWidth="1"/>
    <col min="1569" max="1569" width="13.42578125" style="250" customWidth="1"/>
    <col min="1570" max="1570" width="15.28515625" style="250" customWidth="1"/>
    <col min="1571" max="1571" width="12.42578125" style="250" customWidth="1"/>
    <col min="1572" max="1572" width="9.5703125" style="250" customWidth="1"/>
    <col min="1573" max="1573" width="13.28515625" style="250" customWidth="1"/>
    <col min="1574" max="1574" width="12.7109375" style="250" customWidth="1"/>
    <col min="1575" max="1576" width="12.85546875" style="250" customWidth="1"/>
    <col min="1577" max="1577" width="13.42578125" style="250" customWidth="1"/>
    <col min="1578" max="1579" width="12.85546875" style="250" customWidth="1"/>
    <col min="1580" max="1595" width="2.7109375" style="250" customWidth="1"/>
    <col min="1596" max="1596" width="3.28515625" style="250" customWidth="1"/>
    <col min="1597" max="1610" width="2.7109375" style="250" customWidth="1"/>
    <col min="1611" max="1611" width="15.140625" style="250" customWidth="1"/>
    <col min="1612" max="1612" width="12.5703125" style="250" customWidth="1"/>
    <col min="1613" max="1613" width="12.85546875" style="250" customWidth="1"/>
    <col min="1614" max="1615" width="13" style="250" customWidth="1"/>
    <col min="1616" max="1616" width="13.85546875" style="250" customWidth="1"/>
    <col min="1617" max="1617" width="14.5703125" style="250" customWidth="1"/>
    <col min="1618" max="1620" width="14.7109375" style="250" customWidth="1"/>
    <col min="1621" max="1621" width="13.7109375" style="250" customWidth="1"/>
    <col min="1622" max="1622" width="14.7109375" style="250" customWidth="1"/>
    <col min="1623" max="1623" width="18.140625" style="250" customWidth="1"/>
    <col min="1624" max="1792" width="11.42578125" style="250"/>
    <col min="1793" max="1793" width="4.42578125" style="250" customWidth="1"/>
    <col min="1794" max="1794" width="15.28515625" style="250" customWidth="1"/>
    <col min="1795" max="1795" width="16.85546875" style="250" customWidth="1"/>
    <col min="1796" max="1796" width="27.42578125" style="250" customWidth="1"/>
    <col min="1797" max="1797" width="16.5703125" style="250" customWidth="1"/>
    <col min="1798" max="1798" width="13.42578125" style="250" customWidth="1"/>
    <col min="1799" max="1799" width="13.7109375" style="250" customWidth="1"/>
    <col min="1800" max="1800" width="17.7109375" style="250" customWidth="1"/>
    <col min="1801" max="1801" width="14.5703125" style="250" customWidth="1"/>
    <col min="1802" max="1802" width="14" style="250" customWidth="1"/>
    <col min="1803" max="1803" width="13.85546875" style="250" customWidth="1"/>
    <col min="1804" max="1804" width="19" style="250" customWidth="1"/>
    <col min="1805" max="1805" width="17.42578125" style="250" customWidth="1"/>
    <col min="1806" max="1806" width="19.140625" style="250" customWidth="1"/>
    <col min="1807" max="1807" width="16.85546875" style="250" customWidth="1"/>
    <col min="1808" max="1809" width="13.5703125" style="250" customWidth="1"/>
    <col min="1810" max="1811" width="13" style="250" customWidth="1"/>
    <col min="1812" max="1812" width="13.140625" style="250" customWidth="1"/>
    <col min="1813" max="1813" width="13.85546875" style="250" customWidth="1"/>
    <col min="1814" max="1814" width="13.140625" style="250" customWidth="1"/>
    <col min="1815" max="1820" width="12.7109375" style="250" customWidth="1"/>
    <col min="1821" max="1821" width="15.140625" style="250" customWidth="1"/>
    <col min="1822" max="1822" width="12.85546875" style="250" customWidth="1"/>
    <col min="1823" max="1823" width="12.7109375" style="250" customWidth="1"/>
    <col min="1824" max="1824" width="13.85546875" style="250" customWidth="1"/>
    <col min="1825" max="1825" width="13.42578125" style="250" customWidth="1"/>
    <col min="1826" max="1826" width="15.28515625" style="250" customWidth="1"/>
    <col min="1827" max="1827" width="12.42578125" style="250" customWidth="1"/>
    <col min="1828" max="1828" width="9.5703125" style="250" customWidth="1"/>
    <col min="1829" max="1829" width="13.28515625" style="250" customWidth="1"/>
    <col min="1830" max="1830" width="12.7109375" style="250" customWidth="1"/>
    <col min="1831" max="1832" width="12.85546875" style="250" customWidth="1"/>
    <col min="1833" max="1833" width="13.42578125" style="250" customWidth="1"/>
    <col min="1834" max="1835" width="12.85546875" style="250" customWidth="1"/>
    <col min="1836" max="1851" width="2.7109375" style="250" customWidth="1"/>
    <col min="1852" max="1852" width="3.28515625" style="250" customWidth="1"/>
    <col min="1853" max="1866" width="2.7109375" style="250" customWidth="1"/>
    <col min="1867" max="1867" width="15.140625" style="250" customWidth="1"/>
    <col min="1868" max="1868" width="12.5703125" style="250" customWidth="1"/>
    <col min="1869" max="1869" width="12.85546875" style="250" customWidth="1"/>
    <col min="1870" max="1871" width="13" style="250" customWidth="1"/>
    <col min="1872" max="1872" width="13.85546875" style="250" customWidth="1"/>
    <col min="1873" max="1873" width="14.5703125" style="250" customWidth="1"/>
    <col min="1874" max="1876" width="14.7109375" style="250" customWidth="1"/>
    <col min="1877" max="1877" width="13.7109375" style="250" customWidth="1"/>
    <col min="1878" max="1878" width="14.7109375" style="250" customWidth="1"/>
    <col min="1879" max="1879" width="18.140625" style="250" customWidth="1"/>
    <col min="1880" max="2048" width="11.42578125" style="250"/>
    <col min="2049" max="2049" width="4.42578125" style="250" customWidth="1"/>
    <col min="2050" max="2050" width="15.28515625" style="250" customWidth="1"/>
    <col min="2051" max="2051" width="16.85546875" style="250" customWidth="1"/>
    <col min="2052" max="2052" width="27.42578125" style="250" customWidth="1"/>
    <col min="2053" max="2053" width="16.5703125" style="250" customWidth="1"/>
    <col min="2054" max="2054" width="13.42578125" style="250" customWidth="1"/>
    <col min="2055" max="2055" width="13.7109375" style="250" customWidth="1"/>
    <col min="2056" max="2056" width="17.7109375" style="250" customWidth="1"/>
    <col min="2057" max="2057" width="14.5703125" style="250" customWidth="1"/>
    <col min="2058" max="2058" width="14" style="250" customWidth="1"/>
    <col min="2059" max="2059" width="13.85546875" style="250" customWidth="1"/>
    <col min="2060" max="2060" width="19" style="250" customWidth="1"/>
    <col min="2061" max="2061" width="17.42578125" style="250" customWidth="1"/>
    <col min="2062" max="2062" width="19.140625" style="250" customWidth="1"/>
    <col min="2063" max="2063" width="16.85546875" style="250" customWidth="1"/>
    <col min="2064" max="2065" width="13.5703125" style="250" customWidth="1"/>
    <col min="2066" max="2067" width="13" style="250" customWidth="1"/>
    <col min="2068" max="2068" width="13.140625" style="250" customWidth="1"/>
    <col min="2069" max="2069" width="13.85546875" style="250" customWidth="1"/>
    <col min="2070" max="2070" width="13.140625" style="250" customWidth="1"/>
    <col min="2071" max="2076" width="12.7109375" style="250" customWidth="1"/>
    <col min="2077" max="2077" width="15.140625" style="250" customWidth="1"/>
    <col min="2078" max="2078" width="12.85546875" style="250" customWidth="1"/>
    <col min="2079" max="2079" width="12.7109375" style="250" customWidth="1"/>
    <col min="2080" max="2080" width="13.85546875" style="250" customWidth="1"/>
    <col min="2081" max="2081" width="13.42578125" style="250" customWidth="1"/>
    <col min="2082" max="2082" width="15.28515625" style="250" customWidth="1"/>
    <col min="2083" max="2083" width="12.42578125" style="250" customWidth="1"/>
    <col min="2084" max="2084" width="9.5703125" style="250" customWidth="1"/>
    <col min="2085" max="2085" width="13.28515625" style="250" customWidth="1"/>
    <col min="2086" max="2086" width="12.7109375" style="250" customWidth="1"/>
    <col min="2087" max="2088" width="12.85546875" style="250" customWidth="1"/>
    <col min="2089" max="2089" width="13.42578125" style="250" customWidth="1"/>
    <col min="2090" max="2091" width="12.85546875" style="250" customWidth="1"/>
    <col min="2092" max="2107" width="2.7109375" style="250" customWidth="1"/>
    <col min="2108" max="2108" width="3.28515625" style="250" customWidth="1"/>
    <col min="2109" max="2122" width="2.7109375" style="250" customWidth="1"/>
    <col min="2123" max="2123" width="15.140625" style="250" customWidth="1"/>
    <col min="2124" max="2124" width="12.5703125" style="250" customWidth="1"/>
    <col min="2125" max="2125" width="12.85546875" style="250" customWidth="1"/>
    <col min="2126" max="2127" width="13" style="250" customWidth="1"/>
    <col min="2128" max="2128" width="13.85546875" style="250" customWidth="1"/>
    <col min="2129" max="2129" width="14.5703125" style="250" customWidth="1"/>
    <col min="2130" max="2132" width="14.7109375" style="250" customWidth="1"/>
    <col min="2133" max="2133" width="13.7109375" style="250" customWidth="1"/>
    <col min="2134" max="2134" width="14.7109375" style="250" customWidth="1"/>
    <col min="2135" max="2135" width="18.140625" style="250" customWidth="1"/>
    <col min="2136" max="2304" width="11.42578125" style="250"/>
    <col min="2305" max="2305" width="4.42578125" style="250" customWidth="1"/>
    <col min="2306" max="2306" width="15.28515625" style="250" customWidth="1"/>
    <col min="2307" max="2307" width="16.85546875" style="250" customWidth="1"/>
    <col min="2308" max="2308" width="27.42578125" style="250" customWidth="1"/>
    <col min="2309" max="2309" width="16.5703125" style="250" customWidth="1"/>
    <col min="2310" max="2310" width="13.42578125" style="250" customWidth="1"/>
    <col min="2311" max="2311" width="13.7109375" style="250" customWidth="1"/>
    <col min="2312" max="2312" width="17.7109375" style="250" customWidth="1"/>
    <col min="2313" max="2313" width="14.5703125" style="250" customWidth="1"/>
    <col min="2314" max="2314" width="14" style="250" customWidth="1"/>
    <col min="2315" max="2315" width="13.85546875" style="250" customWidth="1"/>
    <col min="2316" max="2316" width="19" style="250" customWidth="1"/>
    <col min="2317" max="2317" width="17.42578125" style="250" customWidth="1"/>
    <col min="2318" max="2318" width="19.140625" style="250" customWidth="1"/>
    <col min="2319" max="2319" width="16.85546875" style="250" customWidth="1"/>
    <col min="2320" max="2321" width="13.5703125" style="250" customWidth="1"/>
    <col min="2322" max="2323" width="13" style="250" customWidth="1"/>
    <col min="2324" max="2324" width="13.140625" style="250" customWidth="1"/>
    <col min="2325" max="2325" width="13.85546875" style="250" customWidth="1"/>
    <col min="2326" max="2326" width="13.140625" style="250" customWidth="1"/>
    <col min="2327" max="2332" width="12.7109375" style="250" customWidth="1"/>
    <col min="2333" max="2333" width="15.140625" style="250" customWidth="1"/>
    <col min="2334" max="2334" width="12.85546875" style="250" customWidth="1"/>
    <col min="2335" max="2335" width="12.7109375" style="250" customWidth="1"/>
    <col min="2336" max="2336" width="13.85546875" style="250" customWidth="1"/>
    <col min="2337" max="2337" width="13.42578125" style="250" customWidth="1"/>
    <col min="2338" max="2338" width="15.28515625" style="250" customWidth="1"/>
    <col min="2339" max="2339" width="12.42578125" style="250" customWidth="1"/>
    <col min="2340" max="2340" width="9.5703125" style="250" customWidth="1"/>
    <col min="2341" max="2341" width="13.28515625" style="250" customWidth="1"/>
    <col min="2342" max="2342" width="12.7109375" style="250" customWidth="1"/>
    <col min="2343" max="2344" width="12.85546875" style="250" customWidth="1"/>
    <col min="2345" max="2345" width="13.42578125" style="250" customWidth="1"/>
    <col min="2346" max="2347" width="12.85546875" style="250" customWidth="1"/>
    <col min="2348" max="2363" width="2.7109375" style="250" customWidth="1"/>
    <col min="2364" max="2364" width="3.28515625" style="250" customWidth="1"/>
    <col min="2365" max="2378" width="2.7109375" style="250" customWidth="1"/>
    <col min="2379" max="2379" width="15.140625" style="250" customWidth="1"/>
    <col min="2380" max="2380" width="12.5703125" style="250" customWidth="1"/>
    <col min="2381" max="2381" width="12.85546875" style="250" customWidth="1"/>
    <col min="2382" max="2383" width="13" style="250" customWidth="1"/>
    <col min="2384" max="2384" width="13.85546875" style="250" customWidth="1"/>
    <col min="2385" max="2385" width="14.5703125" style="250" customWidth="1"/>
    <col min="2386" max="2388" width="14.7109375" style="250" customWidth="1"/>
    <col min="2389" max="2389" width="13.7109375" style="250" customWidth="1"/>
    <col min="2390" max="2390" width="14.7109375" style="250" customWidth="1"/>
    <col min="2391" max="2391" width="18.140625" style="250" customWidth="1"/>
    <col min="2392" max="2560" width="11.42578125" style="250"/>
    <col min="2561" max="2561" width="4.42578125" style="250" customWidth="1"/>
    <col min="2562" max="2562" width="15.28515625" style="250" customWidth="1"/>
    <col min="2563" max="2563" width="16.85546875" style="250" customWidth="1"/>
    <col min="2564" max="2564" width="27.42578125" style="250" customWidth="1"/>
    <col min="2565" max="2565" width="16.5703125" style="250" customWidth="1"/>
    <col min="2566" max="2566" width="13.42578125" style="250" customWidth="1"/>
    <col min="2567" max="2567" width="13.7109375" style="250" customWidth="1"/>
    <col min="2568" max="2568" width="17.7109375" style="250" customWidth="1"/>
    <col min="2569" max="2569" width="14.5703125" style="250" customWidth="1"/>
    <col min="2570" max="2570" width="14" style="250" customWidth="1"/>
    <col min="2571" max="2571" width="13.85546875" style="250" customWidth="1"/>
    <col min="2572" max="2572" width="19" style="250" customWidth="1"/>
    <col min="2573" max="2573" width="17.42578125" style="250" customWidth="1"/>
    <col min="2574" max="2574" width="19.140625" style="250" customWidth="1"/>
    <col min="2575" max="2575" width="16.85546875" style="250" customWidth="1"/>
    <col min="2576" max="2577" width="13.5703125" style="250" customWidth="1"/>
    <col min="2578" max="2579" width="13" style="250" customWidth="1"/>
    <col min="2580" max="2580" width="13.140625" style="250" customWidth="1"/>
    <col min="2581" max="2581" width="13.85546875" style="250" customWidth="1"/>
    <col min="2582" max="2582" width="13.140625" style="250" customWidth="1"/>
    <col min="2583" max="2588" width="12.7109375" style="250" customWidth="1"/>
    <col min="2589" max="2589" width="15.140625" style="250" customWidth="1"/>
    <col min="2590" max="2590" width="12.85546875" style="250" customWidth="1"/>
    <col min="2591" max="2591" width="12.7109375" style="250" customWidth="1"/>
    <col min="2592" max="2592" width="13.85546875" style="250" customWidth="1"/>
    <col min="2593" max="2593" width="13.42578125" style="250" customWidth="1"/>
    <col min="2594" max="2594" width="15.28515625" style="250" customWidth="1"/>
    <col min="2595" max="2595" width="12.42578125" style="250" customWidth="1"/>
    <col min="2596" max="2596" width="9.5703125" style="250" customWidth="1"/>
    <col min="2597" max="2597" width="13.28515625" style="250" customWidth="1"/>
    <col min="2598" max="2598" width="12.7109375" style="250" customWidth="1"/>
    <col min="2599" max="2600" width="12.85546875" style="250" customWidth="1"/>
    <col min="2601" max="2601" width="13.42578125" style="250" customWidth="1"/>
    <col min="2602" max="2603" width="12.85546875" style="250" customWidth="1"/>
    <col min="2604" max="2619" width="2.7109375" style="250" customWidth="1"/>
    <col min="2620" max="2620" width="3.28515625" style="250" customWidth="1"/>
    <col min="2621" max="2634" width="2.7109375" style="250" customWidth="1"/>
    <col min="2635" max="2635" width="15.140625" style="250" customWidth="1"/>
    <col min="2636" max="2636" width="12.5703125" style="250" customWidth="1"/>
    <col min="2637" max="2637" width="12.85546875" style="250" customWidth="1"/>
    <col min="2638" max="2639" width="13" style="250" customWidth="1"/>
    <col min="2640" max="2640" width="13.85546875" style="250" customWidth="1"/>
    <col min="2641" max="2641" width="14.5703125" style="250" customWidth="1"/>
    <col min="2642" max="2644" width="14.7109375" style="250" customWidth="1"/>
    <col min="2645" max="2645" width="13.7109375" style="250" customWidth="1"/>
    <col min="2646" max="2646" width="14.7109375" style="250" customWidth="1"/>
    <col min="2647" max="2647" width="18.140625" style="250" customWidth="1"/>
    <col min="2648" max="2816" width="11.42578125" style="250"/>
    <col min="2817" max="2817" width="4.42578125" style="250" customWidth="1"/>
    <col min="2818" max="2818" width="15.28515625" style="250" customWidth="1"/>
    <col min="2819" max="2819" width="16.85546875" style="250" customWidth="1"/>
    <col min="2820" max="2820" width="27.42578125" style="250" customWidth="1"/>
    <col min="2821" max="2821" width="16.5703125" style="250" customWidth="1"/>
    <col min="2822" max="2822" width="13.42578125" style="250" customWidth="1"/>
    <col min="2823" max="2823" width="13.7109375" style="250" customWidth="1"/>
    <col min="2824" max="2824" width="17.7109375" style="250" customWidth="1"/>
    <col min="2825" max="2825" width="14.5703125" style="250" customWidth="1"/>
    <col min="2826" max="2826" width="14" style="250" customWidth="1"/>
    <col min="2827" max="2827" width="13.85546875" style="250" customWidth="1"/>
    <col min="2828" max="2828" width="19" style="250" customWidth="1"/>
    <col min="2829" max="2829" width="17.42578125" style="250" customWidth="1"/>
    <col min="2830" max="2830" width="19.140625" style="250" customWidth="1"/>
    <col min="2831" max="2831" width="16.85546875" style="250" customWidth="1"/>
    <col min="2832" max="2833" width="13.5703125" style="250" customWidth="1"/>
    <col min="2834" max="2835" width="13" style="250" customWidth="1"/>
    <col min="2836" max="2836" width="13.140625" style="250" customWidth="1"/>
    <col min="2837" max="2837" width="13.85546875" style="250" customWidth="1"/>
    <col min="2838" max="2838" width="13.140625" style="250" customWidth="1"/>
    <col min="2839" max="2844" width="12.7109375" style="250" customWidth="1"/>
    <col min="2845" max="2845" width="15.140625" style="250" customWidth="1"/>
    <col min="2846" max="2846" width="12.85546875" style="250" customWidth="1"/>
    <col min="2847" max="2847" width="12.7109375" style="250" customWidth="1"/>
    <col min="2848" max="2848" width="13.85546875" style="250" customWidth="1"/>
    <col min="2849" max="2849" width="13.42578125" style="250" customWidth="1"/>
    <col min="2850" max="2850" width="15.28515625" style="250" customWidth="1"/>
    <col min="2851" max="2851" width="12.42578125" style="250" customWidth="1"/>
    <col min="2852" max="2852" width="9.5703125" style="250" customWidth="1"/>
    <col min="2853" max="2853" width="13.28515625" style="250" customWidth="1"/>
    <col min="2854" max="2854" width="12.7109375" style="250" customWidth="1"/>
    <col min="2855" max="2856" width="12.85546875" style="250" customWidth="1"/>
    <col min="2857" max="2857" width="13.42578125" style="250" customWidth="1"/>
    <col min="2858" max="2859" width="12.85546875" style="250" customWidth="1"/>
    <col min="2860" max="2875" width="2.7109375" style="250" customWidth="1"/>
    <col min="2876" max="2876" width="3.28515625" style="250" customWidth="1"/>
    <col min="2877" max="2890" width="2.7109375" style="250" customWidth="1"/>
    <col min="2891" max="2891" width="15.140625" style="250" customWidth="1"/>
    <col min="2892" max="2892" width="12.5703125" style="250" customWidth="1"/>
    <col min="2893" max="2893" width="12.85546875" style="250" customWidth="1"/>
    <col min="2894" max="2895" width="13" style="250" customWidth="1"/>
    <col min="2896" max="2896" width="13.85546875" style="250" customWidth="1"/>
    <col min="2897" max="2897" width="14.5703125" style="250" customWidth="1"/>
    <col min="2898" max="2900" width="14.7109375" style="250" customWidth="1"/>
    <col min="2901" max="2901" width="13.7109375" style="250" customWidth="1"/>
    <col min="2902" max="2902" width="14.7109375" style="250" customWidth="1"/>
    <col min="2903" max="2903" width="18.140625" style="250" customWidth="1"/>
    <col min="2904" max="3072" width="11.42578125" style="250"/>
    <col min="3073" max="3073" width="4.42578125" style="250" customWidth="1"/>
    <col min="3074" max="3074" width="15.28515625" style="250" customWidth="1"/>
    <col min="3075" max="3075" width="16.85546875" style="250" customWidth="1"/>
    <col min="3076" max="3076" width="27.42578125" style="250" customWidth="1"/>
    <col min="3077" max="3077" width="16.5703125" style="250" customWidth="1"/>
    <col min="3078" max="3078" width="13.42578125" style="250" customWidth="1"/>
    <col min="3079" max="3079" width="13.7109375" style="250" customWidth="1"/>
    <col min="3080" max="3080" width="17.7109375" style="250" customWidth="1"/>
    <col min="3081" max="3081" width="14.5703125" style="250" customWidth="1"/>
    <col min="3082" max="3082" width="14" style="250" customWidth="1"/>
    <col min="3083" max="3083" width="13.85546875" style="250" customWidth="1"/>
    <col min="3084" max="3084" width="19" style="250" customWidth="1"/>
    <col min="3085" max="3085" width="17.42578125" style="250" customWidth="1"/>
    <col min="3086" max="3086" width="19.140625" style="250" customWidth="1"/>
    <col min="3087" max="3087" width="16.85546875" style="250" customWidth="1"/>
    <col min="3088" max="3089" width="13.5703125" style="250" customWidth="1"/>
    <col min="3090" max="3091" width="13" style="250" customWidth="1"/>
    <col min="3092" max="3092" width="13.140625" style="250" customWidth="1"/>
    <col min="3093" max="3093" width="13.85546875" style="250" customWidth="1"/>
    <col min="3094" max="3094" width="13.140625" style="250" customWidth="1"/>
    <col min="3095" max="3100" width="12.7109375" style="250" customWidth="1"/>
    <col min="3101" max="3101" width="15.140625" style="250" customWidth="1"/>
    <col min="3102" max="3102" width="12.85546875" style="250" customWidth="1"/>
    <col min="3103" max="3103" width="12.7109375" style="250" customWidth="1"/>
    <col min="3104" max="3104" width="13.85546875" style="250" customWidth="1"/>
    <col min="3105" max="3105" width="13.42578125" style="250" customWidth="1"/>
    <col min="3106" max="3106" width="15.28515625" style="250" customWidth="1"/>
    <col min="3107" max="3107" width="12.42578125" style="250" customWidth="1"/>
    <col min="3108" max="3108" width="9.5703125" style="250" customWidth="1"/>
    <col min="3109" max="3109" width="13.28515625" style="250" customWidth="1"/>
    <col min="3110" max="3110" width="12.7109375" style="250" customWidth="1"/>
    <col min="3111" max="3112" width="12.85546875" style="250" customWidth="1"/>
    <col min="3113" max="3113" width="13.42578125" style="250" customWidth="1"/>
    <col min="3114" max="3115" width="12.85546875" style="250" customWidth="1"/>
    <col min="3116" max="3131" width="2.7109375" style="250" customWidth="1"/>
    <col min="3132" max="3132" width="3.28515625" style="250" customWidth="1"/>
    <col min="3133" max="3146" width="2.7109375" style="250" customWidth="1"/>
    <col min="3147" max="3147" width="15.140625" style="250" customWidth="1"/>
    <col min="3148" max="3148" width="12.5703125" style="250" customWidth="1"/>
    <col min="3149" max="3149" width="12.85546875" style="250" customWidth="1"/>
    <col min="3150" max="3151" width="13" style="250" customWidth="1"/>
    <col min="3152" max="3152" width="13.85546875" style="250" customWidth="1"/>
    <col min="3153" max="3153" width="14.5703125" style="250" customWidth="1"/>
    <col min="3154" max="3156" width="14.7109375" style="250" customWidth="1"/>
    <col min="3157" max="3157" width="13.7109375" style="250" customWidth="1"/>
    <col min="3158" max="3158" width="14.7109375" style="250" customWidth="1"/>
    <col min="3159" max="3159" width="18.140625" style="250" customWidth="1"/>
    <col min="3160" max="3328" width="11.42578125" style="250"/>
    <col min="3329" max="3329" width="4.42578125" style="250" customWidth="1"/>
    <col min="3330" max="3330" width="15.28515625" style="250" customWidth="1"/>
    <col min="3331" max="3331" width="16.85546875" style="250" customWidth="1"/>
    <col min="3332" max="3332" width="27.42578125" style="250" customWidth="1"/>
    <col min="3333" max="3333" width="16.5703125" style="250" customWidth="1"/>
    <col min="3334" max="3334" width="13.42578125" style="250" customWidth="1"/>
    <col min="3335" max="3335" width="13.7109375" style="250" customWidth="1"/>
    <col min="3336" max="3336" width="17.7109375" style="250" customWidth="1"/>
    <col min="3337" max="3337" width="14.5703125" style="250" customWidth="1"/>
    <col min="3338" max="3338" width="14" style="250" customWidth="1"/>
    <col min="3339" max="3339" width="13.85546875" style="250" customWidth="1"/>
    <col min="3340" max="3340" width="19" style="250" customWidth="1"/>
    <col min="3341" max="3341" width="17.42578125" style="250" customWidth="1"/>
    <col min="3342" max="3342" width="19.140625" style="250" customWidth="1"/>
    <col min="3343" max="3343" width="16.85546875" style="250" customWidth="1"/>
    <col min="3344" max="3345" width="13.5703125" style="250" customWidth="1"/>
    <col min="3346" max="3347" width="13" style="250" customWidth="1"/>
    <col min="3348" max="3348" width="13.140625" style="250" customWidth="1"/>
    <col min="3349" max="3349" width="13.85546875" style="250" customWidth="1"/>
    <col min="3350" max="3350" width="13.140625" style="250" customWidth="1"/>
    <col min="3351" max="3356" width="12.7109375" style="250" customWidth="1"/>
    <col min="3357" max="3357" width="15.140625" style="250" customWidth="1"/>
    <col min="3358" max="3358" width="12.85546875" style="250" customWidth="1"/>
    <col min="3359" max="3359" width="12.7109375" style="250" customWidth="1"/>
    <col min="3360" max="3360" width="13.85546875" style="250" customWidth="1"/>
    <col min="3361" max="3361" width="13.42578125" style="250" customWidth="1"/>
    <col min="3362" max="3362" width="15.28515625" style="250" customWidth="1"/>
    <col min="3363" max="3363" width="12.42578125" style="250" customWidth="1"/>
    <col min="3364" max="3364" width="9.5703125" style="250" customWidth="1"/>
    <col min="3365" max="3365" width="13.28515625" style="250" customWidth="1"/>
    <col min="3366" max="3366" width="12.7109375" style="250" customWidth="1"/>
    <col min="3367" max="3368" width="12.85546875" style="250" customWidth="1"/>
    <col min="3369" max="3369" width="13.42578125" style="250" customWidth="1"/>
    <col min="3370" max="3371" width="12.85546875" style="250" customWidth="1"/>
    <col min="3372" max="3387" width="2.7109375" style="250" customWidth="1"/>
    <col min="3388" max="3388" width="3.28515625" style="250" customWidth="1"/>
    <col min="3389" max="3402" width="2.7109375" style="250" customWidth="1"/>
    <col min="3403" max="3403" width="15.140625" style="250" customWidth="1"/>
    <col min="3404" max="3404" width="12.5703125" style="250" customWidth="1"/>
    <col min="3405" max="3405" width="12.85546875" style="250" customWidth="1"/>
    <col min="3406" max="3407" width="13" style="250" customWidth="1"/>
    <col min="3408" max="3408" width="13.85546875" style="250" customWidth="1"/>
    <col min="3409" max="3409" width="14.5703125" style="250" customWidth="1"/>
    <col min="3410" max="3412" width="14.7109375" style="250" customWidth="1"/>
    <col min="3413" max="3413" width="13.7109375" style="250" customWidth="1"/>
    <col min="3414" max="3414" width="14.7109375" style="250" customWidth="1"/>
    <col min="3415" max="3415" width="18.140625" style="250" customWidth="1"/>
    <col min="3416" max="3584" width="11.42578125" style="250"/>
    <col min="3585" max="3585" width="4.42578125" style="250" customWidth="1"/>
    <col min="3586" max="3586" width="15.28515625" style="250" customWidth="1"/>
    <col min="3587" max="3587" width="16.85546875" style="250" customWidth="1"/>
    <col min="3588" max="3588" width="27.42578125" style="250" customWidth="1"/>
    <col min="3589" max="3589" width="16.5703125" style="250" customWidth="1"/>
    <col min="3590" max="3590" width="13.42578125" style="250" customWidth="1"/>
    <col min="3591" max="3591" width="13.7109375" style="250" customWidth="1"/>
    <col min="3592" max="3592" width="17.7109375" style="250" customWidth="1"/>
    <col min="3593" max="3593" width="14.5703125" style="250" customWidth="1"/>
    <col min="3594" max="3594" width="14" style="250" customWidth="1"/>
    <col min="3595" max="3595" width="13.85546875" style="250" customWidth="1"/>
    <col min="3596" max="3596" width="19" style="250" customWidth="1"/>
    <col min="3597" max="3597" width="17.42578125" style="250" customWidth="1"/>
    <col min="3598" max="3598" width="19.140625" style="250" customWidth="1"/>
    <col min="3599" max="3599" width="16.85546875" style="250" customWidth="1"/>
    <col min="3600" max="3601" width="13.5703125" style="250" customWidth="1"/>
    <col min="3602" max="3603" width="13" style="250" customWidth="1"/>
    <col min="3604" max="3604" width="13.140625" style="250" customWidth="1"/>
    <col min="3605" max="3605" width="13.85546875" style="250" customWidth="1"/>
    <col min="3606" max="3606" width="13.140625" style="250" customWidth="1"/>
    <col min="3607" max="3612" width="12.7109375" style="250" customWidth="1"/>
    <col min="3613" max="3613" width="15.140625" style="250" customWidth="1"/>
    <col min="3614" max="3614" width="12.85546875" style="250" customWidth="1"/>
    <col min="3615" max="3615" width="12.7109375" style="250" customWidth="1"/>
    <col min="3616" max="3616" width="13.85546875" style="250" customWidth="1"/>
    <col min="3617" max="3617" width="13.42578125" style="250" customWidth="1"/>
    <col min="3618" max="3618" width="15.28515625" style="250" customWidth="1"/>
    <col min="3619" max="3619" width="12.42578125" style="250" customWidth="1"/>
    <col min="3620" max="3620" width="9.5703125" style="250" customWidth="1"/>
    <col min="3621" max="3621" width="13.28515625" style="250" customWidth="1"/>
    <col min="3622" max="3622" width="12.7109375" style="250" customWidth="1"/>
    <col min="3623" max="3624" width="12.85546875" style="250" customWidth="1"/>
    <col min="3625" max="3625" width="13.42578125" style="250" customWidth="1"/>
    <col min="3626" max="3627" width="12.85546875" style="250" customWidth="1"/>
    <col min="3628" max="3643" width="2.7109375" style="250" customWidth="1"/>
    <col min="3644" max="3644" width="3.28515625" style="250" customWidth="1"/>
    <col min="3645" max="3658" width="2.7109375" style="250" customWidth="1"/>
    <col min="3659" max="3659" width="15.140625" style="250" customWidth="1"/>
    <col min="3660" max="3660" width="12.5703125" style="250" customWidth="1"/>
    <col min="3661" max="3661" width="12.85546875" style="250" customWidth="1"/>
    <col min="3662" max="3663" width="13" style="250" customWidth="1"/>
    <col min="3664" max="3664" width="13.85546875" style="250" customWidth="1"/>
    <col min="3665" max="3665" width="14.5703125" style="250" customWidth="1"/>
    <col min="3666" max="3668" width="14.7109375" style="250" customWidth="1"/>
    <col min="3669" max="3669" width="13.7109375" style="250" customWidth="1"/>
    <col min="3670" max="3670" width="14.7109375" style="250" customWidth="1"/>
    <col min="3671" max="3671" width="18.140625" style="250" customWidth="1"/>
    <col min="3672" max="3840" width="11.42578125" style="250"/>
    <col min="3841" max="3841" width="4.42578125" style="250" customWidth="1"/>
    <col min="3842" max="3842" width="15.28515625" style="250" customWidth="1"/>
    <col min="3843" max="3843" width="16.85546875" style="250" customWidth="1"/>
    <col min="3844" max="3844" width="27.42578125" style="250" customWidth="1"/>
    <col min="3845" max="3845" width="16.5703125" style="250" customWidth="1"/>
    <col min="3846" max="3846" width="13.42578125" style="250" customWidth="1"/>
    <col min="3847" max="3847" width="13.7109375" style="250" customWidth="1"/>
    <col min="3848" max="3848" width="17.7109375" style="250" customWidth="1"/>
    <col min="3849" max="3849" width="14.5703125" style="250" customWidth="1"/>
    <col min="3850" max="3850" width="14" style="250" customWidth="1"/>
    <col min="3851" max="3851" width="13.85546875" style="250" customWidth="1"/>
    <col min="3852" max="3852" width="19" style="250" customWidth="1"/>
    <col min="3853" max="3853" width="17.42578125" style="250" customWidth="1"/>
    <col min="3854" max="3854" width="19.140625" style="250" customWidth="1"/>
    <col min="3855" max="3855" width="16.85546875" style="250" customWidth="1"/>
    <col min="3856" max="3857" width="13.5703125" style="250" customWidth="1"/>
    <col min="3858" max="3859" width="13" style="250" customWidth="1"/>
    <col min="3860" max="3860" width="13.140625" style="250" customWidth="1"/>
    <col min="3861" max="3861" width="13.85546875" style="250" customWidth="1"/>
    <col min="3862" max="3862" width="13.140625" style="250" customWidth="1"/>
    <col min="3863" max="3868" width="12.7109375" style="250" customWidth="1"/>
    <col min="3869" max="3869" width="15.140625" style="250" customWidth="1"/>
    <col min="3870" max="3870" width="12.85546875" style="250" customWidth="1"/>
    <col min="3871" max="3871" width="12.7109375" style="250" customWidth="1"/>
    <col min="3872" max="3872" width="13.85546875" style="250" customWidth="1"/>
    <col min="3873" max="3873" width="13.42578125" style="250" customWidth="1"/>
    <col min="3874" max="3874" width="15.28515625" style="250" customWidth="1"/>
    <col min="3875" max="3875" width="12.42578125" style="250" customWidth="1"/>
    <col min="3876" max="3876" width="9.5703125" style="250" customWidth="1"/>
    <col min="3877" max="3877" width="13.28515625" style="250" customWidth="1"/>
    <col min="3878" max="3878" width="12.7109375" style="250" customWidth="1"/>
    <col min="3879" max="3880" width="12.85546875" style="250" customWidth="1"/>
    <col min="3881" max="3881" width="13.42578125" style="250" customWidth="1"/>
    <col min="3882" max="3883" width="12.85546875" style="250" customWidth="1"/>
    <col min="3884" max="3899" width="2.7109375" style="250" customWidth="1"/>
    <col min="3900" max="3900" width="3.28515625" style="250" customWidth="1"/>
    <col min="3901" max="3914" width="2.7109375" style="250" customWidth="1"/>
    <col min="3915" max="3915" width="15.140625" style="250" customWidth="1"/>
    <col min="3916" max="3916" width="12.5703125" style="250" customWidth="1"/>
    <col min="3917" max="3917" width="12.85546875" style="250" customWidth="1"/>
    <col min="3918" max="3919" width="13" style="250" customWidth="1"/>
    <col min="3920" max="3920" width="13.85546875" style="250" customWidth="1"/>
    <col min="3921" max="3921" width="14.5703125" style="250" customWidth="1"/>
    <col min="3922" max="3924" width="14.7109375" style="250" customWidth="1"/>
    <col min="3925" max="3925" width="13.7109375" style="250" customWidth="1"/>
    <col min="3926" max="3926" width="14.7109375" style="250" customWidth="1"/>
    <col min="3927" max="3927" width="18.140625" style="250" customWidth="1"/>
    <col min="3928" max="4096" width="11.42578125" style="250"/>
    <col min="4097" max="4097" width="4.42578125" style="250" customWidth="1"/>
    <col min="4098" max="4098" width="15.28515625" style="250" customWidth="1"/>
    <col min="4099" max="4099" width="16.85546875" style="250" customWidth="1"/>
    <col min="4100" max="4100" width="27.42578125" style="250" customWidth="1"/>
    <col min="4101" max="4101" width="16.5703125" style="250" customWidth="1"/>
    <col min="4102" max="4102" width="13.42578125" style="250" customWidth="1"/>
    <col min="4103" max="4103" width="13.7109375" style="250" customWidth="1"/>
    <col min="4104" max="4104" width="17.7109375" style="250" customWidth="1"/>
    <col min="4105" max="4105" width="14.5703125" style="250" customWidth="1"/>
    <col min="4106" max="4106" width="14" style="250" customWidth="1"/>
    <col min="4107" max="4107" width="13.85546875" style="250" customWidth="1"/>
    <col min="4108" max="4108" width="19" style="250" customWidth="1"/>
    <col min="4109" max="4109" width="17.42578125" style="250" customWidth="1"/>
    <col min="4110" max="4110" width="19.140625" style="250" customWidth="1"/>
    <col min="4111" max="4111" width="16.85546875" style="250" customWidth="1"/>
    <col min="4112" max="4113" width="13.5703125" style="250" customWidth="1"/>
    <col min="4114" max="4115" width="13" style="250" customWidth="1"/>
    <col min="4116" max="4116" width="13.140625" style="250" customWidth="1"/>
    <col min="4117" max="4117" width="13.85546875" style="250" customWidth="1"/>
    <col min="4118" max="4118" width="13.140625" style="250" customWidth="1"/>
    <col min="4119" max="4124" width="12.7109375" style="250" customWidth="1"/>
    <col min="4125" max="4125" width="15.140625" style="250" customWidth="1"/>
    <col min="4126" max="4126" width="12.85546875" style="250" customWidth="1"/>
    <col min="4127" max="4127" width="12.7109375" style="250" customWidth="1"/>
    <col min="4128" max="4128" width="13.85546875" style="250" customWidth="1"/>
    <col min="4129" max="4129" width="13.42578125" style="250" customWidth="1"/>
    <col min="4130" max="4130" width="15.28515625" style="250" customWidth="1"/>
    <col min="4131" max="4131" width="12.42578125" style="250" customWidth="1"/>
    <col min="4132" max="4132" width="9.5703125" style="250" customWidth="1"/>
    <col min="4133" max="4133" width="13.28515625" style="250" customWidth="1"/>
    <col min="4134" max="4134" width="12.7109375" style="250" customWidth="1"/>
    <col min="4135" max="4136" width="12.85546875" style="250" customWidth="1"/>
    <col min="4137" max="4137" width="13.42578125" style="250" customWidth="1"/>
    <col min="4138" max="4139" width="12.85546875" style="250" customWidth="1"/>
    <col min="4140" max="4155" width="2.7109375" style="250" customWidth="1"/>
    <col min="4156" max="4156" width="3.28515625" style="250" customWidth="1"/>
    <col min="4157" max="4170" width="2.7109375" style="250" customWidth="1"/>
    <col min="4171" max="4171" width="15.140625" style="250" customWidth="1"/>
    <col min="4172" max="4172" width="12.5703125" style="250" customWidth="1"/>
    <col min="4173" max="4173" width="12.85546875" style="250" customWidth="1"/>
    <col min="4174" max="4175" width="13" style="250" customWidth="1"/>
    <col min="4176" max="4176" width="13.85546875" style="250" customWidth="1"/>
    <col min="4177" max="4177" width="14.5703125" style="250" customWidth="1"/>
    <col min="4178" max="4180" width="14.7109375" style="250" customWidth="1"/>
    <col min="4181" max="4181" width="13.7109375" style="250" customWidth="1"/>
    <col min="4182" max="4182" width="14.7109375" style="250" customWidth="1"/>
    <col min="4183" max="4183" width="18.140625" style="250" customWidth="1"/>
    <col min="4184" max="4352" width="11.42578125" style="250"/>
    <col min="4353" max="4353" width="4.42578125" style="250" customWidth="1"/>
    <col min="4354" max="4354" width="15.28515625" style="250" customWidth="1"/>
    <col min="4355" max="4355" width="16.85546875" style="250" customWidth="1"/>
    <col min="4356" max="4356" width="27.42578125" style="250" customWidth="1"/>
    <col min="4357" max="4357" width="16.5703125" style="250" customWidth="1"/>
    <col min="4358" max="4358" width="13.42578125" style="250" customWidth="1"/>
    <col min="4359" max="4359" width="13.7109375" style="250" customWidth="1"/>
    <col min="4360" max="4360" width="17.7109375" style="250" customWidth="1"/>
    <col min="4361" max="4361" width="14.5703125" style="250" customWidth="1"/>
    <col min="4362" max="4362" width="14" style="250" customWidth="1"/>
    <col min="4363" max="4363" width="13.85546875" style="250" customWidth="1"/>
    <col min="4364" max="4364" width="19" style="250" customWidth="1"/>
    <col min="4365" max="4365" width="17.42578125" style="250" customWidth="1"/>
    <col min="4366" max="4366" width="19.140625" style="250" customWidth="1"/>
    <col min="4367" max="4367" width="16.85546875" style="250" customWidth="1"/>
    <col min="4368" max="4369" width="13.5703125" style="250" customWidth="1"/>
    <col min="4370" max="4371" width="13" style="250" customWidth="1"/>
    <col min="4372" max="4372" width="13.140625" style="250" customWidth="1"/>
    <col min="4373" max="4373" width="13.85546875" style="250" customWidth="1"/>
    <col min="4374" max="4374" width="13.140625" style="250" customWidth="1"/>
    <col min="4375" max="4380" width="12.7109375" style="250" customWidth="1"/>
    <col min="4381" max="4381" width="15.140625" style="250" customWidth="1"/>
    <col min="4382" max="4382" width="12.85546875" style="250" customWidth="1"/>
    <col min="4383" max="4383" width="12.7109375" style="250" customWidth="1"/>
    <col min="4384" max="4384" width="13.85546875" style="250" customWidth="1"/>
    <col min="4385" max="4385" width="13.42578125" style="250" customWidth="1"/>
    <col min="4386" max="4386" width="15.28515625" style="250" customWidth="1"/>
    <col min="4387" max="4387" width="12.42578125" style="250" customWidth="1"/>
    <col min="4388" max="4388" width="9.5703125" style="250" customWidth="1"/>
    <col min="4389" max="4389" width="13.28515625" style="250" customWidth="1"/>
    <col min="4390" max="4390" width="12.7109375" style="250" customWidth="1"/>
    <col min="4391" max="4392" width="12.85546875" style="250" customWidth="1"/>
    <col min="4393" max="4393" width="13.42578125" style="250" customWidth="1"/>
    <col min="4394" max="4395" width="12.85546875" style="250" customWidth="1"/>
    <col min="4396" max="4411" width="2.7109375" style="250" customWidth="1"/>
    <col min="4412" max="4412" width="3.28515625" style="250" customWidth="1"/>
    <col min="4413" max="4426" width="2.7109375" style="250" customWidth="1"/>
    <col min="4427" max="4427" width="15.140625" style="250" customWidth="1"/>
    <col min="4428" max="4428" width="12.5703125" style="250" customWidth="1"/>
    <col min="4429" max="4429" width="12.85546875" style="250" customWidth="1"/>
    <col min="4430" max="4431" width="13" style="250" customWidth="1"/>
    <col min="4432" max="4432" width="13.85546875" style="250" customWidth="1"/>
    <col min="4433" max="4433" width="14.5703125" style="250" customWidth="1"/>
    <col min="4434" max="4436" width="14.7109375" style="250" customWidth="1"/>
    <col min="4437" max="4437" width="13.7109375" style="250" customWidth="1"/>
    <col min="4438" max="4438" width="14.7109375" style="250" customWidth="1"/>
    <col min="4439" max="4439" width="18.140625" style="250" customWidth="1"/>
    <col min="4440" max="4608" width="11.42578125" style="250"/>
    <col min="4609" max="4609" width="4.42578125" style="250" customWidth="1"/>
    <col min="4610" max="4610" width="15.28515625" style="250" customWidth="1"/>
    <col min="4611" max="4611" width="16.85546875" style="250" customWidth="1"/>
    <col min="4612" max="4612" width="27.42578125" style="250" customWidth="1"/>
    <col min="4613" max="4613" width="16.5703125" style="250" customWidth="1"/>
    <col min="4614" max="4614" width="13.42578125" style="250" customWidth="1"/>
    <col min="4615" max="4615" width="13.7109375" style="250" customWidth="1"/>
    <col min="4616" max="4616" width="17.7109375" style="250" customWidth="1"/>
    <col min="4617" max="4617" width="14.5703125" style="250" customWidth="1"/>
    <col min="4618" max="4618" width="14" style="250" customWidth="1"/>
    <col min="4619" max="4619" width="13.85546875" style="250" customWidth="1"/>
    <col min="4620" max="4620" width="19" style="250" customWidth="1"/>
    <col min="4621" max="4621" width="17.42578125" style="250" customWidth="1"/>
    <col min="4622" max="4622" width="19.140625" style="250" customWidth="1"/>
    <col min="4623" max="4623" width="16.85546875" style="250" customWidth="1"/>
    <col min="4624" max="4625" width="13.5703125" style="250" customWidth="1"/>
    <col min="4626" max="4627" width="13" style="250" customWidth="1"/>
    <col min="4628" max="4628" width="13.140625" style="250" customWidth="1"/>
    <col min="4629" max="4629" width="13.85546875" style="250" customWidth="1"/>
    <col min="4630" max="4630" width="13.140625" style="250" customWidth="1"/>
    <col min="4631" max="4636" width="12.7109375" style="250" customWidth="1"/>
    <col min="4637" max="4637" width="15.140625" style="250" customWidth="1"/>
    <col min="4638" max="4638" width="12.85546875" style="250" customWidth="1"/>
    <col min="4639" max="4639" width="12.7109375" style="250" customWidth="1"/>
    <col min="4640" max="4640" width="13.85546875" style="250" customWidth="1"/>
    <col min="4641" max="4641" width="13.42578125" style="250" customWidth="1"/>
    <col min="4642" max="4642" width="15.28515625" style="250" customWidth="1"/>
    <col min="4643" max="4643" width="12.42578125" style="250" customWidth="1"/>
    <col min="4644" max="4644" width="9.5703125" style="250" customWidth="1"/>
    <col min="4645" max="4645" width="13.28515625" style="250" customWidth="1"/>
    <col min="4646" max="4646" width="12.7109375" style="250" customWidth="1"/>
    <col min="4647" max="4648" width="12.85546875" style="250" customWidth="1"/>
    <col min="4649" max="4649" width="13.42578125" style="250" customWidth="1"/>
    <col min="4650" max="4651" width="12.85546875" style="250" customWidth="1"/>
    <col min="4652" max="4667" width="2.7109375" style="250" customWidth="1"/>
    <col min="4668" max="4668" width="3.28515625" style="250" customWidth="1"/>
    <col min="4669" max="4682" width="2.7109375" style="250" customWidth="1"/>
    <col min="4683" max="4683" width="15.140625" style="250" customWidth="1"/>
    <col min="4684" max="4684" width="12.5703125" style="250" customWidth="1"/>
    <col min="4685" max="4685" width="12.85546875" style="250" customWidth="1"/>
    <col min="4686" max="4687" width="13" style="250" customWidth="1"/>
    <col min="4688" max="4688" width="13.85546875" style="250" customWidth="1"/>
    <col min="4689" max="4689" width="14.5703125" style="250" customWidth="1"/>
    <col min="4690" max="4692" width="14.7109375" style="250" customWidth="1"/>
    <col min="4693" max="4693" width="13.7109375" style="250" customWidth="1"/>
    <col min="4694" max="4694" width="14.7109375" style="250" customWidth="1"/>
    <col min="4695" max="4695" width="18.140625" style="250" customWidth="1"/>
    <col min="4696" max="4864" width="11.42578125" style="250"/>
    <col min="4865" max="4865" width="4.42578125" style="250" customWidth="1"/>
    <col min="4866" max="4866" width="15.28515625" style="250" customWidth="1"/>
    <col min="4867" max="4867" width="16.85546875" style="250" customWidth="1"/>
    <col min="4868" max="4868" width="27.42578125" style="250" customWidth="1"/>
    <col min="4869" max="4869" width="16.5703125" style="250" customWidth="1"/>
    <col min="4870" max="4870" width="13.42578125" style="250" customWidth="1"/>
    <col min="4871" max="4871" width="13.7109375" style="250" customWidth="1"/>
    <col min="4872" max="4872" width="17.7109375" style="250" customWidth="1"/>
    <col min="4873" max="4873" width="14.5703125" style="250" customWidth="1"/>
    <col min="4874" max="4874" width="14" style="250" customWidth="1"/>
    <col min="4875" max="4875" width="13.85546875" style="250" customWidth="1"/>
    <col min="4876" max="4876" width="19" style="250" customWidth="1"/>
    <col min="4877" max="4877" width="17.42578125" style="250" customWidth="1"/>
    <col min="4878" max="4878" width="19.140625" style="250" customWidth="1"/>
    <col min="4879" max="4879" width="16.85546875" style="250" customWidth="1"/>
    <col min="4880" max="4881" width="13.5703125" style="250" customWidth="1"/>
    <col min="4882" max="4883" width="13" style="250" customWidth="1"/>
    <col min="4884" max="4884" width="13.140625" style="250" customWidth="1"/>
    <col min="4885" max="4885" width="13.85546875" style="250" customWidth="1"/>
    <col min="4886" max="4886" width="13.140625" style="250" customWidth="1"/>
    <col min="4887" max="4892" width="12.7109375" style="250" customWidth="1"/>
    <col min="4893" max="4893" width="15.140625" style="250" customWidth="1"/>
    <col min="4894" max="4894" width="12.85546875" style="250" customWidth="1"/>
    <col min="4895" max="4895" width="12.7109375" style="250" customWidth="1"/>
    <col min="4896" max="4896" width="13.85546875" style="250" customWidth="1"/>
    <col min="4897" max="4897" width="13.42578125" style="250" customWidth="1"/>
    <col min="4898" max="4898" width="15.28515625" style="250" customWidth="1"/>
    <col min="4899" max="4899" width="12.42578125" style="250" customWidth="1"/>
    <col min="4900" max="4900" width="9.5703125" style="250" customWidth="1"/>
    <col min="4901" max="4901" width="13.28515625" style="250" customWidth="1"/>
    <col min="4902" max="4902" width="12.7109375" style="250" customWidth="1"/>
    <col min="4903" max="4904" width="12.85546875" style="250" customWidth="1"/>
    <col min="4905" max="4905" width="13.42578125" style="250" customWidth="1"/>
    <col min="4906" max="4907" width="12.85546875" style="250" customWidth="1"/>
    <col min="4908" max="4923" width="2.7109375" style="250" customWidth="1"/>
    <col min="4924" max="4924" width="3.28515625" style="250" customWidth="1"/>
    <col min="4925" max="4938" width="2.7109375" style="250" customWidth="1"/>
    <col min="4939" max="4939" width="15.140625" style="250" customWidth="1"/>
    <col min="4940" max="4940" width="12.5703125" style="250" customWidth="1"/>
    <col min="4941" max="4941" width="12.85546875" style="250" customWidth="1"/>
    <col min="4942" max="4943" width="13" style="250" customWidth="1"/>
    <col min="4944" max="4944" width="13.85546875" style="250" customWidth="1"/>
    <col min="4945" max="4945" width="14.5703125" style="250" customWidth="1"/>
    <col min="4946" max="4948" width="14.7109375" style="250" customWidth="1"/>
    <col min="4949" max="4949" width="13.7109375" style="250" customWidth="1"/>
    <col min="4950" max="4950" width="14.7109375" style="250" customWidth="1"/>
    <col min="4951" max="4951" width="18.140625" style="250" customWidth="1"/>
    <col min="4952" max="5120" width="11.42578125" style="250"/>
    <col min="5121" max="5121" width="4.42578125" style="250" customWidth="1"/>
    <col min="5122" max="5122" width="15.28515625" style="250" customWidth="1"/>
    <col min="5123" max="5123" width="16.85546875" style="250" customWidth="1"/>
    <col min="5124" max="5124" width="27.42578125" style="250" customWidth="1"/>
    <col min="5125" max="5125" width="16.5703125" style="250" customWidth="1"/>
    <col min="5126" max="5126" width="13.42578125" style="250" customWidth="1"/>
    <col min="5127" max="5127" width="13.7109375" style="250" customWidth="1"/>
    <col min="5128" max="5128" width="17.7109375" style="250" customWidth="1"/>
    <col min="5129" max="5129" width="14.5703125" style="250" customWidth="1"/>
    <col min="5130" max="5130" width="14" style="250" customWidth="1"/>
    <col min="5131" max="5131" width="13.85546875" style="250" customWidth="1"/>
    <col min="5132" max="5132" width="19" style="250" customWidth="1"/>
    <col min="5133" max="5133" width="17.42578125" style="250" customWidth="1"/>
    <col min="5134" max="5134" width="19.140625" style="250" customWidth="1"/>
    <col min="5135" max="5135" width="16.85546875" style="250" customWidth="1"/>
    <col min="5136" max="5137" width="13.5703125" style="250" customWidth="1"/>
    <col min="5138" max="5139" width="13" style="250" customWidth="1"/>
    <col min="5140" max="5140" width="13.140625" style="250" customWidth="1"/>
    <col min="5141" max="5141" width="13.85546875" style="250" customWidth="1"/>
    <col min="5142" max="5142" width="13.140625" style="250" customWidth="1"/>
    <col min="5143" max="5148" width="12.7109375" style="250" customWidth="1"/>
    <col min="5149" max="5149" width="15.140625" style="250" customWidth="1"/>
    <col min="5150" max="5150" width="12.85546875" style="250" customWidth="1"/>
    <col min="5151" max="5151" width="12.7109375" style="250" customWidth="1"/>
    <col min="5152" max="5152" width="13.85546875" style="250" customWidth="1"/>
    <col min="5153" max="5153" width="13.42578125" style="250" customWidth="1"/>
    <col min="5154" max="5154" width="15.28515625" style="250" customWidth="1"/>
    <col min="5155" max="5155" width="12.42578125" style="250" customWidth="1"/>
    <col min="5156" max="5156" width="9.5703125" style="250" customWidth="1"/>
    <col min="5157" max="5157" width="13.28515625" style="250" customWidth="1"/>
    <col min="5158" max="5158" width="12.7109375" style="250" customWidth="1"/>
    <col min="5159" max="5160" width="12.85546875" style="250" customWidth="1"/>
    <col min="5161" max="5161" width="13.42578125" style="250" customWidth="1"/>
    <col min="5162" max="5163" width="12.85546875" style="250" customWidth="1"/>
    <col min="5164" max="5179" width="2.7109375" style="250" customWidth="1"/>
    <col min="5180" max="5180" width="3.28515625" style="250" customWidth="1"/>
    <col min="5181" max="5194" width="2.7109375" style="250" customWidth="1"/>
    <col min="5195" max="5195" width="15.140625" style="250" customWidth="1"/>
    <col min="5196" max="5196" width="12.5703125" style="250" customWidth="1"/>
    <col min="5197" max="5197" width="12.85546875" style="250" customWidth="1"/>
    <col min="5198" max="5199" width="13" style="250" customWidth="1"/>
    <col min="5200" max="5200" width="13.85546875" style="250" customWidth="1"/>
    <col min="5201" max="5201" width="14.5703125" style="250" customWidth="1"/>
    <col min="5202" max="5204" width="14.7109375" style="250" customWidth="1"/>
    <col min="5205" max="5205" width="13.7109375" style="250" customWidth="1"/>
    <col min="5206" max="5206" width="14.7109375" style="250" customWidth="1"/>
    <col min="5207" max="5207" width="18.140625" style="250" customWidth="1"/>
    <col min="5208" max="5376" width="11.42578125" style="250"/>
    <col min="5377" max="5377" width="4.42578125" style="250" customWidth="1"/>
    <col min="5378" max="5378" width="15.28515625" style="250" customWidth="1"/>
    <col min="5379" max="5379" width="16.85546875" style="250" customWidth="1"/>
    <col min="5380" max="5380" width="27.42578125" style="250" customWidth="1"/>
    <col min="5381" max="5381" width="16.5703125" style="250" customWidth="1"/>
    <col min="5382" max="5382" width="13.42578125" style="250" customWidth="1"/>
    <col min="5383" max="5383" width="13.7109375" style="250" customWidth="1"/>
    <col min="5384" max="5384" width="17.7109375" style="250" customWidth="1"/>
    <col min="5385" max="5385" width="14.5703125" style="250" customWidth="1"/>
    <col min="5386" max="5386" width="14" style="250" customWidth="1"/>
    <col min="5387" max="5387" width="13.85546875" style="250" customWidth="1"/>
    <col min="5388" max="5388" width="19" style="250" customWidth="1"/>
    <col min="5389" max="5389" width="17.42578125" style="250" customWidth="1"/>
    <col min="5390" max="5390" width="19.140625" style="250" customWidth="1"/>
    <col min="5391" max="5391" width="16.85546875" style="250" customWidth="1"/>
    <col min="5392" max="5393" width="13.5703125" style="250" customWidth="1"/>
    <col min="5394" max="5395" width="13" style="250" customWidth="1"/>
    <col min="5396" max="5396" width="13.140625" style="250" customWidth="1"/>
    <col min="5397" max="5397" width="13.85546875" style="250" customWidth="1"/>
    <col min="5398" max="5398" width="13.140625" style="250" customWidth="1"/>
    <col min="5399" max="5404" width="12.7109375" style="250" customWidth="1"/>
    <col min="5405" max="5405" width="15.140625" style="250" customWidth="1"/>
    <col min="5406" max="5406" width="12.85546875" style="250" customWidth="1"/>
    <col min="5407" max="5407" width="12.7109375" style="250" customWidth="1"/>
    <col min="5408" max="5408" width="13.85546875" style="250" customWidth="1"/>
    <col min="5409" max="5409" width="13.42578125" style="250" customWidth="1"/>
    <col min="5410" max="5410" width="15.28515625" style="250" customWidth="1"/>
    <col min="5411" max="5411" width="12.42578125" style="250" customWidth="1"/>
    <col min="5412" max="5412" width="9.5703125" style="250" customWidth="1"/>
    <col min="5413" max="5413" width="13.28515625" style="250" customWidth="1"/>
    <col min="5414" max="5414" width="12.7109375" style="250" customWidth="1"/>
    <col min="5415" max="5416" width="12.85546875" style="250" customWidth="1"/>
    <col min="5417" max="5417" width="13.42578125" style="250" customWidth="1"/>
    <col min="5418" max="5419" width="12.85546875" style="250" customWidth="1"/>
    <col min="5420" max="5435" width="2.7109375" style="250" customWidth="1"/>
    <col min="5436" max="5436" width="3.28515625" style="250" customWidth="1"/>
    <col min="5437" max="5450" width="2.7109375" style="250" customWidth="1"/>
    <col min="5451" max="5451" width="15.140625" style="250" customWidth="1"/>
    <col min="5452" max="5452" width="12.5703125" style="250" customWidth="1"/>
    <col min="5453" max="5453" width="12.85546875" style="250" customWidth="1"/>
    <col min="5454" max="5455" width="13" style="250" customWidth="1"/>
    <col min="5456" max="5456" width="13.85546875" style="250" customWidth="1"/>
    <col min="5457" max="5457" width="14.5703125" style="250" customWidth="1"/>
    <col min="5458" max="5460" width="14.7109375" style="250" customWidth="1"/>
    <col min="5461" max="5461" width="13.7109375" style="250" customWidth="1"/>
    <col min="5462" max="5462" width="14.7109375" style="250" customWidth="1"/>
    <col min="5463" max="5463" width="18.140625" style="250" customWidth="1"/>
    <col min="5464" max="5632" width="11.42578125" style="250"/>
    <col min="5633" max="5633" width="4.42578125" style="250" customWidth="1"/>
    <col min="5634" max="5634" width="15.28515625" style="250" customWidth="1"/>
    <col min="5635" max="5635" width="16.85546875" style="250" customWidth="1"/>
    <col min="5636" max="5636" width="27.42578125" style="250" customWidth="1"/>
    <col min="5637" max="5637" width="16.5703125" style="250" customWidth="1"/>
    <col min="5638" max="5638" width="13.42578125" style="250" customWidth="1"/>
    <col min="5639" max="5639" width="13.7109375" style="250" customWidth="1"/>
    <col min="5640" max="5640" width="17.7109375" style="250" customWidth="1"/>
    <col min="5641" max="5641" width="14.5703125" style="250" customWidth="1"/>
    <col min="5642" max="5642" width="14" style="250" customWidth="1"/>
    <col min="5643" max="5643" width="13.85546875" style="250" customWidth="1"/>
    <col min="5644" max="5644" width="19" style="250" customWidth="1"/>
    <col min="5645" max="5645" width="17.42578125" style="250" customWidth="1"/>
    <col min="5646" max="5646" width="19.140625" style="250" customWidth="1"/>
    <col min="5647" max="5647" width="16.85546875" style="250" customWidth="1"/>
    <col min="5648" max="5649" width="13.5703125" style="250" customWidth="1"/>
    <col min="5650" max="5651" width="13" style="250" customWidth="1"/>
    <col min="5652" max="5652" width="13.140625" style="250" customWidth="1"/>
    <col min="5653" max="5653" width="13.85546875" style="250" customWidth="1"/>
    <col min="5654" max="5654" width="13.140625" style="250" customWidth="1"/>
    <col min="5655" max="5660" width="12.7109375" style="250" customWidth="1"/>
    <col min="5661" max="5661" width="15.140625" style="250" customWidth="1"/>
    <col min="5662" max="5662" width="12.85546875" style="250" customWidth="1"/>
    <col min="5663" max="5663" width="12.7109375" style="250" customWidth="1"/>
    <col min="5664" max="5664" width="13.85546875" style="250" customWidth="1"/>
    <col min="5665" max="5665" width="13.42578125" style="250" customWidth="1"/>
    <col min="5666" max="5666" width="15.28515625" style="250" customWidth="1"/>
    <col min="5667" max="5667" width="12.42578125" style="250" customWidth="1"/>
    <col min="5668" max="5668" width="9.5703125" style="250" customWidth="1"/>
    <col min="5669" max="5669" width="13.28515625" style="250" customWidth="1"/>
    <col min="5670" max="5670" width="12.7109375" style="250" customWidth="1"/>
    <col min="5671" max="5672" width="12.85546875" style="250" customWidth="1"/>
    <col min="5673" max="5673" width="13.42578125" style="250" customWidth="1"/>
    <col min="5674" max="5675" width="12.85546875" style="250" customWidth="1"/>
    <col min="5676" max="5691" width="2.7109375" style="250" customWidth="1"/>
    <col min="5692" max="5692" width="3.28515625" style="250" customWidth="1"/>
    <col min="5693" max="5706" width="2.7109375" style="250" customWidth="1"/>
    <col min="5707" max="5707" width="15.140625" style="250" customWidth="1"/>
    <col min="5708" max="5708" width="12.5703125" style="250" customWidth="1"/>
    <col min="5709" max="5709" width="12.85546875" style="250" customWidth="1"/>
    <col min="5710" max="5711" width="13" style="250" customWidth="1"/>
    <col min="5712" max="5712" width="13.85546875" style="250" customWidth="1"/>
    <col min="5713" max="5713" width="14.5703125" style="250" customWidth="1"/>
    <col min="5714" max="5716" width="14.7109375" style="250" customWidth="1"/>
    <col min="5717" max="5717" width="13.7109375" style="250" customWidth="1"/>
    <col min="5718" max="5718" width="14.7109375" style="250" customWidth="1"/>
    <col min="5719" max="5719" width="18.140625" style="250" customWidth="1"/>
    <col min="5720" max="5888" width="11.42578125" style="250"/>
    <col min="5889" max="5889" width="4.42578125" style="250" customWidth="1"/>
    <col min="5890" max="5890" width="15.28515625" style="250" customWidth="1"/>
    <col min="5891" max="5891" width="16.85546875" style="250" customWidth="1"/>
    <col min="5892" max="5892" width="27.42578125" style="250" customWidth="1"/>
    <col min="5893" max="5893" width="16.5703125" style="250" customWidth="1"/>
    <col min="5894" max="5894" width="13.42578125" style="250" customWidth="1"/>
    <col min="5895" max="5895" width="13.7109375" style="250" customWidth="1"/>
    <col min="5896" max="5896" width="17.7109375" style="250" customWidth="1"/>
    <col min="5897" max="5897" width="14.5703125" style="250" customWidth="1"/>
    <col min="5898" max="5898" width="14" style="250" customWidth="1"/>
    <col min="5899" max="5899" width="13.85546875" style="250" customWidth="1"/>
    <col min="5900" max="5900" width="19" style="250" customWidth="1"/>
    <col min="5901" max="5901" width="17.42578125" style="250" customWidth="1"/>
    <col min="5902" max="5902" width="19.140625" style="250" customWidth="1"/>
    <col min="5903" max="5903" width="16.85546875" style="250" customWidth="1"/>
    <col min="5904" max="5905" width="13.5703125" style="250" customWidth="1"/>
    <col min="5906" max="5907" width="13" style="250" customWidth="1"/>
    <col min="5908" max="5908" width="13.140625" style="250" customWidth="1"/>
    <col min="5909" max="5909" width="13.85546875" style="250" customWidth="1"/>
    <col min="5910" max="5910" width="13.140625" style="250" customWidth="1"/>
    <col min="5911" max="5916" width="12.7109375" style="250" customWidth="1"/>
    <col min="5917" max="5917" width="15.140625" style="250" customWidth="1"/>
    <col min="5918" max="5918" width="12.85546875" style="250" customWidth="1"/>
    <col min="5919" max="5919" width="12.7109375" style="250" customWidth="1"/>
    <col min="5920" max="5920" width="13.85546875" style="250" customWidth="1"/>
    <col min="5921" max="5921" width="13.42578125" style="250" customWidth="1"/>
    <col min="5922" max="5922" width="15.28515625" style="250" customWidth="1"/>
    <col min="5923" max="5923" width="12.42578125" style="250" customWidth="1"/>
    <col min="5924" max="5924" width="9.5703125" style="250" customWidth="1"/>
    <col min="5925" max="5925" width="13.28515625" style="250" customWidth="1"/>
    <col min="5926" max="5926" width="12.7109375" style="250" customWidth="1"/>
    <col min="5927" max="5928" width="12.85546875" style="250" customWidth="1"/>
    <col min="5929" max="5929" width="13.42578125" style="250" customWidth="1"/>
    <col min="5930" max="5931" width="12.85546875" style="250" customWidth="1"/>
    <col min="5932" max="5947" width="2.7109375" style="250" customWidth="1"/>
    <col min="5948" max="5948" width="3.28515625" style="250" customWidth="1"/>
    <col min="5949" max="5962" width="2.7109375" style="250" customWidth="1"/>
    <col min="5963" max="5963" width="15.140625" style="250" customWidth="1"/>
    <col min="5964" max="5964" width="12.5703125" style="250" customWidth="1"/>
    <col min="5965" max="5965" width="12.85546875" style="250" customWidth="1"/>
    <col min="5966" max="5967" width="13" style="250" customWidth="1"/>
    <col min="5968" max="5968" width="13.85546875" style="250" customWidth="1"/>
    <col min="5969" max="5969" width="14.5703125" style="250" customWidth="1"/>
    <col min="5970" max="5972" width="14.7109375" style="250" customWidth="1"/>
    <col min="5973" max="5973" width="13.7109375" style="250" customWidth="1"/>
    <col min="5974" max="5974" width="14.7109375" style="250" customWidth="1"/>
    <col min="5975" max="5975" width="18.140625" style="250" customWidth="1"/>
    <col min="5976" max="6144" width="11.42578125" style="250"/>
    <col min="6145" max="6145" width="4.42578125" style="250" customWidth="1"/>
    <col min="6146" max="6146" width="15.28515625" style="250" customWidth="1"/>
    <col min="6147" max="6147" width="16.85546875" style="250" customWidth="1"/>
    <col min="6148" max="6148" width="27.42578125" style="250" customWidth="1"/>
    <col min="6149" max="6149" width="16.5703125" style="250" customWidth="1"/>
    <col min="6150" max="6150" width="13.42578125" style="250" customWidth="1"/>
    <col min="6151" max="6151" width="13.7109375" style="250" customWidth="1"/>
    <col min="6152" max="6152" width="17.7109375" style="250" customWidth="1"/>
    <col min="6153" max="6153" width="14.5703125" style="250" customWidth="1"/>
    <col min="6154" max="6154" width="14" style="250" customWidth="1"/>
    <col min="6155" max="6155" width="13.85546875" style="250" customWidth="1"/>
    <col min="6156" max="6156" width="19" style="250" customWidth="1"/>
    <col min="6157" max="6157" width="17.42578125" style="250" customWidth="1"/>
    <col min="6158" max="6158" width="19.140625" style="250" customWidth="1"/>
    <col min="6159" max="6159" width="16.85546875" style="250" customWidth="1"/>
    <col min="6160" max="6161" width="13.5703125" style="250" customWidth="1"/>
    <col min="6162" max="6163" width="13" style="250" customWidth="1"/>
    <col min="6164" max="6164" width="13.140625" style="250" customWidth="1"/>
    <col min="6165" max="6165" width="13.85546875" style="250" customWidth="1"/>
    <col min="6166" max="6166" width="13.140625" style="250" customWidth="1"/>
    <col min="6167" max="6172" width="12.7109375" style="250" customWidth="1"/>
    <col min="6173" max="6173" width="15.140625" style="250" customWidth="1"/>
    <col min="6174" max="6174" width="12.85546875" style="250" customWidth="1"/>
    <col min="6175" max="6175" width="12.7109375" style="250" customWidth="1"/>
    <col min="6176" max="6176" width="13.85546875" style="250" customWidth="1"/>
    <col min="6177" max="6177" width="13.42578125" style="250" customWidth="1"/>
    <col min="6178" max="6178" width="15.28515625" style="250" customWidth="1"/>
    <col min="6179" max="6179" width="12.42578125" style="250" customWidth="1"/>
    <col min="6180" max="6180" width="9.5703125" style="250" customWidth="1"/>
    <col min="6181" max="6181" width="13.28515625" style="250" customWidth="1"/>
    <col min="6182" max="6182" width="12.7109375" style="250" customWidth="1"/>
    <col min="6183" max="6184" width="12.85546875" style="250" customWidth="1"/>
    <col min="6185" max="6185" width="13.42578125" style="250" customWidth="1"/>
    <col min="6186" max="6187" width="12.85546875" style="250" customWidth="1"/>
    <col min="6188" max="6203" width="2.7109375" style="250" customWidth="1"/>
    <col min="6204" max="6204" width="3.28515625" style="250" customWidth="1"/>
    <col min="6205" max="6218" width="2.7109375" style="250" customWidth="1"/>
    <col min="6219" max="6219" width="15.140625" style="250" customWidth="1"/>
    <col min="6220" max="6220" width="12.5703125" style="250" customWidth="1"/>
    <col min="6221" max="6221" width="12.85546875" style="250" customWidth="1"/>
    <col min="6222" max="6223" width="13" style="250" customWidth="1"/>
    <col min="6224" max="6224" width="13.85546875" style="250" customWidth="1"/>
    <col min="6225" max="6225" width="14.5703125" style="250" customWidth="1"/>
    <col min="6226" max="6228" width="14.7109375" style="250" customWidth="1"/>
    <col min="6229" max="6229" width="13.7109375" style="250" customWidth="1"/>
    <col min="6230" max="6230" width="14.7109375" style="250" customWidth="1"/>
    <col min="6231" max="6231" width="18.140625" style="250" customWidth="1"/>
    <col min="6232" max="6400" width="11.42578125" style="250"/>
    <col min="6401" max="6401" width="4.42578125" style="250" customWidth="1"/>
    <col min="6402" max="6402" width="15.28515625" style="250" customWidth="1"/>
    <col min="6403" max="6403" width="16.85546875" style="250" customWidth="1"/>
    <col min="6404" max="6404" width="27.42578125" style="250" customWidth="1"/>
    <col min="6405" max="6405" width="16.5703125" style="250" customWidth="1"/>
    <col min="6406" max="6406" width="13.42578125" style="250" customWidth="1"/>
    <col min="6407" max="6407" width="13.7109375" style="250" customWidth="1"/>
    <col min="6408" max="6408" width="17.7109375" style="250" customWidth="1"/>
    <col min="6409" max="6409" width="14.5703125" style="250" customWidth="1"/>
    <col min="6410" max="6410" width="14" style="250" customWidth="1"/>
    <col min="6411" max="6411" width="13.85546875" style="250" customWidth="1"/>
    <col min="6412" max="6412" width="19" style="250" customWidth="1"/>
    <col min="6413" max="6413" width="17.42578125" style="250" customWidth="1"/>
    <col min="6414" max="6414" width="19.140625" style="250" customWidth="1"/>
    <col min="6415" max="6415" width="16.85546875" style="250" customWidth="1"/>
    <col min="6416" max="6417" width="13.5703125" style="250" customWidth="1"/>
    <col min="6418" max="6419" width="13" style="250" customWidth="1"/>
    <col min="6420" max="6420" width="13.140625" style="250" customWidth="1"/>
    <col min="6421" max="6421" width="13.85546875" style="250" customWidth="1"/>
    <col min="6422" max="6422" width="13.140625" style="250" customWidth="1"/>
    <col min="6423" max="6428" width="12.7109375" style="250" customWidth="1"/>
    <col min="6429" max="6429" width="15.140625" style="250" customWidth="1"/>
    <col min="6430" max="6430" width="12.85546875" style="250" customWidth="1"/>
    <col min="6431" max="6431" width="12.7109375" style="250" customWidth="1"/>
    <col min="6432" max="6432" width="13.85546875" style="250" customWidth="1"/>
    <col min="6433" max="6433" width="13.42578125" style="250" customWidth="1"/>
    <col min="6434" max="6434" width="15.28515625" style="250" customWidth="1"/>
    <col min="6435" max="6435" width="12.42578125" style="250" customWidth="1"/>
    <col min="6436" max="6436" width="9.5703125" style="250" customWidth="1"/>
    <col min="6437" max="6437" width="13.28515625" style="250" customWidth="1"/>
    <col min="6438" max="6438" width="12.7109375" style="250" customWidth="1"/>
    <col min="6439" max="6440" width="12.85546875" style="250" customWidth="1"/>
    <col min="6441" max="6441" width="13.42578125" style="250" customWidth="1"/>
    <col min="6442" max="6443" width="12.85546875" style="250" customWidth="1"/>
    <col min="6444" max="6459" width="2.7109375" style="250" customWidth="1"/>
    <col min="6460" max="6460" width="3.28515625" style="250" customWidth="1"/>
    <col min="6461" max="6474" width="2.7109375" style="250" customWidth="1"/>
    <col min="6475" max="6475" width="15.140625" style="250" customWidth="1"/>
    <col min="6476" max="6476" width="12.5703125" style="250" customWidth="1"/>
    <col min="6477" max="6477" width="12.85546875" style="250" customWidth="1"/>
    <col min="6478" max="6479" width="13" style="250" customWidth="1"/>
    <col min="6480" max="6480" width="13.85546875" style="250" customWidth="1"/>
    <col min="6481" max="6481" width="14.5703125" style="250" customWidth="1"/>
    <col min="6482" max="6484" width="14.7109375" style="250" customWidth="1"/>
    <col min="6485" max="6485" width="13.7109375" style="250" customWidth="1"/>
    <col min="6486" max="6486" width="14.7109375" style="250" customWidth="1"/>
    <col min="6487" max="6487" width="18.140625" style="250" customWidth="1"/>
    <col min="6488" max="6656" width="11.42578125" style="250"/>
    <col min="6657" max="6657" width="4.42578125" style="250" customWidth="1"/>
    <col min="6658" max="6658" width="15.28515625" style="250" customWidth="1"/>
    <col min="6659" max="6659" width="16.85546875" style="250" customWidth="1"/>
    <col min="6660" max="6660" width="27.42578125" style="250" customWidth="1"/>
    <col min="6661" max="6661" width="16.5703125" style="250" customWidth="1"/>
    <col min="6662" max="6662" width="13.42578125" style="250" customWidth="1"/>
    <col min="6663" max="6663" width="13.7109375" style="250" customWidth="1"/>
    <col min="6664" max="6664" width="17.7109375" style="250" customWidth="1"/>
    <col min="6665" max="6665" width="14.5703125" style="250" customWidth="1"/>
    <col min="6666" max="6666" width="14" style="250" customWidth="1"/>
    <col min="6667" max="6667" width="13.85546875" style="250" customWidth="1"/>
    <col min="6668" max="6668" width="19" style="250" customWidth="1"/>
    <col min="6669" max="6669" width="17.42578125" style="250" customWidth="1"/>
    <col min="6670" max="6670" width="19.140625" style="250" customWidth="1"/>
    <col min="6671" max="6671" width="16.85546875" style="250" customWidth="1"/>
    <col min="6672" max="6673" width="13.5703125" style="250" customWidth="1"/>
    <col min="6674" max="6675" width="13" style="250" customWidth="1"/>
    <col min="6676" max="6676" width="13.140625" style="250" customWidth="1"/>
    <col min="6677" max="6677" width="13.85546875" style="250" customWidth="1"/>
    <col min="6678" max="6678" width="13.140625" style="250" customWidth="1"/>
    <col min="6679" max="6684" width="12.7109375" style="250" customWidth="1"/>
    <col min="6685" max="6685" width="15.140625" style="250" customWidth="1"/>
    <col min="6686" max="6686" width="12.85546875" style="250" customWidth="1"/>
    <col min="6687" max="6687" width="12.7109375" style="250" customWidth="1"/>
    <col min="6688" max="6688" width="13.85546875" style="250" customWidth="1"/>
    <col min="6689" max="6689" width="13.42578125" style="250" customWidth="1"/>
    <col min="6690" max="6690" width="15.28515625" style="250" customWidth="1"/>
    <col min="6691" max="6691" width="12.42578125" style="250" customWidth="1"/>
    <col min="6692" max="6692" width="9.5703125" style="250" customWidth="1"/>
    <col min="6693" max="6693" width="13.28515625" style="250" customWidth="1"/>
    <col min="6694" max="6694" width="12.7109375" style="250" customWidth="1"/>
    <col min="6695" max="6696" width="12.85546875" style="250" customWidth="1"/>
    <col min="6697" max="6697" width="13.42578125" style="250" customWidth="1"/>
    <col min="6698" max="6699" width="12.85546875" style="250" customWidth="1"/>
    <col min="6700" max="6715" width="2.7109375" style="250" customWidth="1"/>
    <col min="6716" max="6716" width="3.28515625" style="250" customWidth="1"/>
    <col min="6717" max="6730" width="2.7109375" style="250" customWidth="1"/>
    <col min="6731" max="6731" width="15.140625" style="250" customWidth="1"/>
    <col min="6732" max="6732" width="12.5703125" style="250" customWidth="1"/>
    <col min="6733" max="6733" width="12.85546875" style="250" customWidth="1"/>
    <col min="6734" max="6735" width="13" style="250" customWidth="1"/>
    <col min="6736" max="6736" width="13.85546875" style="250" customWidth="1"/>
    <col min="6737" max="6737" width="14.5703125" style="250" customWidth="1"/>
    <col min="6738" max="6740" width="14.7109375" style="250" customWidth="1"/>
    <col min="6741" max="6741" width="13.7109375" style="250" customWidth="1"/>
    <col min="6742" max="6742" width="14.7109375" style="250" customWidth="1"/>
    <col min="6743" max="6743" width="18.140625" style="250" customWidth="1"/>
    <col min="6744" max="6912" width="11.42578125" style="250"/>
    <col min="6913" max="6913" width="4.42578125" style="250" customWidth="1"/>
    <col min="6914" max="6914" width="15.28515625" style="250" customWidth="1"/>
    <col min="6915" max="6915" width="16.85546875" style="250" customWidth="1"/>
    <col min="6916" max="6916" width="27.42578125" style="250" customWidth="1"/>
    <col min="6917" max="6917" width="16.5703125" style="250" customWidth="1"/>
    <col min="6918" max="6918" width="13.42578125" style="250" customWidth="1"/>
    <col min="6919" max="6919" width="13.7109375" style="250" customWidth="1"/>
    <col min="6920" max="6920" width="17.7109375" style="250" customWidth="1"/>
    <col min="6921" max="6921" width="14.5703125" style="250" customWidth="1"/>
    <col min="6922" max="6922" width="14" style="250" customWidth="1"/>
    <col min="6923" max="6923" width="13.85546875" style="250" customWidth="1"/>
    <col min="6924" max="6924" width="19" style="250" customWidth="1"/>
    <col min="6925" max="6925" width="17.42578125" style="250" customWidth="1"/>
    <col min="6926" max="6926" width="19.140625" style="250" customWidth="1"/>
    <col min="6927" max="6927" width="16.85546875" style="250" customWidth="1"/>
    <col min="6928" max="6929" width="13.5703125" style="250" customWidth="1"/>
    <col min="6930" max="6931" width="13" style="250" customWidth="1"/>
    <col min="6932" max="6932" width="13.140625" style="250" customWidth="1"/>
    <col min="6933" max="6933" width="13.85546875" style="250" customWidth="1"/>
    <col min="6934" max="6934" width="13.140625" style="250" customWidth="1"/>
    <col min="6935" max="6940" width="12.7109375" style="250" customWidth="1"/>
    <col min="6941" max="6941" width="15.140625" style="250" customWidth="1"/>
    <col min="6942" max="6942" width="12.85546875" style="250" customWidth="1"/>
    <col min="6943" max="6943" width="12.7109375" style="250" customWidth="1"/>
    <col min="6944" max="6944" width="13.85546875" style="250" customWidth="1"/>
    <col min="6945" max="6945" width="13.42578125" style="250" customWidth="1"/>
    <col min="6946" max="6946" width="15.28515625" style="250" customWidth="1"/>
    <col min="6947" max="6947" width="12.42578125" style="250" customWidth="1"/>
    <col min="6948" max="6948" width="9.5703125" style="250" customWidth="1"/>
    <col min="6949" max="6949" width="13.28515625" style="250" customWidth="1"/>
    <col min="6950" max="6950" width="12.7109375" style="250" customWidth="1"/>
    <col min="6951" max="6952" width="12.85546875" style="250" customWidth="1"/>
    <col min="6953" max="6953" width="13.42578125" style="250" customWidth="1"/>
    <col min="6954" max="6955" width="12.85546875" style="250" customWidth="1"/>
    <col min="6956" max="6971" width="2.7109375" style="250" customWidth="1"/>
    <col min="6972" max="6972" width="3.28515625" style="250" customWidth="1"/>
    <col min="6973" max="6986" width="2.7109375" style="250" customWidth="1"/>
    <col min="6987" max="6987" width="15.140625" style="250" customWidth="1"/>
    <col min="6988" max="6988" width="12.5703125" style="250" customWidth="1"/>
    <col min="6989" max="6989" width="12.85546875" style="250" customWidth="1"/>
    <col min="6990" max="6991" width="13" style="250" customWidth="1"/>
    <col min="6992" max="6992" width="13.85546875" style="250" customWidth="1"/>
    <col min="6993" max="6993" width="14.5703125" style="250" customWidth="1"/>
    <col min="6994" max="6996" width="14.7109375" style="250" customWidth="1"/>
    <col min="6997" max="6997" width="13.7109375" style="250" customWidth="1"/>
    <col min="6998" max="6998" width="14.7109375" style="250" customWidth="1"/>
    <col min="6999" max="6999" width="18.140625" style="250" customWidth="1"/>
    <col min="7000" max="7168" width="11.42578125" style="250"/>
    <col min="7169" max="7169" width="4.42578125" style="250" customWidth="1"/>
    <col min="7170" max="7170" width="15.28515625" style="250" customWidth="1"/>
    <col min="7171" max="7171" width="16.85546875" style="250" customWidth="1"/>
    <col min="7172" max="7172" width="27.42578125" style="250" customWidth="1"/>
    <col min="7173" max="7173" width="16.5703125" style="250" customWidth="1"/>
    <col min="7174" max="7174" width="13.42578125" style="250" customWidth="1"/>
    <col min="7175" max="7175" width="13.7109375" style="250" customWidth="1"/>
    <col min="7176" max="7176" width="17.7109375" style="250" customWidth="1"/>
    <col min="7177" max="7177" width="14.5703125" style="250" customWidth="1"/>
    <col min="7178" max="7178" width="14" style="250" customWidth="1"/>
    <col min="7179" max="7179" width="13.85546875" style="250" customWidth="1"/>
    <col min="7180" max="7180" width="19" style="250" customWidth="1"/>
    <col min="7181" max="7181" width="17.42578125" style="250" customWidth="1"/>
    <col min="7182" max="7182" width="19.140625" style="250" customWidth="1"/>
    <col min="7183" max="7183" width="16.85546875" style="250" customWidth="1"/>
    <col min="7184" max="7185" width="13.5703125" style="250" customWidth="1"/>
    <col min="7186" max="7187" width="13" style="250" customWidth="1"/>
    <col min="7188" max="7188" width="13.140625" style="250" customWidth="1"/>
    <col min="7189" max="7189" width="13.85546875" style="250" customWidth="1"/>
    <col min="7190" max="7190" width="13.140625" style="250" customWidth="1"/>
    <col min="7191" max="7196" width="12.7109375" style="250" customWidth="1"/>
    <col min="7197" max="7197" width="15.140625" style="250" customWidth="1"/>
    <col min="7198" max="7198" width="12.85546875" style="250" customWidth="1"/>
    <col min="7199" max="7199" width="12.7109375" style="250" customWidth="1"/>
    <col min="7200" max="7200" width="13.85546875" style="250" customWidth="1"/>
    <col min="7201" max="7201" width="13.42578125" style="250" customWidth="1"/>
    <col min="7202" max="7202" width="15.28515625" style="250" customWidth="1"/>
    <col min="7203" max="7203" width="12.42578125" style="250" customWidth="1"/>
    <col min="7204" max="7204" width="9.5703125" style="250" customWidth="1"/>
    <col min="7205" max="7205" width="13.28515625" style="250" customWidth="1"/>
    <col min="7206" max="7206" width="12.7109375" style="250" customWidth="1"/>
    <col min="7207" max="7208" width="12.85546875" style="250" customWidth="1"/>
    <col min="7209" max="7209" width="13.42578125" style="250" customWidth="1"/>
    <col min="7210" max="7211" width="12.85546875" style="250" customWidth="1"/>
    <col min="7212" max="7227" width="2.7109375" style="250" customWidth="1"/>
    <col min="7228" max="7228" width="3.28515625" style="250" customWidth="1"/>
    <col min="7229" max="7242" width="2.7109375" style="250" customWidth="1"/>
    <col min="7243" max="7243" width="15.140625" style="250" customWidth="1"/>
    <col min="7244" max="7244" width="12.5703125" style="250" customWidth="1"/>
    <col min="7245" max="7245" width="12.85546875" style="250" customWidth="1"/>
    <col min="7246" max="7247" width="13" style="250" customWidth="1"/>
    <col min="7248" max="7248" width="13.85546875" style="250" customWidth="1"/>
    <col min="7249" max="7249" width="14.5703125" style="250" customWidth="1"/>
    <col min="7250" max="7252" width="14.7109375" style="250" customWidth="1"/>
    <col min="7253" max="7253" width="13.7109375" style="250" customWidth="1"/>
    <col min="7254" max="7254" width="14.7109375" style="250" customWidth="1"/>
    <col min="7255" max="7255" width="18.140625" style="250" customWidth="1"/>
    <col min="7256" max="7424" width="11.42578125" style="250"/>
    <col min="7425" max="7425" width="4.42578125" style="250" customWidth="1"/>
    <col min="7426" max="7426" width="15.28515625" style="250" customWidth="1"/>
    <col min="7427" max="7427" width="16.85546875" style="250" customWidth="1"/>
    <col min="7428" max="7428" width="27.42578125" style="250" customWidth="1"/>
    <col min="7429" max="7429" width="16.5703125" style="250" customWidth="1"/>
    <col min="7430" max="7430" width="13.42578125" style="250" customWidth="1"/>
    <col min="7431" max="7431" width="13.7109375" style="250" customWidth="1"/>
    <col min="7432" max="7432" width="17.7109375" style="250" customWidth="1"/>
    <col min="7433" max="7433" width="14.5703125" style="250" customWidth="1"/>
    <col min="7434" max="7434" width="14" style="250" customWidth="1"/>
    <col min="7435" max="7435" width="13.85546875" style="250" customWidth="1"/>
    <col min="7436" max="7436" width="19" style="250" customWidth="1"/>
    <col min="7437" max="7437" width="17.42578125" style="250" customWidth="1"/>
    <col min="7438" max="7438" width="19.140625" style="250" customWidth="1"/>
    <col min="7439" max="7439" width="16.85546875" style="250" customWidth="1"/>
    <col min="7440" max="7441" width="13.5703125" style="250" customWidth="1"/>
    <col min="7442" max="7443" width="13" style="250" customWidth="1"/>
    <col min="7444" max="7444" width="13.140625" style="250" customWidth="1"/>
    <col min="7445" max="7445" width="13.85546875" style="250" customWidth="1"/>
    <col min="7446" max="7446" width="13.140625" style="250" customWidth="1"/>
    <col min="7447" max="7452" width="12.7109375" style="250" customWidth="1"/>
    <col min="7453" max="7453" width="15.140625" style="250" customWidth="1"/>
    <col min="7454" max="7454" width="12.85546875" style="250" customWidth="1"/>
    <col min="7455" max="7455" width="12.7109375" style="250" customWidth="1"/>
    <col min="7456" max="7456" width="13.85546875" style="250" customWidth="1"/>
    <col min="7457" max="7457" width="13.42578125" style="250" customWidth="1"/>
    <col min="7458" max="7458" width="15.28515625" style="250" customWidth="1"/>
    <col min="7459" max="7459" width="12.42578125" style="250" customWidth="1"/>
    <col min="7460" max="7460" width="9.5703125" style="250" customWidth="1"/>
    <col min="7461" max="7461" width="13.28515625" style="250" customWidth="1"/>
    <col min="7462" max="7462" width="12.7109375" style="250" customWidth="1"/>
    <col min="7463" max="7464" width="12.85546875" style="250" customWidth="1"/>
    <col min="7465" max="7465" width="13.42578125" style="250" customWidth="1"/>
    <col min="7466" max="7467" width="12.85546875" style="250" customWidth="1"/>
    <col min="7468" max="7483" width="2.7109375" style="250" customWidth="1"/>
    <col min="7484" max="7484" width="3.28515625" style="250" customWidth="1"/>
    <col min="7485" max="7498" width="2.7109375" style="250" customWidth="1"/>
    <col min="7499" max="7499" width="15.140625" style="250" customWidth="1"/>
    <col min="7500" max="7500" width="12.5703125" style="250" customWidth="1"/>
    <col min="7501" max="7501" width="12.85546875" style="250" customWidth="1"/>
    <col min="7502" max="7503" width="13" style="250" customWidth="1"/>
    <col min="7504" max="7504" width="13.85546875" style="250" customWidth="1"/>
    <col min="7505" max="7505" width="14.5703125" style="250" customWidth="1"/>
    <col min="7506" max="7508" width="14.7109375" style="250" customWidth="1"/>
    <col min="7509" max="7509" width="13.7109375" style="250" customWidth="1"/>
    <col min="7510" max="7510" width="14.7109375" style="250" customWidth="1"/>
    <col min="7511" max="7511" width="18.140625" style="250" customWidth="1"/>
    <col min="7512" max="7680" width="11.42578125" style="250"/>
    <col min="7681" max="7681" width="4.42578125" style="250" customWidth="1"/>
    <col min="7682" max="7682" width="15.28515625" style="250" customWidth="1"/>
    <col min="7683" max="7683" width="16.85546875" style="250" customWidth="1"/>
    <col min="7684" max="7684" width="27.42578125" style="250" customWidth="1"/>
    <col min="7685" max="7685" width="16.5703125" style="250" customWidth="1"/>
    <col min="7686" max="7686" width="13.42578125" style="250" customWidth="1"/>
    <col min="7687" max="7687" width="13.7109375" style="250" customWidth="1"/>
    <col min="7688" max="7688" width="17.7109375" style="250" customWidth="1"/>
    <col min="7689" max="7689" width="14.5703125" style="250" customWidth="1"/>
    <col min="7690" max="7690" width="14" style="250" customWidth="1"/>
    <col min="7691" max="7691" width="13.85546875" style="250" customWidth="1"/>
    <col min="7692" max="7692" width="19" style="250" customWidth="1"/>
    <col min="7693" max="7693" width="17.42578125" style="250" customWidth="1"/>
    <col min="7694" max="7694" width="19.140625" style="250" customWidth="1"/>
    <col min="7695" max="7695" width="16.85546875" style="250" customWidth="1"/>
    <col min="7696" max="7697" width="13.5703125" style="250" customWidth="1"/>
    <col min="7698" max="7699" width="13" style="250" customWidth="1"/>
    <col min="7700" max="7700" width="13.140625" style="250" customWidth="1"/>
    <col min="7701" max="7701" width="13.85546875" style="250" customWidth="1"/>
    <col min="7702" max="7702" width="13.140625" style="250" customWidth="1"/>
    <col min="7703" max="7708" width="12.7109375" style="250" customWidth="1"/>
    <col min="7709" max="7709" width="15.140625" style="250" customWidth="1"/>
    <col min="7710" max="7710" width="12.85546875" style="250" customWidth="1"/>
    <col min="7711" max="7711" width="12.7109375" style="250" customWidth="1"/>
    <col min="7712" max="7712" width="13.85546875" style="250" customWidth="1"/>
    <col min="7713" max="7713" width="13.42578125" style="250" customWidth="1"/>
    <col min="7714" max="7714" width="15.28515625" style="250" customWidth="1"/>
    <col min="7715" max="7715" width="12.42578125" style="250" customWidth="1"/>
    <col min="7716" max="7716" width="9.5703125" style="250" customWidth="1"/>
    <col min="7717" max="7717" width="13.28515625" style="250" customWidth="1"/>
    <col min="7718" max="7718" width="12.7109375" style="250" customWidth="1"/>
    <col min="7719" max="7720" width="12.85546875" style="250" customWidth="1"/>
    <col min="7721" max="7721" width="13.42578125" style="250" customWidth="1"/>
    <col min="7722" max="7723" width="12.85546875" style="250" customWidth="1"/>
    <col min="7724" max="7739" width="2.7109375" style="250" customWidth="1"/>
    <col min="7740" max="7740" width="3.28515625" style="250" customWidth="1"/>
    <col min="7741" max="7754" width="2.7109375" style="250" customWidth="1"/>
    <col min="7755" max="7755" width="15.140625" style="250" customWidth="1"/>
    <col min="7756" max="7756" width="12.5703125" style="250" customWidth="1"/>
    <col min="7757" max="7757" width="12.85546875" style="250" customWidth="1"/>
    <col min="7758" max="7759" width="13" style="250" customWidth="1"/>
    <col min="7760" max="7760" width="13.85546875" style="250" customWidth="1"/>
    <col min="7761" max="7761" width="14.5703125" style="250" customWidth="1"/>
    <col min="7762" max="7764" width="14.7109375" style="250" customWidth="1"/>
    <col min="7765" max="7765" width="13.7109375" style="250" customWidth="1"/>
    <col min="7766" max="7766" width="14.7109375" style="250" customWidth="1"/>
    <col min="7767" max="7767" width="18.140625" style="250" customWidth="1"/>
    <col min="7768" max="7936" width="11.42578125" style="250"/>
    <col min="7937" max="7937" width="4.42578125" style="250" customWidth="1"/>
    <col min="7938" max="7938" width="15.28515625" style="250" customWidth="1"/>
    <col min="7939" max="7939" width="16.85546875" style="250" customWidth="1"/>
    <col min="7940" max="7940" width="27.42578125" style="250" customWidth="1"/>
    <col min="7941" max="7941" width="16.5703125" style="250" customWidth="1"/>
    <col min="7942" max="7942" width="13.42578125" style="250" customWidth="1"/>
    <col min="7943" max="7943" width="13.7109375" style="250" customWidth="1"/>
    <col min="7944" max="7944" width="17.7109375" style="250" customWidth="1"/>
    <col min="7945" max="7945" width="14.5703125" style="250" customWidth="1"/>
    <col min="7946" max="7946" width="14" style="250" customWidth="1"/>
    <col min="7947" max="7947" width="13.85546875" style="250" customWidth="1"/>
    <col min="7948" max="7948" width="19" style="250" customWidth="1"/>
    <col min="7949" max="7949" width="17.42578125" style="250" customWidth="1"/>
    <col min="7950" max="7950" width="19.140625" style="250" customWidth="1"/>
    <col min="7951" max="7951" width="16.85546875" style="250" customWidth="1"/>
    <col min="7952" max="7953" width="13.5703125" style="250" customWidth="1"/>
    <col min="7954" max="7955" width="13" style="250" customWidth="1"/>
    <col min="7956" max="7956" width="13.140625" style="250" customWidth="1"/>
    <col min="7957" max="7957" width="13.85546875" style="250" customWidth="1"/>
    <col min="7958" max="7958" width="13.140625" style="250" customWidth="1"/>
    <col min="7959" max="7964" width="12.7109375" style="250" customWidth="1"/>
    <col min="7965" max="7965" width="15.140625" style="250" customWidth="1"/>
    <col min="7966" max="7966" width="12.85546875" style="250" customWidth="1"/>
    <col min="7967" max="7967" width="12.7109375" style="250" customWidth="1"/>
    <col min="7968" max="7968" width="13.85546875" style="250" customWidth="1"/>
    <col min="7969" max="7969" width="13.42578125" style="250" customWidth="1"/>
    <col min="7970" max="7970" width="15.28515625" style="250" customWidth="1"/>
    <col min="7971" max="7971" width="12.42578125" style="250" customWidth="1"/>
    <col min="7972" max="7972" width="9.5703125" style="250" customWidth="1"/>
    <col min="7973" max="7973" width="13.28515625" style="250" customWidth="1"/>
    <col min="7974" max="7974" width="12.7109375" style="250" customWidth="1"/>
    <col min="7975" max="7976" width="12.85546875" style="250" customWidth="1"/>
    <col min="7977" max="7977" width="13.42578125" style="250" customWidth="1"/>
    <col min="7978" max="7979" width="12.85546875" style="250" customWidth="1"/>
    <col min="7980" max="7995" width="2.7109375" style="250" customWidth="1"/>
    <col min="7996" max="7996" width="3.28515625" style="250" customWidth="1"/>
    <col min="7997" max="8010" width="2.7109375" style="250" customWidth="1"/>
    <col min="8011" max="8011" width="15.140625" style="250" customWidth="1"/>
    <col min="8012" max="8012" width="12.5703125" style="250" customWidth="1"/>
    <col min="8013" max="8013" width="12.85546875" style="250" customWidth="1"/>
    <col min="8014" max="8015" width="13" style="250" customWidth="1"/>
    <col min="8016" max="8016" width="13.85546875" style="250" customWidth="1"/>
    <col min="8017" max="8017" width="14.5703125" style="250" customWidth="1"/>
    <col min="8018" max="8020" width="14.7109375" style="250" customWidth="1"/>
    <col min="8021" max="8021" width="13.7109375" style="250" customWidth="1"/>
    <col min="8022" max="8022" width="14.7109375" style="250" customWidth="1"/>
    <col min="8023" max="8023" width="18.140625" style="250" customWidth="1"/>
    <col min="8024" max="8192" width="11.42578125" style="250"/>
    <col min="8193" max="8193" width="4.42578125" style="250" customWidth="1"/>
    <col min="8194" max="8194" width="15.28515625" style="250" customWidth="1"/>
    <col min="8195" max="8195" width="16.85546875" style="250" customWidth="1"/>
    <col min="8196" max="8196" width="27.42578125" style="250" customWidth="1"/>
    <col min="8197" max="8197" width="16.5703125" style="250" customWidth="1"/>
    <col min="8198" max="8198" width="13.42578125" style="250" customWidth="1"/>
    <col min="8199" max="8199" width="13.7109375" style="250" customWidth="1"/>
    <col min="8200" max="8200" width="17.7109375" style="250" customWidth="1"/>
    <col min="8201" max="8201" width="14.5703125" style="250" customWidth="1"/>
    <col min="8202" max="8202" width="14" style="250" customWidth="1"/>
    <col min="8203" max="8203" width="13.85546875" style="250" customWidth="1"/>
    <col min="8204" max="8204" width="19" style="250" customWidth="1"/>
    <col min="8205" max="8205" width="17.42578125" style="250" customWidth="1"/>
    <col min="8206" max="8206" width="19.140625" style="250" customWidth="1"/>
    <col min="8207" max="8207" width="16.85546875" style="250" customWidth="1"/>
    <col min="8208" max="8209" width="13.5703125" style="250" customWidth="1"/>
    <col min="8210" max="8211" width="13" style="250" customWidth="1"/>
    <col min="8212" max="8212" width="13.140625" style="250" customWidth="1"/>
    <col min="8213" max="8213" width="13.85546875" style="250" customWidth="1"/>
    <col min="8214" max="8214" width="13.140625" style="250" customWidth="1"/>
    <col min="8215" max="8220" width="12.7109375" style="250" customWidth="1"/>
    <col min="8221" max="8221" width="15.140625" style="250" customWidth="1"/>
    <col min="8222" max="8222" width="12.85546875" style="250" customWidth="1"/>
    <col min="8223" max="8223" width="12.7109375" style="250" customWidth="1"/>
    <col min="8224" max="8224" width="13.85546875" style="250" customWidth="1"/>
    <col min="8225" max="8225" width="13.42578125" style="250" customWidth="1"/>
    <col min="8226" max="8226" width="15.28515625" style="250" customWidth="1"/>
    <col min="8227" max="8227" width="12.42578125" style="250" customWidth="1"/>
    <col min="8228" max="8228" width="9.5703125" style="250" customWidth="1"/>
    <col min="8229" max="8229" width="13.28515625" style="250" customWidth="1"/>
    <col min="8230" max="8230" width="12.7109375" style="250" customWidth="1"/>
    <col min="8231" max="8232" width="12.85546875" style="250" customWidth="1"/>
    <col min="8233" max="8233" width="13.42578125" style="250" customWidth="1"/>
    <col min="8234" max="8235" width="12.85546875" style="250" customWidth="1"/>
    <col min="8236" max="8251" width="2.7109375" style="250" customWidth="1"/>
    <col min="8252" max="8252" width="3.28515625" style="250" customWidth="1"/>
    <col min="8253" max="8266" width="2.7109375" style="250" customWidth="1"/>
    <col min="8267" max="8267" width="15.140625" style="250" customWidth="1"/>
    <col min="8268" max="8268" width="12.5703125" style="250" customWidth="1"/>
    <col min="8269" max="8269" width="12.85546875" style="250" customWidth="1"/>
    <col min="8270" max="8271" width="13" style="250" customWidth="1"/>
    <col min="8272" max="8272" width="13.85546875" style="250" customWidth="1"/>
    <col min="8273" max="8273" width="14.5703125" style="250" customWidth="1"/>
    <col min="8274" max="8276" width="14.7109375" style="250" customWidth="1"/>
    <col min="8277" max="8277" width="13.7109375" style="250" customWidth="1"/>
    <col min="8278" max="8278" width="14.7109375" style="250" customWidth="1"/>
    <col min="8279" max="8279" width="18.140625" style="250" customWidth="1"/>
    <col min="8280" max="8448" width="11.42578125" style="250"/>
    <col min="8449" max="8449" width="4.42578125" style="250" customWidth="1"/>
    <col min="8450" max="8450" width="15.28515625" style="250" customWidth="1"/>
    <col min="8451" max="8451" width="16.85546875" style="250" customWidth="1"/>
    <col min="8452" max="8452" width="27.42578125" style="250" customWidth="1"/>
    <col min="8453" max="8453" width="16.5703125" style="250" customWidth="1"/>
    <col min="8454" max="8454" width="13.42578125" style="250" customWidth="1"/>
    <col min="8455" max="8455" width="13.7109375" style="250" customWidth="1"/>
    <col min="8456" max="8456" width="17.7109375" style="250" customWidth="1"/>
    <col min="8457" max="8457" width="14.5703125" style="250" customWidth="1"/>
    <col min="8458" max="8458" width="14" style="250" customWidth="1"/>
    <col min="8459" max="8459" width="13.85546875" style="250" customWidth="1"/>
    <col min="8460" max="8460" width="19" style="250" customWidth="1"/>
    <col min="8461" max="8461" width="17.42578125" style="250" customWidth="1"/>
    <col min="8462" max="8462" width="19.140625" style="250" customWidth="1"/>
    <col min="8463" max="8463" width="16.85546875" style="250" customWidth="1"/>
    <col min="8464" max="8465" width="13.5703125" style="250" customWidth="1"/>
    <col min="8466" max="8467" width="13" style="250" customWidth="1"/>
    <col min="8468" max="8468" width="13.140625" style="250" customWidth="1"/>
    <col min="8469" max="8469" width="13.85546875" style="250" customWidth="1"/>
    <col min="8470" max="8470" width="13.140625" style="250" customWidth="1"/>
    <col min="8471" max="8476" width="12.7109375" style="250" customWidth="1"/>
    <col min="8477" max="8477" width="15.140625" style="250" customWidth="1"/>
    <col min="8478" max="8478" width="12.85546875" style="250" customWidth="1"/>
    <col min="8479" max="8479" width="12.7109375" style="250" customWidth="1"/>
    <col min="8480" max="8480" width="13.85546875" style="250" customWidth="1"/>
    <col min="8481" max="8481" width="13.42578125" style="250" customWidth="1"/>
    <col min="8482" max="8482" width="15.28515625" style="250" customWidth="1"/>
    <col min="8483" max="8483" width="12.42578125" style="250" customWidth="1"/>
    <col min="8484" max="8484" width="9.5703125" style="250" customWidth="1"/>
    <col min="8485" max="8485" width="13.28515625" style="250" customWidth="1"/>
    <col min="8486" max="8486" width="12.7109375" style="250" customWidth="1"/>
    <col min="8487" max="8488" width="12.85546875" style="250" customWidth="1"/>
    <col min="8489" max="8489" width="13.42578125" style="250" customWidth="1"/>
    <col min="8490" max="8491" width="12.85546875" style="250" customWidth="1"/>
    <col min="8492" max="8507" width="2.7109375" style="250" customWidth="1"/>
    <col min="8508" max="8508" width="3.28515625" style="250" customWidth="1"/>
    <col min="8509" max="8522" width="2.7109375" style="250" customWidth="1"/>
    <col min="8523" max="8523" width="15.140625" style="250" customWidth="1"/>
    <col min="8524" max="8524" width="12.5703125" style="250" customWidth="1"/>
    <col min="8525" max="8525" width="12.85546875" style="250" customWidth="1"/>
    <col min="8526" max="8527" width="13" style="250" customWidth="1"/>
    <col min="8528" max="8528" width="13.85546875" style="250" customWidth="1"/>
    <col min="8529" max="8529" width="14.5703125" style="250" customWidth="1"/>
    <col min="8530" max="8532" width="14.7109375" style="250" customWidth="1"/>
    <col min="8533" max="8533" width="13.7109375" style="250" customWidth="1"/>
    <col min="8534" max="8534" width="14.7109375" style="250" customWidth="1"/>
    <col min="8535" max="8535" width="18.140625" style="250" customWidth="1"/>
    <col min="8536" max="8704" width="11.42578125" style="250"/>
    <col min="8705" max="8705" width="4.42578125" style="250" customWidth="1"/>
    <col min="8706" max="8706" width="15.28515625" style="250" customWidth="1"/>
    <col min="8707" max="8707" width="16.85546875" style="250" customWidth="1"/>
    <col min="8708" max="8708" width="27.42578125" style="250" customWidth="1"/>
    <col min="8709" max="8709" width="16.5703125" style="250" customWidth="1"/>
    <col min="8710" max="8710" width="13.42578125" style="250" customWidth="1"/>
    <col min="8711" max="8711" width="13.7109375" style="250" customWidth="1"/>
    <col min="8712" max="8712" width="17.7109375" style="250" customWidth="1"/>
    <col min="8713" max="8713" width="14.5703125" style="250" customWidth="1"/>
    <col min="8714" max="8714" width="14" style="250" customWidth="1"/>
    <col min="8715" max="8715" width="13.85546875" style="250" customWidth="1"/>
    <col min="8716" max="8716" width="19" style="250" customWidth="1"/>
    <col min="8717" max="8717" width="17.42578125" style="250" customWidth="1"/>
    <col min="8718" max="8718" width="19.140625" style="250" customWidth="1"/>
    <col min="8719" max="8719" width="16.85546875" style="250" customWidth="1"/>
    <col min="8720" max="8721" width="13.5703125" style="250" customWidth="1"/>
    <col min="8722" max="8723" width="13" style="250" customWidth="1"/>
    <col min="8724" max="8724" width="13.140625" style="250" customWidth="1"/>
    <col min="8725" max="8725" width="13.85546875" style="250" customWidth="1"/>
    <col min="8726" max="8726" width="13.140625" style="250" customWidth="1"/>
    <col min="8727" max="8732" width="12.7109375" style="250" customWidth="1"/>
    <col min="8733" max="8733" width="15.140625" style="250" customWidth="1"/>
    <col min="8734" max="8734" width="12.85546875" style="250" customWidth="1"/>
    <col min="8735" max="8735" width="12.7109375" style="250" customWidth="1"/>
    <col min="8736" max="8736" width="13.85546875" style="250" customWidth="1"/>
    <col min="8737" max="8737" width="13.42578125" style="250" customWidth="1"/>
    <col min="8738" max="8738" width="15.28515625" style="250" customWidth="1"/>
    <col min="8739" max="8739" width="12.42578125" style="250" customWidth="1"/>
    <col min="8740" max="8740" width="9.5703125" style="250" customWidth="1"/>
    <col min="8741" max="8741" width="13.28515625" style="250" customWidth="1"/>
    <col min="8742" max="8742" width="12.7109375" style="250" customWidth="1"/>
    <col min="8743" max="8744" width="12.85546875" style="250" customWidth="1"/>
    <col min="8745" max="8745" width="13.42578125" style="250" customWidth="1"/>
    <col min="8746" max="8747" width="12.85546875" style="250" customWidth="1"/>
    <col min="8748" max="8763" width="2.7109375" style="250" customWidth="1"/>
    <col min="8764" max="8764" width="3.28515625" style="250" customWidth="1"/>
    <col min="8765" max="8778" width="2.7109375" style="250" customWidth="1"/>
    <col min="8779" max="8779" width="15.140625" style="250" customWidth="1"/>
    <col min="8780" max="8780" width="12.5703125" style="250" customWidth="1"/>
    <col min="8781" max="8781" width="12.85546875" style="250" customWidth="1"/>
    <col min="8782" max="8783" width="13" style="250" customWidth="1"/>
    <col min="8784" max="8784" width="13.85546875" style="250" customWidth="1"/>
    <col min="8785" max="8785" width="14.5703125" style="250" customWidth="1"/>
    <col min="8786" max="8788" width="14.7109375" style="250" customWidth="1"/>
    <col min="8789" max="8789" width="13.7109375" style="250" customWidth="1"/>
    <col min="8790" max="8790" width="14.7109375" style="250" customWidth="1"/>
    <col min="8791" max="8791" width="18.140625" style="250" customWidth="1"/>
    <col min="8792" max="8960" width="11.42578125" style="250"/>
    <col min="8961" max="8961" width="4.42578125" style="250" customWidth="1"/>
    <col min="8962" max="8962" width="15.28515625" style="250" customWidth="1"/>
    <col min="8963" max="8963" width="16.85546875" style="250" customWidth="1"/>
    <col min="8964" max="8964" width="27.42578125" style="250" customWidth="1"/>
    <col min="8965" max="8965" width="16.5703125" style="250" customWidth="1"/>
    <col min="8966" max="8966" width="13.42578125" style="250" customWidth="1"/>
    <col min="8967" max="8967" width="13.7109375" style="250" customWidth="1"/>
    <col min="8968" max="8968" width="17.7109375" style="250" customWidth="1"/>
    <col min="8969" max="8969" width="14.5703125" style="250" customWidth="1"/>
    <col min="8970" max="8970" width="14" style="250" customWidth="1"/>
    <col min="8971" max="8971" width="13.85546875" style="250" customWidth="1"/>
    <col min="8972" max="8972" width="19" style="250" customWidth="1"/>
    <col min="8973" max="8973" width="17.42578125" style="250" customWidth="1"/>
    <col min="8974" max="8974" width="19.140625" style="250" customWidth="1"/>
    <col min="8975" max="8975" width="16.85546875" style="250" customWidth="1"/>
    <col min="8976" max="8977" width="13.5703125" style="250" customWidth="1"/>
    <col min="8978" max="8979" width="13" style="250" customWidth="1"/>
    <col min="8980" max="8980" width="13.140625" style="250" customWidth="1"/>
    <col min="8981" max="8981" width="13.85546875" style="250" customWidth="1"/>
    <col min="8982" max="8982" width="13.140625" style="250" customWidth="1"/>
    <col min="8983" max="8988" width="12.7109375" style="250" customWidth="1"/>
    <col min="8989" max="8989" width="15.140625" style="250" customWidth="1"/>
    <col min="8990" max="8990" width="12.85546875" style="250" customWidth="1"/>
    <col min="8991" max="8991" width="12.7109375" style="250" customWidth="1"/>
    <col min="8992" max="8992" width="13.85546875" style="250" customWidth="1"/>
    <col min="8993" max="8993" width="13.42578125" style="250" customWidth="1"/>
    <col min="8994" max="8994" width="15.28515625" style="250" customWidth="1"/>
    <col min="8995" max="8995" width="12.42578125" style="250" customWidth="1"/>
    <col min="8996" max="8996" width="9.5703125" style="250" customWidth="1"/>
    <col min="8997" max="8997" width="13.28515625" style="250" customWidth="1"/>
    <col min="8998" max="8998" width="12.7109375" style="250" customWidth="1"/>
    <col min="8999" max="9000" width="12.85546875" style="250" customWidth="1"/>
    <col min="9001" max="9001" width="13.42578125" style="250" customWidth="1"/>
    <col min="9002" max="9003" width="12.85546875" style="250" customWidth="1"/>
    <col min="9004" max="9019" width="2.7109375" style="250" customWidth="1"/>
    <col min="9020" max="9020" width="3.28515625" style="250" customWidth="1"/>
    <col min="9021" max="9034" width="2.7109375" style="250" customWidth="1"/>
    <col min="9035" max="9035" width="15.140625" style="250" customWidth="1"/>
    <col min="9036" max="9036" width="12.5703125" style="250" customWidth="1"/>
    <col min="9037" max="9037" width="12.85546875" style="250" customWidth="1"/>
    <col min="9038" max="9039" width="13" style="250" customWidth="1"/>
    <col min="9040" max="9040" width="13.85546875" style="250" customWidth="1"/>
    <col min="9041" max="9041" width="14.5703125" style="250" customWidth="1"/>
    <col min="9042" max="9044" width="14.7109375" style="250" customWidth="1"/>
    <col min="9045" max="9045" width="13.7109375" style="250" customWidth="1"/>
    <col min="9046" max="9046" width="14.7109375" style="250" customWidth="1"/>
    <col min="9047" max="9047" width="18.140625" style="250" customWidth="1"/>
    <col min="9048" max="9216" width="11.42578125" style="250"/>
    <col min="9217" max="9217" width="4.42578125" style="250" customWidth="1"/>
    <col min="9218" max="9218" width="15.28515625" style="250" customWidth="1"/>
    <col min="9219" max="9219" width="16.85546875" style="250" customWidth="1"/>
    <col min="9220" max="9220" width="27.42578125" style="250" customWidth="1"/>
    <col min="9221" max="9221" width="16.5703125" style="250" customWidth="1"/>
    <col min="9222" max="9222" width="13.42578125" style="250" customWidth="1"/>
    <col min="9223" max="9223" width="13.7109375" style="250" customWidth="1"/>
    <col min="9224" max="9224" width="17.7109375" style="250" customWidth="1"/>
    <col min="9225" max="9225" width="14.5703125" style="250" customWidth="1"/>
    <col min="9226" max="9226" width="14" style="250" customWidth="1"/>
    <col min="9227" max="9227" width="13.85546875" style="250" customWidth="1"/>
    <col min="9228" max="9228" width="19" style="250" customWidth="1"/>
    <col min="9229" max="9229" width="17.42578125" style="250" customWidth="1"/>
    <col min="9230" max="9230" width="19.140625" style="250" customWidth="1"/>
    <col min="9231" max="9231" width="16.85546875" style="250" customWidth="1"/>
    <col min="9232" max="9233" width="13.5703125" style="250" customWidth="1"/>
    <col min="9234" max="9235" width="13" style="250" customWidth="1"/>
    <col min="9236" max="9236" width="13.140625" style="250" customWidth="1"/>
    <col min="9237" max="9237" width="13.85546875" style="250" customWidth="1"/>
    <col min="9238" max="9238" width="13.140625" style="250" customWidth="1"/>
    <col min="9239" max="9244" width="12.7109375" style="250" customWidth="1"/>
    <col min="9245" max="9245" width="15.140625" style="250" customWidth="1"/>
    <col min="9246" max="9246" width="12.85546875" style="250" customWidth="1"/>
    <col min="9247" max="9247" width="12.7109375" style="250" customWidth="1"/>
    <col min="9248" max="9248" width="13.85546875" style="250" customWidth="1"/>
    <col min="9249" max="9249" width="13.42578125" style="250" customWidth="1"/>
    <col min="9250" max="9250" width="15.28515625" style="250" customWidth="1"/>
    <col min="9251" max="9251" width="12.42578125" style="250" customWidth="1"/>
    <col min="9252" max="9252" width="9.5703125" style="250" customWidth="1"/>
    <col min="9253" max="9253" width="13.28515625" style="250" customWidth="1"/>
    <col min="9254" max="9254" width="12.7109375" style="250" customWidth="1"/>
    <col min="9255" max="9256" width="12.85546875" style="250" customWidth="1"/>
    <col min="9257" max="9257" width="13.42578125" style="250" customWidth="1"/>
    <col min="9258" max="9259" width="12.85546875" style="250" customWidth="1"/>
    <col min="9260" max="9275" width="2.7109375" style="250" customWidth="1"/>
    <col min="9276" max="9276" width="3.28515625" style="250" customWidth="1"/>
    <col min="9277" max="9290" width="2.7109375" style="250" customWidth="1"/>
    <col min="9291" max="9291" width="15.140625" style="250" customWidth="1"/>
    <col min="9292" max="9292" width="12.5703125" style="250" customWidth="1"/>
    <col min="9293" max="9293" width="12.85546875" style="250" customWidth="1"/>
    <col min="9294" max="9295" width="13" style="250" customWidth="1"/>
    <col min="9296" max="9296" width="13.85546875" style="250" customWidth="1"/>
    <col min="9297" max="9297" width="14.5703125" style="250" customWidth="1"/>
    <col min="9298" max="9300" width="14.7109375" style="250" customWidth="1"/>
    <col min="9301" max="9301" width="13.7109375" style="250" customWidth="1"/>
    <col min="9302" max="9302" width="14.7109375" style="250" customWidth="1"/>
    <col min="9303" max="9303" width="18.140625" style="250" customWidth="1"/>
    <col min="9304" max="9472" width="11.42578125" style="250"/>
    <col min="9473" max="9473" width="4.42578125" style="250" customWidth="1"/>
    <col min="9474" max="9474" width="15.28515625" style="250" customWidth="1"/>
    <col min="9475" max="9475" width="16.85546875" style="250" customWidth="1"/>
    <col min="9476" max="9476" width="27.42578125" style="250" customWidth="1"/>
    <col min="9477" max="9477" width="16.5703125" style="250" customWidth="1"/>
    <col min="9478" max="9478" width="13.42578125" style="250" customWidth="1"/>
    <col min="9479" max="9479" width="13.7109375" style="250" customWidth="1"/>
    <col min="9480" max="9480" width="17.7109375" style="250" customWidth="1"/>
    <col min="9481" max="9481" width="14.5703125" style="250" customWidth="1"/>
    <col min="9482" max="9482" width="14" style="250" customWidth="1"/>
    <col min="9483" max="9483" width="13.85546875" style="250" customWidth="1"/>
    <col min="9484" max="9484" width="19" style="250" customWidth="1"/>
    <col min="9485" max="9485" width="17.42578125" style="250" customWidth="1"/>
    <col min="9486" max="9486" width="19.140625" style="250" customWidth="1"/>
    <col min="9487" max="9487" width="16.85546875" style="250" customWidth="1"/>
    <col min="9488" max="9489" width="13.5703125" style="250" customWidth="1"/>
    <col min="9490" max="9491" width="13" style="250" customWidth="1"/>
    <col min="9492" max="9492" width="13.140625" style="250" customWidth="1"/>
    <col min="9493" max="9493" width="13.85546875" style="250" customWidth="1"/>
    <col min="9494" max="9494" width="13.140625" style="250" customWidth="1"/>
    <col min="9495" max="9500" width="12.7109375" style="250" customWidth="1"/>
    <col min="9501" max="9501" width="15.140625" style="250" customWidth="1"/>
    <col min="9502" max="9502" width="12.85546875" style="250" customWidth="1"/>
    <col min="9503" max="9503" width="12.7109375" style="250" customWidth="1"/>
    <col min="9504" max="9504" width="13.85546875" style="250" customWidth="1"/>
    <col min="9505" max="9505" width="13.42578125" style="250" customWidth="1"/>
    <col min="9506" max="9506" width="15.28515625" style="250" customWidth="1"/>
    <col min="9507" max="9507" width="12.42578125" style="250" customWidth="1"/>
    <col min="9508" max="9508" width="9.5703125" style="250" customWidth="1"/>
    <col min="9509" max="9509" width="13.28515625" style="250" customWidth="1"/>
    <col min="9510" max="9510" width="12.7109375" style="250" customWidth="1"/>
    <col min="9511" max="9512" width="12.85546875" style="250" customWidth="1"/>
    <col min="9513" max="9513" width="13.42578125" style="250" customWidth="1"/>
    <col min="9514" max="9515" width="12.85546875" style="250" customWidth="1"/>
    <col min="9516" max="9531" width="2.7109375" style="250" customWidth="1"/>
    <col min="9532" max="9532" width="3.28515625" style="250" customWidth="1"/>
    <col min="9533" max="9546" width="2.7109375" style="250" customWidth="1"/>
    <col min="9547" max="9547" width="15.140625" style="250" customWidth="1"/>
    <col min="9548" max="9548" width="12.5703125" style="250" customWidth="1"/>
    <col min="9549" max="9549" width="12.85546875" style="250" customWidth="1"/>
    <col min="9550" max="9551" width="13" style="250" customWidth="1"/>
    <col min="9552" max="9552" width="13.85546875" style="250" customWidth="1"/>
    <col min="9553" max="9553" width="14.5703125" style="250" customWidth="1"/>
    <col min="9554" max="9556" width="14.7109375" style="250" customWidth="1"/>
    <col min="9557" max="9557" width="13.7109375" style="250" customWidth="1"/>
    <col min="9558" max="9558" width="14.7109375" style="250" customWidth="1"/>
    <col min="9559" max="9559" width="18.140625" style="250" customWidth="1"/>
    <col min="9560" max="9728" width="11.42578125" style="250"/>
    <col min="9729" max="9729" width="4.42578125" style="250" customWidth="1"/>
    <col min="9730" max="9730" width="15.28515625" style="250" customWidth="1"/>
    <col min="9731" max="9731" width="16.85546875" style="250" customWidth="1"/>
    <col min="9732" max="9732" width="27.42578125" style="250" customWidth="1"/>
    <col min="9733" max="9733" width="16.5703125" style="250" customWidth="1"/>
    <col min="9734" max="9734" width="13.42578125" style="250" customWidth="1"/>
    <col min="9735" max="9735" width="13.7109375" style="250" customWidth="1"/>
    <col min="9736" max="9736" width="17.7109375" style="250" customWidth="1"/>
    <col min="9737" max="9737" width="14.5703125" style="250" customWidth="1"/>
    <col min="9738" max="9738" width="14" style="250" customWidth="1"/>
    <col min="9739" max="9739" width="13.85546875" style="250" customWidth="1"/>
    <col min="9740" max="9740" width="19" style="250" customWidth="1"/>
    <col min="9741" max="9741" width="17.42578125" style="250" customWidth="1"/>
    <col min="9742" max="9742" width="19.140625" style="250" customWidth="1"/>
    <col min="9743" max="9743" width="16.85546875" style="250" customWidth="1"/>
    <col min="9744" max="9745" width="13.5703125" style="250" customWidth="1"/>
    <col min="9746" max="9747" width="13" style="250" customWidth="1"/>
    <col min="9748" max="9748" width="13.140625" style="250" customWidth="1"/>
    <col min="9749" max="9749" width="13.85546875" style="250" customWidth="1"/>
    <col min="9750" max="9750" width="13.140625" style="250" customWidth="1"/>
    <col min="9751" max="9756" width="12.7109375" style="250" customWidth="1"/>
    <col min="9757" max="9757" width="15.140625" style="250" customWidth="1"/>
    <col min="9758" max="9758" width="12.85546875" style="250" customWidth="1"/>
    <col min="9759" max="9759" width="12.7109375" style="250" customWidth="1"/>
    <col min="9760" max="9760" width="13.85546875" style="250" customWidth="1"/>
    <col min="9761" max="9761" width="13.42578125" style="250" customWidth="1"/>
    <col min="9762" max="9762" width="15.28515625" style="250" customWidth="1"/>
    <col min="9763" max="9763" width="12.42578125" style="250" customWidth="1"/>
    <col min="9764" max="9764" width="9.5703125" style="250" customWidth="1"/>
    <col min="9765" max="9765" width="13.28515625" style="250" customWidth="1"/>
    <col min="9766" max="9766" width="12.7109375" style="250" customWidth="1"/>
    <col min="9767" max="9768" width="12.85546875" style="250" customWidth="1"/>
    <col min="9769" max="9769" width="13.42578125" style="250" customWidth="1"/>
    <col min="9770" max="9771" width="12.85546875" style="250" customWidth="1"/>
    <col min="9772" max="9787" width="2.7109375" style="250" customWidth="1"/>
    <col min="9788" max="9788" width="3.28515625" style="250" customWidth="1"/>
    <col min="9789" max="9802" width="2.7109375" style="250" customWidth="1"/>
    <col min="9803" max="9803" width="15.140625" style="250" customWidth="1"/>
    <col min="9804" max="9804" width="12.5703125" style="250" customWidth="1"/>
    <col min="9805" max="9805" width="12.85546875" style="250" customWidth="1"/>
    <col min="9806" max="9807" width="13" style="250" customWidth="1"/>
    <col min="9808" max="9808" width="13.85546875" style="250" customWidth="1"/>
    <col min="9809" max="9809" width="14.5703125" style="250" customWidth="1"/>
    <col min="9810" max="9812" width="14.7109375" style="250" customWidth="1"/>
    <col min="9813" max="9813" width="13.7109375" style="250" customWidth="1"/>
    <col min="9814" max="9814" width="14.7109375" style="250" customWidth="1"/>
    <col min="9815" max="9815" width="18.140625" style="250" customWidth="1"/>
    <col min="9816" max="9984" width="11.42578125" style="250"/>
    <col min="9985" max="9985" width="4.42578125" style="250" customWidth="1"/>
    <col min="9986" max="9986" width="15.28515625" style="250" customWidth="1"/>
    <col min="9987" max="9987" width="16.85546875" style="250" customWidth="1"/>
    <col min="9988" max="9988" width="27.42578125" style="250" customWidth="1"/>
    <col min="9989" max="9989" width="16.5703125" style="250" customWidth="1"/>
    <col min="9990" max="9990" width="13.42578125" style="250" customWidth="1"/>
    <col min="9991" max="9991" width="13.7109375" style="250" customWidth="1"/>
    <col min="9992" max="9992" width="17.7109375" style="250" customWidth="1"/>
    <col min="9993" max="9993" width="14.5703125" style="250" customWidth="1"/>
    <col min="9994" max="9994" width="14" style="250" customWidth="1"/>
    <col min="9995" max="9995" width="13.85546875" style="250" customWidth="1"/>
    <col min="9996" max="9996" width="19" style="250" customWidth="1"/>
    <col min="9997" max="9997" width="17.42578125" style="250" customWidth="1"/>
    <col min="9998" max="9998" width="19.140625" style="250" customWidth="1"/>
    <col min="9999" max="9999" width="16.85546875" style="250" customWidth="1"/>
    <col min="10000" max="10001" width="13.5703125" style="250" customWidth="1"/>
    <col min="10002" max="10003" width="13" style="250" customWidth="1"/>
    <col min="10004" max="10004" width="13.140625" style="250" customWidth="1"/>
    <col min="10005" max="10005" width="13.85546875" style="250" customWidth="1"/>
    <col min="10006" max="10006" width="13.140625" style="250" customWidth="1"/>
    <col min="10007" max="10012" width="12.7109375" style="250" customWidth="1"/>
    <col min="10013" max="10013" width="15.140625" style="250" customWidth="1"/>
    <col min="10014" max="10014" width="12.85546875" style="250" customWidth="1"/>
    <col min="10015" max="10015" width="12.7109375" style="250" customWidth="1"/>
    <col min="10016" max="10016" width="13.85546875" style="250" customWidth="1"/>
    <col min="10017" max="10017" width="13.42578125" style="250" customWidth="1"/>
    <col min="10018" max="10018" width="15.28515625" style="250" customWidth="1"/>
    <col min="10019" max="10019" width="12.42578125" style="250" customWidth="1"/>
    <col min="10020" max="10020" width="9.5703125" style="250" customWidth="1"/>
    <col min="10021" max="10021" width="13.28515625" style="250" customWidth="1"/>
    <col min="10022" max="10022" width="12.7109375" style="250" customWidth="1"/>
    <col min="10023" max="10024" width="12.85546875" style="250" customWidth="1"/>
    <col min="10025" max="10025" width="13.42578125" style="250" customWidth="1"/>
    <col min="10026" max="10027" width="12.85546875" style="250" customWidth="1"/>
    <col min="10028" max="10043" width="2.7109375" style="250" customWidth="1"/>
    <col min="10044" max="10044" width="3.28515625" style="250" customWidth="1"/>
    <col min="10045" max="10058" width="2.7109375" style="250" customWidth="1"/>
    <col min="10059" max="10059" width="15.140625" style="250" customWidth="1"/>
    <col min="10060" max="10060" width="12.5703125" style="250" customWidth="1"/>
    <col min="10061" max="10061" width="12.85546875" style="250" customWidth="1"/>
    <col min="10062" max="10063" width="13" style="250" customWidth="1"/>
    <col min="10064" max="10064" width="13.85546875" style="250" customWidth="1"/>
    <col min="10065" max="10065" width="14.5703125" style="250" customWidth="1"/>
    <col min="10066" max="10068" width="14.7109375" style="250" customWidth="1"/>
    <col min="10069" max="10069" width="13.7109375" style="250" customWidth="1"/>
    <col min="10070" max="10070" width="14.7109375" style="250" customWidth="1"/>
    <col min="10071" max="10071" width="18.140625" style="250" customWidth="1"/>
    <col min="10072" max="10240" width="11.42578125" style="250"/>
    <col min="10241" max="10241" width="4.42578125" style="250" customWidth="1"/>
    <col min="10242" max="10242" width="15.28515625" style="250" customWidth="1"/>
    <col min="10243" max="10243" width="16.85546875" style="250" customWidth="1"/>
    <col min="10244" max="10244" width="27.42578125" style="250" customWidth="1"/>
    <col min="10245" max="10245" width="16.5703125" style="250" customWidth="1"/>
    <col min="10246" max="10246" width="13.42578125" style="250" customWidth="1"/>
    <col min="10247" max="10247" width="13.7109375" style="250" customWidth="1"/>
    <col min="10248" max="10248" width="17.7109375" style="250" customWidth="1"/>
    <col min="10249" max="10249" width="14.5703125" style="250" customWidth="1"/>
    <col min="10250" max="10250" width="14" style="250" customWidth="1"/>
    <col min="10251" max="10251" width="13.85546875" style="250" customWidth="1"/>
    <col min="10252" max="10252" width="19" style="250" customWidth="1"/>
    <col min="10253" max="10253" width="17.42578125" style="250" customWidth="1"/>
    <col min="10254" max="10254" width="19.140625" style="250" customWidth="1"/>
    <col min="10255" max="10255" width="16.85546875" style="250" customWidth="1"/>
    <col min="10256" max="10257" width="13.5703125" style="250" customWidth="1"/>
    <col min="10258" max="10259" width="13" style="250" customWidth="1"/>
    <col min="10260" max="10260" width="13.140625" style="250" customWidth="1"/>
    <col min="10261" max="10261" width="13.85546875" style="250" customWidth="1"/>
    <col min="10262" max="10262" width="13.140625" style="250" customWidth="1"/>
    <col min="10263" max="10268" width="12.7109375" style="250" customWidth="1"/>
    <col min="10269" max="10269" width="15.140625" style="250" customWidth="1"/>
    <col min="10270" max="10270" width="12.85546875" style="250" customWidth="1"/>
    <col min="10271" max="10271" width="12.7109375" style="250" customWidth="1"/>
    <col min="10272" max="10272" width="13.85546875" style="250" customWidth="1"/>
    <col min="10273" max="10273" width="13.42578125" style="250" customWidth="1"/>
    <col min="10274" max="10274" width="15.28515625" style="250" customWidth="1"/>
    <col min="10275" max="10275" width="12.42578125" style="250" customWidth="1"/>
    <col min="10276" max="10276" width="9.5703125" style="250" customWidth="1"/>
    <col min="10277" max="10277" width="13.28515625" style="250" customWidth="1"/>
    <col min="10278" max="10278" width="12.7109375" style="250" customWidth="1"/>
    <col min="10279" max="10280" width="12.85546875" style="250" customWidth="1"/>
    <col min="10281" max="10281" width="13.42578125" style="250" customWidth="1"/>
    <col min="10282" max="10283" width="12.85546875" style="250" customWidth="1"/>
    <col min="10284" max="10299" width="2.7109375" style="250" customWidth="1"/>
    <col min="10300" max="10300" width="3.28515625" style="250" customWidth="1"/>
    <col min="10301" max="10314" width="2.7109375" style="250" customWidth="1"/>
    <col min="10315" max="10315" width="15.140625" style="250" customWidth="1"/>
    <col min="10316" max="10316" width="12.5703125" style="250" customWidth="1"/>
    <col min="10317" max="10317" width="12.85546875" style="250" customWidth="1"/>
    <col min="10318" max="10319" width="13" style="250" customWidth="1"/>
    <col min="10320" max="10320" width="13.85546875" style="250" customWidth="1"/>
    <col min="10321" max="10321" width="14.5703125" style="250" customWidth="1"/>
    <col min="10322" max="10324" width="14.7109375" style="250" customWidth="1"/>
    <col min="10325" max="10325" width="13.7109375" style="250" customWidth="1"/>
    <col min="10326" max="10326" width="14.7109375" style="250" customWidth="1"/>
    <col min="10327" max="10327" width="18.140625" style="250" customWidth="1"/>
    <col min="10328" max="10496" width="11.42578125" style="250"/>
    <col min="10497" max="10497" width="4.42578125" style="250" customWidth="1"/>
    <col min="10498" max="10498" width="15.28515625" style="250" customWidth="1"/>
    <col min="10499" max="10499" width="16.85546875" style="250" customWidth="1"/>
    <col min="10500" max="10500" width="27.42578125" style="250" customWidth="1"/>
    <col min="10501" max="10501" width="16.5703125" style="250" customWidth="1"/>
    <col min="10502" max="10502" width="13.42578125" style="250" customWidth="1"/>
    <col min="10503" max="10503" width="13.7109375" style="250" customWidth="1"/>
    <col min="10504" max="10504" width="17.7109375" style="250" customWidth="1"/>
    <col min="10505" max="10505" width="14.5703125" style="250" customWidth="1"/>
    <col min="10506" max="10506" width="14" style="250" customWidth="1"/>
    <col min="10507" max="10507" width="13.85546875" style="250" customWidth="1"/>
    <col min="10508" max="10508" width="19" style="250" customWidth="1"/>
    <col min="10509" max="10509" width="17.42578125" style="250" customWidth="1"/>
    <col min="10510" max="10510" width="19.140625" style="250" customWidth="1"/>
    <col min="10511" max="10511" width="16.85546875" style="250" customWidth="1"/>
    <col min="10512" max="10513" width="13.5703125" style="250" customWidth="1"/>
    <col min="10514" max="10515" width="13" style="250" customWidth="1"/>
    <col min="10516" max="10516" width="13.140625" style="250" customWidth="1"/>
    <col min="10517" max="10517" width="13.85546875" style="250" customWidth="1"/>
    <col min="10518" max="10518" width="13.140625" style="250" customWidth="1"/>
    <col min="10519" max="10524" width="12.7109375" style="250" customWidth="1"/>
    <col min="10525" max="10525" width="15.140625" style="250" customWidth="1"/>
    <col min="10526" max="10526" width="12.85546875" style="250" customWidth="1"/>
    <col min="10527" max="10527" width="12.7109375" style="250" customWidth="1"/>
    <col min="10528" max="10528" width="13.85546875" style="250" customWidth="1"/>
    <col min="10529" max="10529" width="13.42578125" style="250" customWidth="1"/>
    <col min="10530" max="10530" width="15.28515625" style="250" customWidth="1"/>
    <col min="10531" max="10531" width="12.42578125" style="250" customWidth="1"/>
    <col min="10532" max="10532" width="9.5703125" style="250" customWidth="1"/>
    <col min="10533" max="10533" width="13.28515625" style="250" customWidth="1"/>
    <col min="10534" max="10534" width="12.7109375" style="250" customWidth="1"/>
    <col min="10535" max="10536" width="12.85546875" style="250" customWidth="1"/>
    <col min="10537" max="10537" width="13.42578125" style="250" customWidth="1"/>
    <col min="10538" max="10539" width="12.85546875" style="250" customWidth="1"/>
    <col min="10540" max="10555" width="2.7109375" style="250" customWidth="1"/>
    <col min="10556" max="10556" width="3.28515625" style="250" customWidth="1"/>
    <col min="10557" max="10570" width="2.7109375" style="250" customWidth="1"/>
    <col min="10571" max="10571" width="15.140625" style="250" customWidth="1"/>
    <col min="10572" max="10572" width="12.5703125" style="250" customWidth="1"/>
    <col min="10573" max="10573" width="12.85546875" style="250" customWidth="1"/>
    <col min="10574" max="10575" width="13" style="250" customWidth="1"/>
    <col min="10576" max="10576" width="13.85546875" style="250" customWidth="1"/>
    <col min="10577" max="10577" width="14.5703125" style="250" customWidth="1"/>
    <col min="10578" max="10580" width="14.7109375" style="250" customWidth="1"/>
    <col min="10581" max="10581" width="13.7109375" style="250" customWidth="1"/>
    <col min="10582" max="10582" width="14.7109375" style="250" customWidth="1"/>
    <col min="10583" max="10583" width="18.140625" style="250" customWidth="1"/>
    <col min="10584" max="10752" width="11.42578125" style="250"/>
    <col min="10753" max="10753" width="4.42578125" style="250" customWidth="1"/>
    <col min="10754" max="10754" width="15.28515625" style="250" customWidth="1"/>
    <col min="10755" max="10755" width="16.85546875" style="250" customWidth="1"/>
    <col min="10756" max="10756" width="27.42578125" style="250" customWidth="1"/>
    <col min="10757" max="10757" width="16.5703125" style="250" customWidth="1"/>
    <col min="10758" max="10758" width="13.42578125" style="250" customWidth="1"/>
    <col min="10759" max="10759" width="13.7109375" style="250" customWidth="1"/>
    <col min="10760" max="10760" width="17.7109375" style="250" customWidth="1"/>
    <col min="10761" max="10761" width="14.5703125" style="250" customWidth="1"/>
    <col min="10762" max="10762" width="14" style="250" customWidth="1"/>
    <col min="10763" max="10763" width="13.85546875" style="250" customWidth="1"/>
    <col min="10764" max="10764" width="19" style="250" customWidth="1"/>
    <col min="10765" max="10765" width="17.42578125" style="250" customWidth="1"/>
    <col min="10766" max="10766" width="19.140625" style="250" customWidth="1"/>
    <col min="10767" max="10767" width="16.85546875" style="250" customWidth="1"/>
    <col min="10768" max="10769" width="13.5703125" style="250" customWidth="1"/>
    <col min="10770" max="10771" width="13" style="250" customWidth="1"/>
    <col min="10772" max="10772" width="13.140625" style="250" customWidth="1"/>
    <col min="10773" max="10773" width="13.85546875" style="250" customWidth="1"/>
    <col min="10774" max="10774" width="13.140625" style="250" customWidth="1"/>
    <col min="10775" max="10780" width="12.7109375" style="250" customWidth="1"/>
    <col min="10781" max="10781" width="15.140625" style="250" customWidth="1"/>
    <col min="10782" max="10782" width="12.85546875" style="250" customWidth="1"/>
    <col min="10783" max="10783" width="12.7109375" style="250" customWidth="1"/>
    <col min="10784" max="10784" width="13.85546875" style="250" customWidth="1"/>
    <col min="10785" max="10785" width="13.42578125" style="250" customWidth="1"/>
    <col min="10786" max="10786" width="15.28515625" style="250" customWidth="1"/>
    <col min="10787" max="10787" width="12.42578125" style="250" customWidth="1"/>
    <col min="10788" max="10788" width="9.5703125" style="250" customWidth="1"/>
    <col min="10789" max="10789" width="13.28515625" style="250" customWidth="1"/>
    <col min="10790" max="10790" width="12.7109375" style="250" customWidth="1"/>
    <col min="10791" max="10792" width="12.85546875" style="250" customWidth="1"/>
    <col min="10793" max="10793" width="13.42578125" style="250" customWidth="1"/>
    <col min="10794" max="10795" width="12.85546875" style="250" customWidth="1"/>
    <col min="10796" max="10811" width="2.7109375" style="250" customWidth="1"/>
    <col min="10812" max="10812" width="3.28515625" style="250" customWidth="1"/>
    <col min="10813" max="10826" width="2.7109375" style="250" customWidth="1"/>
    <col min="10827" max="10827" width="15.140625" style="250" customWidth="1"/>
    <col min="10828" max="10828" width="12.5703125" style="250" customWidth="1"/>
    <col min="10829" max="10829" width="12.85546875" style="250" customWidth="1"/>
    <col min="10830" max="10831" width="13" style="250" customWidth="1"/>
    <col min="10832" max="10832" width="13.85546875" style="250" customWidth="1"/>
    <col min="10833" max="10833" width="14.5703125" style="250" customWidth="1"/>
    <col min="10834" max="10836" width="14.7109375" style="250" customWidth="1"/>
    <col min="10837" max="10837" width="13.7109375" style="250" customWidth="1"/>
    <col min="10838" max="10838" width="14.7109375" style="250" customWidth="1"/>
    <col min="10839" max="10839" width="18.140625" style="250" customWidth="1"/>
    <col min="10840" max="11008" width="11.42578125" style="250"/>
    <col min="11009" max="11009" width="4.42578125" style="250" customWidth="1"/>
    <col min="11010" max="11010" width="15.28515625" style="250" customWidth="1"/>
    <col min="11011" max="11011" width="16.85546875" style="250" customWidth="1"/>
    <col min="11012" max="11012" width="27.42578125" style="250" customWidth="1"/>
    <col min="11013" max="11013" width="16.5703125" style="250" customWidth="1"/>
    <col min="11014" max="11014" width="13.42578125" style="250" customWidth="1"/>
    <col min="11015" max="11015" width="13.7109375" style="250" customWidth="1"/>
    <col min="11016" max="11016" width="17.7109375" style="250" customWidth="1"/>
    <col min="11017" max="11017" width="14.5703125" style="250" customWidth="1"/>
    <col min="11018" max="11018" width="14" style="250" customWidth="1"/>
    <col min="11019" max="11019" width="13.85546875" style="250" customWidth="1"/>
    <col min="11020" max="11020" width="19" style="250" customWidth="1"/>
    <col min="11021" max="11021" width="17.42578125" style="250" customWidth="1"/>
    <col min="11022" max="11022" width="19.140625" style="250" customWidth="1"/>
    <col min="11023" max="11023" width="16.85546875" style="250" customWidth="1"/>
    <col min="11024" max="11025" width="13.5703125" style="250" customWidth="1"/>
    <col min="11026" max="11027" width="13" style="250" customWidth="1"/>
    <col min="11028" max="11028" width="13.140625" style="250" customWidth="1"/>
    <col min="11029" max="11029" width="13.85546875" style="250" customWidth="1"/>
    <col min="11030" max="11030" width="13.140625" style="250" customWidth="1"/>
    <col min="11031" max="11036" width="12.7109375" style="250" customWidth="1"/>
    <col min="11037" max="11037" width="15.140625" style="250" customWidth="1"/>
    <col min="11038" max="11038" width="12.85546875" style="250" customWidth="1"/>
    <col min="11039" max="11039" width="12.7109375" style="250" customWidth="1"/>
    <col min="11040" max="11040" width="13.85546875" style="250" customWidth="1"/>
    <col min="11041" max="11041" width="13.42578125" style="250" customWidth="1"/>
    <col min="11042" max="11042" width="15.28515625" style="250" customWidth="1"/>
    <col min="11043" max="11043" width="12.42578125" style="250" customWidth="1"/>
    <col min="11044" max="11044" width="9.5703125" style="250" customWidth="1"/>
    <col min="11045" max="11045" width="13.28515625" style="250" customWidth="1"/>
    <col min="11046" max="11046" width="12.7109375" style="250" customWidth="1"/>
    <col min="11047" max="11048" width="12.85546875" style="250" customWidth="1"/>
    <col min="11049" max="11049" width="13.42578125" style="250" customWidth="1"/>
    <col min="11050" max="11051" width="12.85546875" style="250" customWidth="1"/>
    <col min="11052" max="11067" width="2.7109375" style="250" customWidth="1"/>
    <col min="11068" max="11068" width="3.28515625" style="250" customWidth="1"/>
    <col min="11069" max="11082" width="2.7109375" style="250" customWidth="1"/>
    <col min="11083" max="11083" width="15.140625" style="250" customWidth="1"/>
    <col min="11084" max="11084" width="12.5703125" style="250" customWidth="1"/>
    <col min="11085" max="11085" width="12.85546875" style="250" customWidth="1"/>
    <col min="11086" max="11087" width="13" style="250" customWidth="1"/>
    <col min="11088" max="11088" width="13.85546875" style="250" customWidth="1"/>
    <col min="11089" max="11089" width="14.5703125" style="250" customWidth="1"/>
    <col min="11090" max="11092" width="14.7109375" style="250" customWidth="1"/>
    <col min="11093" max="11093" width="13.7109375" style="250" customWidth="1"/>
    <col min="11094" max="11094" width="14.7109375" style="250" customWidth="1"/>
    <col min="11095" max="11095" width="18.140625" style="250" customWidth="1"/>
    <col min="11096" max="11264" width="11.42578125" style="250"/>
    <col min="11265" max="11265" width="4.42578125" style="250" customWidth="1"/>
    <col min="11266" max="11266" width="15.28515625" style="250" customWidth="1"/>
    <col min="11267" max="11267" width="16.85546875" style="250" customWidth="1"/>
    <col min="11268" max="11268" width="27.42578125" style="250" customWidth="1"/>
    <col min="11269" max="11269" width="16.5703125" style="250" customWidth="1"/>
    <col min="11270" max="11270" width="13.42578125" style="250" customWidth="1"/>
    <col min="11271" max="11271" width="13.7109375" style="250" customWidth="1"/>
    <col min="11272" max="11272" width="17.7109375" style="250" customWidth="1"/>
    <col min="11273" max="11273" width="14.5703125" style="250" customWidth="1"/>
    <col min="11274" max="11274" width="14" style="250" customWidth="1"/>
    <col min="11275" max="11275" width="13.85546875" style="250" customWidth="1"/>
    <col min="11276" max="11276" width="19" style="250" customWidth="1"/>
    <col min="11277" max="11277" width="17.42578125" style="250" customWidth="1"/>
    <col min="11278" max="11278" width="19.140625" style="250" customWidth="1"/>
    <col min="11279" max="11279" width="16.85546875" style="250" customWidth="1"/>
    <col min="11280" max="11281" width="13.5703125" style="250" customWidth="1"/>
    <col min="11282" max="11283" width="13" style="250" customWidth="1"/>
    <col min="11284" max="11284" width="13.140625" style="250" customWidth="1"/>
    <col min="11285" max="11285" width="13.85546875" style="250" customWidth="1"/>
    <col min="11286" max="11286" width="13.140625" style="250" customWidth="1"/>
    <col min="11287" max="11292" width="12.7109375" style="250" customWidth="1"/>
    <col min="11293" max="11293" width="15.140625" style="250" customWidth="1"/>
    <col min="11294" max="11294" width="12.85546875" style="250" customWidth="1"/>
    <col min="11295" max="11295" width="12.7109375" style="250" customWidth="1"/>
    <col min="11296" max="11296" width="13.85546875" style="250" customWidth="1"/>
    <col min="11297" max="11297" width="13.42578125" style="250" customWidth="1"/>
    <col min="11298" max="11298" width="15.28515625" style="250" customWidth="1"/>
    <col min="11299" max="11299" width="12.42578125" style="250" customWidth="1"/>
    <col min="11300" max="11300" width="9.5703125" style="250" customWidth="1"/>
    <col min="11301" max="11301" width="13.28515625" style="250" customWidth="1"/>
    <col min="11302" max="11302" width="12.7109375" style="250" customWidth="1"/>
    <col min="11303" max="11304" width="12.85546875" style="250" customWidth="1"/>
    <col min="11305" max="11305" width="13.42578125" style="250" customWidth="1"/>
    <col min="11306" max="11307" width="12.85546875" style="250" customWidth="1"/>
    <col min="11308" max="11323" width="2.7109375" style="250" customWidth="1"/>
    <col min="11324" max="11324" width="3.28515625" style="250" customWidth="1"/>
    <col min="11325" max="11338" width="2.7109375" style="250" customWidth="1"/>
    <col min="11339" max="11339" width="15.140625" style="250" customWidth="1"/>
    <col min="11340" max="11340" width="12.5703125" style="250" customWidth="1"/>
    <col min="11341" max="11341" width="12.85546875" style="250" customWidth="1"/>
    <col min="11342" max="11343" width="13" style="250" customWidth="1"/>
    <col min="11344" max="11344" width="13.85546875" style="250" customWidth="1"/>
    <col min="11345" max="11345" width="14.5703125" style="250" customWidth="1"/>
    <col min="11346" max="11348" width="14.7109375" style="250" customWidth="1"/>
    <col min="11349" max="11349" width="13.7109375" style="250" customWidth="1"/>
    <col min="11350" max="11350" width="14.7109375" style="250" customWidth="1"/>
    <col min="11351" max="11351" width="18.140625" style="250" customWidth="1"/>
    <col min="11352" max="11520" width="11.42578125" style="250"/>
    <col min="11521" max="11521" width="4.42578125" style="250" customWidth="1"/>
    <col min="11522" max="11522" width="15.28515625" style="250" customWidth="1"/>
    <col min="11523" max="11523" width="16.85546875" style="250" customWidth="1"/>
    <col min="11524" max="11524" width="27.42578125" style="250" customWidth="1"/>
    <col min="11525" max="11525" width="16.5703125" style="250" customWidth="1"/>
    <col min="11526" max="11526" width="13.42578125" style="250" customWidth="1"/>
    <col min="11527" max="11527" width="13.7109375" style="250" customWidth="1"/>
    <col min="11528" max="11528" width="17.7109375" style="250" customWidth="1"/>
    <col min="11529" max="11529" width="14.5703125" style="250" customWidth="1"/>
    <col min="11530" max="11530" width="14" style="250" customWidth="1"/>
    <col min="11531" max="11531" width="13.85546875" style="250" customWidth="1"/>
    <col min="11532" max="11532" width="19" style="250" customWidth="1"/>
    <col min="11533" max="11533" width="17.42578125" style="250" customWidth="1"/>
    <col min="11534" max="11534" width="19.140625" style="250" customWidth="1"/>
    <col min="11535" max="11535" width="16.85546875" style="250" customWidth="1"/>
    <col min="11536" max="11537" width="13.5703125" style="250" customWidth="1"/>
    <col min="11538" max="11539" width="13" style="250" customWidth="1"/>
    <col min="11540" max="11540" width="13.140625" style="250" customWidth="1"/>
    <col min="11541" max="11541" width="13.85546875" style="250" customWidth="1"/>
    <col min="11542" max="11542" width="13.140625" style="250" customWidth="1"/>
    <col min="11543" max="11548" width="12.7109375" style="250" customWidth="1"/>
    <col min="11549" max="11549" width="15.140625" style="250" customWidth="1"/>
    <col min="11550" max="11550" width="12.85546875" style="250" customWidth="1"/>
    <col min="11551" max="11551" width="12.7109375" style="250" customWidth="1"/>
    <col min="11552" max="11552" width="13.85546875" style="250" customWidth="1"/>
    <col min="11553" max="11553" width="13.42578125" style="250" customWidth="1"/>
    <col min="11554" max="11554" width="15.28515625" style="250" customWidth="1"/>
    <col min="11555" max="11555" width="12.42578125" style="250" customWidth="1"/>
    <col min="11556" max="11556" width="9.5703125" style="250" customWidth="1"/>
    <col min="11557" max="11557" width="13.28515625" style="250" customWidth="1"/>
    <col min="11558" max="11558" width="12.7109375" style="250" customWidth="1"/>
    <col min="11559" max="11560" width="12.85546875" style="250" customWidth="1"/>
    <col min="11561" max="11561" width="13.42578125" style="250" customWidth="1"/>
    <col min="11562" max="11563" width="12.85546875" style="250" customWidth="1"/>
    <col min="11564" max="11579" width="2.7109375" style="250" customWidth="1"/>
    <col min="11580" max="11580" width="3.28515625" style="250" customWidth="1"/>
    <col min="11581" max="11594" width="2.7109375" style="250" customWidth="1"/>
    <col min="11595" max="11595" width="15.140625" style="250" customWidth="1"/>
    <col min="11596" max="11596" width="12.5703125" style="250" customWidth="1"/>
    <col min="11597" max="11597" width="12.85546875" style="250" customWidth="1"/>
    <col min="11598" max="11599" width="13" style="250" customWidth="1"/>
    <col min="11600" max="11600" width="13.85546875" style="250" customWidth="1"/>
    <col min="11601" max="11601" width="14.5703125" style="250" customWidth="1"/>
    <col min="11602" max="11604" width="14.7109375" style="250" customWidth="1"/>
    <col min="11605" max="11605" width="13.7109375" style="250" customWidth="1"/>
    <col min="11606" max="11606" width="14.7109375" style="250" customWidth="1"/>
    <col min="11607" max="11607" width="18.140625" style="250" customWidth="1"/>
    <col min="11608" max="11776" width="11.42578125" style="250"/>
    <col min="11777" max="11777" width="4.42578125" style="250" customWidth="1"/>
    <col min="11778" max="11778" width="15.28515625" style="250" customWidth="1"/>
    <col min="11779" max="11779" width="16.85546875" style="250" customWidth="1"/>
    <col min="11780" max="11780" width="27.42578125" style="250" customWidth="1"/>
    <col min="11781" max="11781" width="16.5703125" style="250" customWidth="1"/>
    <col min="11782" max="11782" width="13.42578125" style="250" customWidth="1"/>
    <col min="11783" max="11783" width="13.7109375" style="250" customWidth="1"/>
    <col min="11784" max="11784" width="17.7109375" style="250" customWidth="1"/>
    <col min="11785" max="11785" width="14.5703125" style="250" customWidth="1"/>
    <col min="11786" max="11786" width="14" style="250" customWidth="1"/>
    <col min="11787" max="11787" width="13.85546875" style="250" customWidth="1"/>
    <col min="11788" max="11788" width="19" style="250" customWidth="1"/>
    <col min="11789" max="11789" width="17.42578125" style="250" customWidth="1"/>
    <col min="11790" max="11790" width="19.140625" style="250" customWidth="1"/>
    <col min="11791" max="11791" width="16.85546875" style="250" customWidth="1"/>
    <col min="11792" max="11793" width="13.5703125" style="250" customWidth="1"/>
    <col min="11794" max="11795" width="13" style="250" customWidth="1"/>
    <col min="11796" max="11796" width="13.140625" style="250" customWidth="1"/>
    <col min="11797" max="11797" width="13.85546875" style="250" customWidth="1"/>
    <col min="11798" max="11798" width="13.140625" style="250" customWidth="1"/>
    <col min="11799" max="11804" width="12.7109375" style="250" customWidth="1"/>
    <col min="11805" max="11805" width="15.140625" style="250" customWidth="1"/>
    <col min="11806" max="11806" width="12.85546875" style="250" customWidth="1"/>
    <col min="11807" max="11807" width="12.7109375" style="250" customWidth="1"/>
    <col min="11808" max="11808" width="13.85546875" style="250" customWidth="1"/>
    <col min="11809" max="11809" width="13.42578125" style="250" customWidth="1"/>
    <col min="11810" max="11810" width="15.28515625" style="250" customWidth="1"/>
    <col min="11811" max="11811" width="12.42578125" style="250" customWidth="1"/>
    <col min="11812" max="11812" width="9.5703125" style="250" customWidth="1"/>
    <col min="11813" max="11813" width="13.28515625" style="250" customWidth="1"/>
    <col min="11814" max="11814" width="12.7109375" style="250" customWidth="1"/>
    <col min="11815" max="11816" width="12.85546875" style="250" customWidth="1"/>
    <col min="11817" max="11817" width="13.42578125" style="250" customWidth="1"/>
    <col min="11818" max="11819" width="12.85546875" style="250" customWidth="1"/>
    <col min="11820" max="11835" width="2.7109375" style="250" customWidth="1"/>
    <col min="11836" max="11836" width="3.28515625" style="250" customWidth="1"/>
    <col min="11837" max="11850" width="2.7109375" style="250" customWidth="1"/>
    <col min="11851" max="11851" width="15.140625" style="250" customWidth="1"/>
    <col min="11852" max="11852" width="12.5703125" style="250" customWidth="1"/>
    <col min="11853" max="11853" width="12.85546875" style="250" customWidth="1"/>
    <col min="11854" max="11855" width="13" style="250" customWidth="1"/>
    <col min="11856" max="11856" width="13.85546875" style="250" customWidth="1"/>
    <col min="11857" max="11857" width="14.5703125" style="250" customWidth="1"/>
    <col min="11858" max="11860" width="14.7109375" style="250" customWidth="1"/>
    <col min="11861" max="11861" width="13.7109375" style="250" customWidth="1"/>
    <col min="11862" max="11862" width="14.7109375" style="250" customWidth="1"/>
    <col min="11863" max="11863" width="18.140625" style="250" customWidth="1"/>
    <col min="11864" max="12032" width="11.42578125" style="250"/>
    <col min="12033" max="12033" width="4.42578125" style="250" customWidth="1"/>
    <col min="12034" max="12034" width="15.28515625" style="250" customWidth="1"/>
    <col min="12035" max="12035" width="16.85546875" style="250" customWidth="1"/>
    <col min="12036" max="12036" width="27.42578125" style="250" customWidth="1"/>
    <col min="12037" max="12037" width="16.5703125" style="250" customWidth="1"/>
    <col min="12038" max="12038" width="13.42578125" style="250" customWidth="1"/>
    <col min="12039" max="12039" width="13.7109375" style="250" customWidth="1"/>
    <col min="12040" max="12040" width="17.7109375" style="250" customWidth="1"/>
    <col min="12041" max="12041" width="14.5703125" style="250" customWidth="1"/>
    <col min="12042" max="12042" width="14" style="250" customWidth="1"/>
    <col min="12043" max="12043" width="13.85546875" style="250" customWidth="1"/>
    <col min="12044" max="12044" width="19" style="250" customWidth="1"/>
    <col min="12045" max="12045" width="17.42578125" style="250" customWidth="1"/>
    <col min="12046" max="12046" width="19.140625" style="250" customWidth="1"/>
    <col min="12047" max="12047" width="16.85546875" style="250" customWidth="1"/>
    <col min="12048" max="12049" width="13.5703125" style="250" customWidth="1"/>
    <col min="12050" max="12051" width="13" style="250" customWidth="1"/>
    <col min="12052" max="12052" width="13.140625" style="250" customWidth="1"/>
    <col min="12053" max="12053" width="13.85546875" style="250" customWidth="1"/>
    <col min="12054" max="12054" width="13.140625" style="250" customWidth="1"/>
    <col min="12055" max="12060" width="12.7109375" style="250" customWidth="1"/>
    <col min="12061" max="12061" width="15.140625" style="250" customWidth="1"/>
    <col min="12062" max="12062" width="12.85546875" style="250" customWidth="1"/>
    <col min="12063" max="12063" width="12.7109375" style="250" customWidth="1"/>
    <col min="12064" max="12064" width="13.85546875" style="250" customWidth="1"/>
    <col min="12065" max="12065" width="13.42578125" style="250" customWidth="1"/>
    <col min="12066" max="12066" width="15.28515625" style="250" customWidth="1"/>
    <col min="12067" max="12067" width="12.42578125" style="250" customWidth="1"/>
    <col min="12068" max="12068" width="9.5703125" style="250" customWidth="1"/>
    <col min="12069" max="12069" width="13.28515625" style="250" customWidth="1"/>
    <col min="12070" max="12070" width="12.7109375" style="250" customWidth="1"/>
    <col min="12071" max="12072" width="12.85546875" style="250" customWidth="1"/>
    <col min="12073" max="12073" width="13.42578125" style="250" customWidth="1"/>
    <col min="12074" max="12075" width="12.85546875" style="250" customWidth="1"/>
    <col min="12076" max="12091" width="2.7109375" style="250" customWidth="1"/>
    <col min="12092" max="12092" width="3.28515625" style="250" customWidth="1"/>
    <col min="12093" max="12106" width="2.7109375" style="250" customWidth="1"/>
    <col min="12107" max="12107" width="15.140625" style="250" customWidth="1"/>
    <col min="12108" max="12108" width="12.5703125" style="250" customWidth="1"/>
    <col min="12109" max="12109" width="12.85546875" style="250" customWidth="1"/>
    <col min="12110" max="12111" width="13" style="250" customWidth="1"/>
    <col min="12112" max="12112" width="13.85546875" style="250" customWidth="1"/>
    <col min="12113" max="12113" width="14.5703125" style="250" customWidth="1"/>
    <col min="12114" max="12116" width="14.7109375" style="250" customWidth="1"/>
    <col min="12117" max="12117" width="13.7109375" style="250" customWidth="1"/>
    <col min="12118" max="12118" width="14.7109375" style="250" customWidth="1"/>
    <col min="12119" max="12119" width="18.140625" style="250" customWidth="1"/>
    <col min="12120" max="12288" width="11.42578125" style="250"/>
    <col min="12289" max="12289" width="4.42578125" style="250" customWidth="1"/>
    <col min="12290" max="12290" width="15.28515625" style="250" customWidth="1"/>
    <col min="12291" max="12291" width="16.85546875" style="250" customWidth="1"/>
    <col min="12292" max="12292" width="27.42578125" style="250" customWidth="1"/>
    <col min="12293" max="12293" width="16.5703125" style="250" customWidth="1"/>
    <col min="12294" max="12294" width="13.42578125" style="250" customWidth="1"/>
    <col min="12295" max="12295" width="13.7109375" style="250" customWidth="1"/>
    <col min="12296" max="12296" width="17.7109375" style="250" customWidth="1"/>
    <col min="12297" max="12297" width="14.5703125" style="250" customWidth="1"/>
    <col min="12298" max="12298" width="14" style="250" customWidth="1"/>
    <col min="12299" max="12299" width="13.85546875" style="250" customWidth="1"/>
    <col min="12300" max="12300" width="19" style="250" customWidth="1"/>
    <col min="12301" max="12301" width="17.42578125" style="250" customWidth="1"/>
    <col min="12302" max="12302" width="19.140625" style="250" customWidth="1"/>
    <col min="12303" max="12303" width="16.85546875" style="250" customWidth="1"/>
    <col min="12304" max="12305" width="13.5703125" style="250" customWidth="1"/>
    <col min="12306" max="12307" width="13" style="250" customWidth="1"/>
    <col min="12308" max="12308" width="13.140625" style="250" customWidth="1"/>
    <col min="12309" max="12309" width="13.85546875" style="250" customWidth="1"/>
    <col min="12310" max="12310" width="13.140625" style="250" customWidth="1"/>
    <col min="12311" max="12316" width="12.7109375" style="250" customWidth="1"/>
    <col min="12317" max="12317" width="15.140625" style="250" customWidth="1"/>
    <col min="12318" max="12318" width="12.85546875" style="250" customWidth="1"/>
    <col min="12319" max="12319" width="12.7109375" style="250" customWidth="1"/>
    <col min="12320" max="12320" width="13.85546875" style="250" customWidth="1"/>
    <col min="12321" max="12321" width="13.42578125" style="250" customWidth="1"/>
    <col min="12322" max="12322" width="15.28515625" style="250" customWidth="1"/>
    <col min="12323" max="12323" width="12.42578125" style="250" customWidth="1"/>
    <col min="12324" max="12324" width="9.5703125" style="250" customWidth="1"/>
    <col min="12325" max="12325" width="13.28515625" style="250" customWidth="1"/>
    <col min="12326" max="12326" width="12.7109375" style="250" customWidth="1"/>
    <col min="12327" max="12328" width="12.85546875" style="250" customWidth="1"/>
    <col min="12329" max="12329" width="13.42578125" style="250" customWidth="1"/>
    <col min="12330" max="12331" width="12.85546875" style="250" customWidth="1"/>
    <col min="12332" max="12347" width="2.7109375" style="250" customWidth="1"/>
    <col min="12348" max="12348" width="3.28515625" style="250" customWidth="1"/>
    <col min="12349" max="12362" width="2.7109375" style="250" customWidth="1"/>
    <col min="12363" max="12363" width="15.140625" style="250" customWidth="1"/>
    <col min="12364" max="12364" width="12.5703125" style="250" customWidth="1"/>
    <col min="12365" max="12365" width="12.85546875" style="250" customWidth="1"/>
    <col min="12366" max="12367" width="13" style="250" customWidth="1"/>
    <col min="12368" max="12368" width="13.85546875" style="250" customWidth="1"/>
    <col min="12369" max="12369" width="14.5703125" style="250" customWidth="1"/>
    <col min="12370" max="12372" width="14.7109375" style="250" customWidth="1"/>
    <col min="12373" max="12373" width="13.7109375" style="250" customWidth="1"/>
    <col min="12374" max="12374" width="14.7109375" style="250" customWidth="1"/>
    <col min="12375" max="12375" width="18.140625" style="250" customWidth="1"/>
    <col min="12376" max="12544" width="11.42578125" style="250"/>
    <col min="12545" max="12545" width="4.42578125" style="250" customWidth="1"/>
    <col min="12546" max="12546" width="15.28515625" style="250" customWidth="1"/>
    <col min="12547" max="12547" width="16.85546875" style="250" customWidth="1"/>
    <col min="12548" max="12548" width="27.42578125" style="250" customWidth="1"/>
    <col min="12549" max="12549" width="16.5703125" style="250" customWidth="1"/>
    <col min="12550" max="12550" width="13.42578125" style="250" customWidth="1"/>
    <col min="12551" max="12551" width="13.7109375" style="250" customWidth="1"/>
    <col min="12552" max="12552" width="17.7109375" style="250" customWidth="1"/>
    <col min="12553" max="12553" width="14.5703125" style="250" customWidth="1"/>
    <col min="12554" max="12554" width="14" style="250" customWidth="1"/>
    <col min="12555" max="12555" width="13.85546875" style="250" customWidth="1"/>
    <col min="12556" max="12556" width="19" style="250" customWidth="1"/>
    <col min="12557" max="12557" width="17.42578125" style="250" customWidth="1"/>
    <col min="12558" max="12558" width="19.140625" style="250" customWidth="1"/>
    <col min="12559" max="12559" width="16.85546875" style="250" customWidth="1"/>
    <col min="12560" max="12561" width="13.5703125" style="250" customWidth="1"/>
    <col min="12562" max="12563" width="13" style="250" customWidth="1"/>
    <col min="12564" max="12564" width="13.140625" style="250" customWidth="1"/>
    <col min="12565" max="12565" width="13.85546875" style="250" customWidth="1"/>
    <col min="12566" max="12566" width="13.140625" style="250" customWidth="1"/>
    <col min="12567" max="12572" width="12.7109375" style="250" customWidth="1"/>
    <col min="12573" max="12573" width="15.140625" style="250" customWidth="1"/>
    <col min="12574" max="12574" width="12.85546875" style="250" customWidth="1"/>
    <col min="12575" max="12575" width="12.7109375" style="250" customWidth="1"/>
    <col min="12576" max="12576" width="13.85546875" style="250" customWidth="1"/>
    <col min="12577" max="12577" width="13.42578125" style="250" customWidth="1"/>
    <col min="12578" max="12578" width="15.28515625" style="250" customWidth="1"/>
    <col min="12579" max="12579" width="12.42578125" style="250" customWidth="1"/>
    <col min="12580" max="12580" width="9.5703125" style="250" customWidth="1"/>
    <col min="12581" max="12581" width="13.28515625" style="250" customWidth="1"/>
    <col min="12582" max="12582" width="12.7109375" style="250" customWidth="1"/>
    <col min="12583" max="12584" width="12.85546875" style="250" customWidth="1"/>
    <col min="12585" max="12585" width="13.42578125" style="250" customWidth="1"/>
    <col min="12586" max="12587" width="12.85546875" style="250" customWidth="1"/>
    <col min="12588" max="12603" width="2.7109375" style="250" customWidth="1"/>
    <col min="12604" max="12604" width="3.28515625" style="250" customWidth="1"/>
    <col min="12605" max="12618" width="2.7109375" style="250" customWidth="1"/>
    <col min="12619" max="12619" width="15.140625" style="250" customWidth="1"/>
    <col min="12620" max="12620" width="12.5703125" style="250" customWidth="1"/>
    <col min="12621" max="12621" width="12.85546875" style="250" customWidth="1"/>
    <col min="12622" max="12623" width="13" style="250" customWidth="1"/>
    <col min="12624" max="12624" width="13.85546875" style="250" customWidth="1"/>
    <col min="12625" max="12625" width="14.5703125" style="250" customWidth="1"/>
    <col min="12626" max="12628" width="14.7109375" style="250" customWidth="1"/>
    <col min="12629" max="12629" width="13.7109375" style="250" customWidth="1"/>
    <col min="12630" max="12630" width="14.7109375" style="250" customWidth="1"/>
    <col min="12631" max="12631" width="18.140625" style="250" customWidth="1"/>
    <col min="12632" max="12800" width="11.42578125" style="250"/>
    <col min="12801" max="12801" width="4.42578125" style="250" customWidth="1"/>
    <col min="12802" max="12802" width="15.28515625" style="250" customWidth="1"/>
    <col min="12803" max="12803" width="16.85546875" style="250" customWidth="1"/>
    <col min="12804" max="12804" width="27.42578125" style="250" customWidth="1"/>
    <col min="12805" max="12805" width="16.5703125" style="250" customWidth="1"/>
    <col min="12806" max="12806" width="13.42578125" style="250" customWidth="1"/>
    <col min="12807" max="12807" width="13.7109375" style="250" customWidth="1"/>
    <col min="12808" max="12808" width="17.7109375" style="250" customWidth="1"/>
    <col min="12809" max="12809" width="14.5703125" style="250" customWidth="1"/>
    <col min="12810" max="12810" width="14" style="250" customWidth="1"/>
    <col min="12811" max="12811" width="13.85546875" style="250" customWidth="1"/>
    <col min="12812" max="12812" width="19" style="250" customWidth="1"/>
    <col min="12813" max="12813" width="17.42578125" style="250" customWidth="1"/>
    <col min="12814" max="12814" width="19.140625" style="250" customWidth="1"/>
    <col min="12815" max="12815" width="16.85546875" style="250" customWidth="1"/>
    <col min="12816" max="12817" width="13.5703125" style="250" customWidth="1"/>
    <col min="12818" max="12819" width="13" style="250" customWidth="1"/>
    <col min="12820" max="12820" width="13.140625" style="250" customWidth="1"/>
    <col min="12821" max="12821" width="13.85546875" style="250" customWidth="1"/>
    <col min="12822" max="12822" width="13.140625" style="250" customWidth="1"/>
    <col min="12823" max="12828" width="12.7109375" style="250" customWidth="1"/>
    <col min="12829" max="12829" width="15.140625" style="250" customWidth="1"/>
    <col min="12830" max="12830" width="12.85546875" style="250" customWidth="1"/>
    <col min="12831" max="12831" width="12.7109375" style="250" customWidth="1"/>
    <col min="12832" max="12832" width="13.85546875" style="250" customWidth="1"/>
    <col min="12833" max="12833" width="13.42578125" style="250" customWidth="1"/>
    <col min="12834" max="12834" width="15.28515625" style="250" customWidth="1"/>
    <col min="12835" max="12835" width="12.42578125" style="250" customWidth="1"/>
    <col min="12836" max="12836" width="9.5703125" style="250" customWidth="1"/>
    <col min="12837" max="12837" width="13.28515625" style="250" customWidth="1"/>
    <col min="12838" max="12838" width="12.7109375" style="250" customWidth="1"/>
    <col min="12839" max="12840" width="12.85546875" style="250" customWidth="1"/>
    <col min="12841" max="12841" width="13.42578125" style="250" customWidth="1"/>
    <col min="12842" max="12843" width="12.85546875" style="250" customWidth="1"/>
    <col min="12844" max="12859" width="2.7109375" style="250" customWidth="1"/>
    <col min="12860" max="12860" width="3.28515625" style="250" customWidth="1"/>
    <col min="12861" max="12874" width="2.7109375" style="250" customWidth="1"/>
    <col min="12875" max="12875" width="15.140625" style="250" customWidth="1"/>
    <col min="12876" max="12876" width="12.5703125" style="250" customWidth="1"/>
    <col min="12877" max="12877" width="12.85546875" style="250" customWidth="1"/>
    <col min="12878" max="12879" width="13" style="250" customWidth="1"/>
    <col min="12880" max="12880" width="13.85546875" style="250" customWidth="1"/>
    <col min="12881" max="12881" width="14.5703125" style="250" customWidth="1"/>
    <col min="12882" max="12884" width="14.7109375" style="250" customWidth="1"/>
    <col min="12885" max="12885" width="13.7109375" style="250" customWidth="1"/>
    <col min="12886" max="12886" width="14.7109375" style="250" customWidth="1"/>
    <col min="12887" max="12887" width="18.140625" style="250" customWidth="1"/>
    <col min="12888" max="13056" width="11.42578125" style="250"/>
    <col min="13057" max="13057" width="4.42578125" style="250" customWidth="1"/>
    <col min="13058" max="13058" width="15.28515625" style="250" customWidth="1"/>
    <col min="13059" max="13059" width="16.85546875" style="250" customWidth="1"/>
    <col min="13060" max="13060" width="27.42578125" style="250" customWidth="1"/>
    <col min="13061" max="13061" width="16.5703125" style="250" customWidth="1"/>
    <col min="13062" max="13062" width="13.42578125" style="250" customWidth="1"/>
    <col min="13063" max="13063" width="13.7109375" style="250" customWidth="1"/>
    <col min="13064" max="13064" width="17.7109375" style="250" customWidth="1"/>
    <col min="13065" max="13065" width="14.5703125" style="250" customWidth="1"/>
    <col min="13066" max="13066" width="14" style="250" customWidth="1"/>
    <col min="13067" max="13067" width="13.85546875" style="250" customWidth="1"/>
    <col min="13068" max="13068" width="19" style="250" customWidth="1"/>
    <col min="13069" max="13069" width="17.42578125" style="250" customWidth="1"/>
    <col min="13070" max="13070" width="19.140625" style="250" customWidth="1"/>
    <col min="13071" max="13071" width="16.85546875" style="250" customWidth="1"/>
    <col min="13072" max="13073" width="13.5703125" style="250" customWidth="1"/>
    <col min="13074" max="13075" width="13" style="250" customWidth="1"/>
    <col min="13076" max="13076" width="13.140625" style="250" customWidth="1"/>
    <col min="13077" max="13077" width="13.85546875" style="250" customWidth="1"/>
    <col min="13078" max="13078" width="13.140625" style="250" customWidth="1"/>
    <col min="13079" max="13084" width="12.7109375" style="250" customWidth="1"/>
    <col min="13085" max="13085" width="15.140625" style="250" customWidth="1"/>
    <col min="13086" max="13086" width="12.85546875" style="250" customWidth="1"/>
    <col min="13087" max="13087" width="12.7109375" style="250" customWidth="1"/>
    <col min="13088" max="13088" width="13.85546875" style="250" customWidth="1"/>
    <col min="13089" max="13089" width="13.42578125" style="250" customWidth="1"/>
    <col min="13090" max="13090" width="15.28515625" style="250" customWidth="1"/>
    <col min="13091" max="13091" width="12.42578125" style="250" customWidth="1"/>
    <col min="13092" max="13092" width="9.5703125" style="250" customWidth="1"/>
    <col min="13093" max="13093" width="13.28515625" style="250" customWidth="1"/>
    <col min="13094" max="13094" width="12.7109375" style="250" customWidth="1"/>
    <col min="13095" max="13096" width="12.85546875" style="250" customWidth="1"/>
    <col min="13097" max="13097" width="13.42578125" style="250" customWidth="1"/>
    <col min="13098" max="13099" width="12.85546875" style="250" customWidth="1"/>
    <col min="13100" max="13115" width="2.7109375" style="250" customWidth="1"/>
    <col min="13116" max="13116" width="3.28515625" style="250" customWidth="1"/>
    <col min="13117" max="13130" width="2.7109375" style="250" customWidth="1"/>
    <col min="13131" max="13131" width="15.140625" style="250" customWidth="1"/>
    <col min="13132" max="13132" width="12.5703125" style="250" customWidth="1"/>
    <col min="13133" max="13133" width="12.85546875" style="250" customWidth="1"/>
    <col min="13134" max="13135" width="13" style="250" customWidth="1"/>
    <col min="13136" max="13136" width="13.85546875" style="250" customWidth="1"/>
    <col min="13137" max="13137" width="14.5703125" style="250" customWidth="1"/>
    <col min="13138" max="13140" width="14.7109375" style="250" customWidth="1"/>
    <col min="13141" max="13141" width="13.7109375" style="250" customWidth="1"/>
    <col min="13142" max="13142" width="14.7109375" style="250" customWidth="1"/>
    <col min="13143" max="13143" width="18.140625" style="250" customWidth="1"/>
    <col min="13144" max="13312" width="11.42578125" style="250"/>
    <col min="13313" max="13313" width="4.42578125" style="250" customWidth="1"/>
    <col min="13314" max="13314" width="15.28515625" style="250" customWidth="1"/>
    <col min="13315" max="13315" width="16.85546875" style="250" customWidth="1"/>
    <col min="13316" max="13316" width="27.42578125" style="250" customWidth="1"/>
    <col min="13317" max="13317" width="16.5703125" style="250" customWidth="1"/>
    <col min="13318" max="13318" width="13.42578125" style="250" customWidth="1"/>
    <col min="13319" max="13319" width="13.7109375" style="250" customWidth="1"/>
    <col min="13320" max="13320" width="17.7109375" style="250" customWidth="1"/>
    <col min="13321" max="13321" width="14.5703125" style="250" customWidth="1"/>
    <col min="13322" max="13322" width="14" style="250" customWidth="1"/>
    <col min="13323" max="13323" width="13.85546875" style="250" customWidth="1"/>
    <col min="13324" max="13324" width="19" style="250" customWidth="1"/>
    <col min="13325" max="13325" width="17.42578125" style="250" customWidth="1"/>
    <col min="13326" max="13326" width="19.140625" style="250" customWidth="1"/>
    <col min="13327" max="13327" width="16.85546875" style="250" customWidth="1"/>
    <col min="13328" max="13329" width="13.5703125" style="250" customWidth="1"/>
    <col min="13330" max="13331" width="13" style="250" customWidth="1"/>
    <col min="13332" max="13332" width="13.140625" style="250" customWidth="1"/>
    <col min="13333" max="13333" width="13.85546875" style="250" customWidth="1"/>
    <col min="13334" max="13334" width="13.140625" style="250" customWidth="1"/>
    <col min="13335" max="13340" width="12.7109375" style="250" customWidth="1"/>
    <col min="13341" max="13341" width="15.140625" style="250" customWidth="1"/>
    <col min="13342" max="13342" width="12.85546875" style="250" customWidth="1"/>
    <col min="13343" max="13343" width="12.7109375" style="250" customWidth="1"/>
    <col min="13344" max="13344" width="13.85546875" style="250" customWidth="1"/>
    <col min="13345" max="13345" width="13.42578125" style="250" customWidth="1"/>
    <col min="13346" max="13346" width="15.28515625" style="250" customWidth="1"/>
    <col min="13347" max="13347" width="12.42578125" style="250" customWidth="1"/>
    <col min="13348" max="13348" width="9.5703125" style="250" customWidth="1"/>
    <col min="13349" max="13349" width="13.28515625" style="250" customWidth="1"/>
    <col min="13350" max="13350" width="12.7109375" style="250" customWidth="1"/>
    <col min="13351" max="13352" width="12.85546875" style="250" customWidth="1"/>
    <col min="13353" max="13353" width="13.42578125" style="250" customWidth="1"/>
    <col min="13354" max="13355" width="12.85546875" style="250" customWidth="1"/>
    <col min="13356" max="13371" width="2.7109375" style="250" customWidth="1"/>
    <col min="13372" max="13372" width="3.28515625" style="250" customWidth="1"/>
    <col min="13373" max="13386" width="2.7109375" style="250" customWidth="1"/>
    <col min="13387" max="13387" width="15.140625" style="250" customWidth="1"/>
    <col min="13388" max="13388" width="12.5703125" style="250" customWidth="1"/>
    <col min="13389" max="13389" width="12.85546875" style="250" customWidth="1"/>
    <col min="13390" max="13391" width="13" style="250" customWidth="1"/>
    <col min="13392" max="13392" width="13.85546875" style="250" customWidth="1"/>
    <col min="13393" max="13393" width="14.5703125" style="250" customWidth="1"/>
    <col min="13394" max="13396" width="14.7109375" style="250" customWidth="1"/>
    <col min="13397" max="13397" width="13.7109375" style="250" customWidth="1"/>
    <col min="13398" max="13398" width="14.7109375" style="250" customWidth="1"/>
    <col min="13399" max="13399" width="18.140625" style="250" customWidth="1"/>
    <col min="13400" max="13568" width="11.42578125" style="250"/>
    <col min="13569" max="13569" width="4.42578125" style="250" customWidth="1"/>
    <col min="13570" max="13570" width="15.28515625" style="250" customWidth="1"/>
    <col min="13571" max="13571" width="16.85546875" style="250" customWidth="1"/>
    <col min="13572" max="13572" width="27.42578125" style="250" customWidth="1"/>
    <col min="13573" max="13573" width="16.5703125" style="250" customWidth="1"/>
    <col min="13574" max="13574" width="13.42578125" style="250" customWidth="1"/>
    <col min="13575" max="13575" width="13.7109375" style="250" customWidth="1"/>
    <col min="13576" max="13576" width="17.7109375" style="250" customWidth="1"/>
    <col min="13577" max="13577" width="14.5703125" style="250" customWidth="1"/>
    <col min="13578" max="13578" width="14" style="250" customWidth="1"/>
    <col min="13579" max="13579" width="13.85546875" style="250" customWidth="1"/>
    <col min="13580" max="13580" width="19" style="250" customWidth="1"/>
    <col min="13581" max="13581" width="17.42578125" style="250" customWidth="1"/>
    <col min="13582" max="13582" width="19.140625" style="250" customWidth="1"/>
    <col min="13583" max="13583" width="16.85546875" style="250" customWidth="1"/>
    <col min="13584" max="13585" width="13.5703125" style="250" customWidth="1"/>
    <col min="13586" max="13587" width="13" style="250" customWidth="1"/>
    <col min="13588" max="13588" width="13.140625" style="250" customWidth="1"/>
    <col min="13589" max="13589" width="13.85546875" style="250" customWidth="1"/>
    <col min="13590" max="13590" width="13.140625" style="250" customWidth="1"/>
    <col min="13591" max="13596" width="12.7109375" style="250" customWidth="1"/>
    <col min="13597" max="13597" width="15.140625" style="250" customWidth="1"/>
    <col min="13598" max="13598" width="12.85546875" style="250" customWidth="1"/>
    <col min="13599" max="13599" width="12.7109375" style="250" customWidth="1"/>
    <col min="13600" max="13600" width="13.85546875" style="250" customWidth="1"/>
    <col min="13601" max="13601" width="13.42578125" style="250" customWidth="1"/>
    <col min="13602" max="13602" width="15.28515625" style="250" customWidth="1"/>
    <col min="13603" max="13603" width="12.42578125" style="250" customWidth="1"/>
    <col min="13604" max="13604" width="9.5703125" style="250" customWidth="1"/>
    <col min="13605" max="13605" width="13.28515625" style="250" customWidth="1"/>
    <col min="13606" max="13606" width="12.7109375" style="250" customWidth="1"/>
    <col min="13607" max="13608" width="12.85546875" style="250" customWidth="1"/>
    <col min="13609" max="13609" width="13.42578125" style="250" customWidth="1"/>
    <col min="13610" max="13611" width="12.85546875" style="250" customWidth="1"/>
    <col min="13612" max="13627" width="2.7109375" style="250" customWidth="1"/>
    <col min="13628" max="13628" width="3.28515625" style="250" customWidth="1"/>
    <col min="13629" max="13642" width="2.7109375" style="250" customWidth="1"/>
    <col min="13643" max="13643" width="15.140625" style="250" customWidth="1"/>
    <col min="13644" max="13644" width="12.5703125" style="250" customWidth="1"/>
    <col min="13645" max="13645" width="12.85546875" style="250" customWidth="1"/>
    <col min="13646" max="13647" width="13" style="250" customWidth="1"/>
    <col min="13648" max="13648" width="13.85546875" style="250" customWidth="1"/>
    <col min="13649" max="13649" width="14.5703125" style="250" customWidth="1"/>
    <col min="13650" max="13652" width="14.7109375" style="250" customWidth="1"/>
    <col min="13653" max="13653" width="13.7109375" style="250" customWidth="1"/>
    <col min="13654" max="13654" width="14.7109375" style="250" customWidth="1"/>
    <col min="13655" max="13655" width="18.140625" style="250" customWidth="1"/>
    <col min="13656" max="13824" width="11.42578125" style="250"/>
    <col min="13825" max="13825" width="4.42578125" style="250" customWidth="1"/>
    <col min="13826" max="13826" width="15.28515625" style="250" customWidth="1"/>
    <col min="13827" max="13827" width="16.85546875" style="250" customWidth="1"/>
    <col min="13828" max="13828" width="27.42578125" style="250" customWidth="1"/>
    <col min="13829" max="13829" width="16.5703125" style="250" customWidth="1"/>
    <col min="13830" max="13830" width="13.42578125" style="250" customWidth="1"/>
    <col min="13831" max="13831" width="13.7109375" style="250" customWidth="1"/>
    <col min="13832" max="13832" width="17.7109375" style="250" customWidth="1"/>
    <col min="13833" max="13833" width="14.5703125" style="250" customWidth="1"/>
    <col min="13834" max="13834" width="14" style="250" customWidth="1"/>
    <col min="13835" max="13835" width="13.85546875" style="250" customWidth="1"/>
    <col min="13836" max="13836" width="19" style="250" customWidth="1"/>
    <col min="13837" max="13837" width="17.42578125" style="250" customWidth="1"/>
    <col min="13838" max="13838" width="19.140625" style="250" customWidth="1"/>
    <col min="13839" max="13839" width="16.85546875" style="250" customWidth="1"/>
    <col min="13840" max="13841" width="13.5703125" style="250" customWidth="1"/>
    <col min="13842" max="13843" width="13" style="250" customWidth="1"/>
    <col min="13844" max="13844" width="13.140625" style="250" customWidth="1"/>
    <col min="13845" max="13845" width="13.85546875" style="250" customWidth="1"/>
    <col min="13846" max="13846" width="13.140625" style="250" customWidth="1"/>
    <col min="13847" max="13852" width="12.7109375" style="250" customWidth="1"/>
    <col min="13853" max="13853" width="15.140625" style="250" customWidth="1"/>
    <col min="13854" max="13854" width="12.85546875" style="250" customWidth="1"/>
    <col min="13855" max="13855" width="12.7109375" style="250" customWidth="1"/>
    <col min="13856" max="13856" width="13.85546875" style="250" customWidth="1"/>
    <col min="13857" max="13857" width="13.42578125" style="250" customWidth="1"/>
    <col min="13858" max="13858" width="15.28515625" style="250" customWidth="1"/>
    <col min="13859" max="13859" width="12.42578125" style="250" customWidth="1"/>
    <col min="13860" max="13860" width="9.5703125" style="250" customWidth="1"/>
    <col min="13861" max="13861" width="13.28515625" style="250" customWidth="1"/>
    <col min="13862" max="13862" width="12.7109375" style="250" customWidth="1"/>
    <col min="13863" max="13864" width="12.85546875" style="250" customWidth="1"/>
    <col min="13865" max="13865" width="13.42578125" style="250" customWidth="1"/>
    <col min="13866" max="13867" width="12.85546875" style="250" customWidth="1"/>
    <col min="13868" max="13883" width="2.7109375" style="250" customWidth="1"/>
    <col min="13884" max="13884" width="3.28515625" style="250" customWidth="1"/>
    <col min="13885" max="13898" width="2.7109375" style="250" customWidth="1"/>
    <col min="13899" max="13899" width="15.140625" style="250" customWidth="1"/>
    <col min="13900" max="13900" width="12.5703125" style="250" customWidth="1"/>
    <col min="13901" max="13901" width="12.85546875" style="250" customWidth="1"/>
    <col min="13902" max="13903" width="13" style="250" customWidth="1"/>
    <col min="13904" max="13904" width="13.85546875" style="250" customWidth="1"/>
    <col min="13905" max="13905" width="14.5703125" style="250" customWidth="1"/>
    <col min="13906" max="13908" width="14.7109375" style="250" customWidth="1"/>
    <col min="13909" max="13909" width="13.7109375" style="250" customWidth="1"/>
    <col min="13910" max="13910" width="14.7109375" style="250" customWidth="1"/>
    <col min="13911" max="13911" width="18.140625" style="250" customWidth="1"/>
    <col min="13912" max="14080" width="11.42578125" style="250"/>
    <col min="14081" max="14081" width="4.42578125" style="250" customWidth="1"/>
    <col min="14082" max="14082" width="15.28515625" style="250" customWidth="1"/>
    <col min="14083" max="14083" width="16.85546875" style="250" customWidth="1"/>
    <col min="14084" max="14084" width="27.42578125" style="250" customWidth="1"/>
    <col min="14085" max="14085" width="16.5703125" style="250" customWidth="1"/>
    <col min="14086" max="14086" width="13.42578125" style="250" customWidth="1"/>
    <col min="14087" max="14087" width="13.7109375" style="250" customWidth="1"/>
    <col min="14088" max="14088" width="17.7109375" style="250" customWidth="1"/>
    <col min="14089" max="14089" width="14.5703125" style="250" customWidth="1"/>
    <col min="14090" max="14090" width="14" style="250" customWidth="1"/>
    <col min="14091" max="14091" width="13.85546875" style="250" customWidth="1"/>
    <col min="14092" max="14092" width="19" style="250" customWidth="1"/>
    <col min="14093" max="14093" width="17.42578125" style="250" customWidth="1"/>
    <col min="14094" max="14094" width="19.140625" style="250" customWidth="1"/>
    <col min="14095" max="14095" width="16.85546875" style="250" customWidth="1"/>
    <col min="14096" max="14097" width="13.5703125" style="250" customWidth="1"/>
    <col min="14098" max="14099" width="13" style="250" customWidth="1"/>
    <col min="14100" max="14100" width="13.140625" style="250" customWidth="1"/>
    <col min="14101" max="14101" width="13.85546875" style="250" customWidth="1"/>
    <col min="14102" max="14102" width="13.140625" style="250" customWidth="1"/>
    <col min="14103" max="14108" width="12.7109375" style="250" customWidth="1"/>
    <col min="14109" max="14109" width="15.140625" style="250" customWidth="1"/>
    <col min="14110" max="14110" width="12.85546875" style="250" customWidth="1"/>
    <col min="14111" max="14111" width="12.7109375" style="250" customWidth="1"/>
    <col min="14112" max="14112" width="13.85546875" style="250" customWidth="1"/>
    <col min="14113" max="14113" width="13.42578125" style="250" customWidth="1"/>
    <col min="14114" max="14114" width="15.28515625" style="250" customWidth="1"/>
    <col min="14115" max="14115" width="12.42578125" style="250" customWidth="1"/>
    <col min="14116" max="14116" width="9.5703125" style="250" customWidth="1"/>
    <col min="14117" max="14117" width="13.28515625" style="250" customWidth="1"/>
    <col min="14118" max="14118" width="12.7109375" style="250" customWidth="1"/>
    <col min="14119" max="14120" width="12.85546875" style="250" customWidth="1"/>
    <col min="14121" max="14121" width="13.42578125" style="250" customWidth="1"/>
    <col min="14122" max="14123" width="12.85546875" style="250" customWidth="1"/>
    <col min="14124" max="14139" width="2.7109375" style="250" customWidth="1"/>
    <col min="14140" max="14140" width="3.28515625" style="250" customWidth="1"/>
    <col min="14141" max="14154" width="2.7109375" style="250" customWidth="1"/>
    <col min="14155" max="14155" width="15.140625" style="250" customWidth="1"/>
    <col min="14156" max="14156" width="12.5703125" style="250" customWidth="1"/>
    <col min="14157" max="14157" width="12.85546875" style="250" customWidth="1"/>
    <col min="14158" max="14159" width="13" style="250" customWidth="1"/>
    <col min="14160" max="14160" width="13.85546875" style="250" customWidth="1"/>
    <col min="14161" max="14161" width="14.5703125" style="250" customWidth="1"/>
    <col min="14162" max="14164" width="14.7109375" style="250" customWidth="1"/>
    <col min="14165" max="14165" width="13.7109375" style="250" customWidth="1"/>
    <col min="14166" max="14166" width="14.7109375" style="250" customWidth="1"/>
    <col min="14167" max="14167" width="18.140625" style="250" customWidth="1"/>
    <col min="14168" max="14336" width="11.42578125" style="250"/>
    <col min="14337" max="14337" width="4.42578125" style="250" customWidth="1"/>
    <col min="14338" max="14338" width="15.28515625" style="250" customWidth="1"/>
    <col min="14339" max="14339" width="16.85546875" style="250" customWidth="1"/>
    <col min="14340" max="14340" width="27.42578125" style="250" customWidth="1"/>
    <col min="14341" max="14341" width="16.5703125" style="250" customWidth="1"/>
    <col min="14342" max="14342" width="13.42578125" style="250" customWidth="1"/>
    <col min="14343" max="14343" width="13.7109375" style="250" customWidth="1"/>
    <col min="14344" max="14344" width="17.7109375" style="250" customWidth="1"/>
    <col min="14345" max="14345" width="14.5703125" style="250" customWidth="1"/>
    <col min="14346" max="14346" width="14" style="250" customWidth="1"/>
    <col min="14347" max="14347" width="13.85546875" style="250" customWidth="1"/>
    <col min="14348" max="14348" width="19" style="250" customWidth="1"/>
    <col min="14349" max="14349" width="17.42578125" style="250" customWidth="1"/>
    <col min="14350" max="14350" width="19.140625" style="250" customWidth="1"/>
    <col min="14351" max="14351" width="16.85546875" style="250" customWidth="1"/>
    <col min="14352" max="14353" width="13.5703125" style="250" customWidth="1"/>
    <col min="14354" max="14355" width="13" style="250" customWidth="1"/>
    <col min="14356" max="14356" width="13.140625" style="250" customWidth="1"/>
    <col min="14357" max="14357" width="13.85546875" style="250" customWidth="1"/>
    <col min="14358" max="14358" width="13.140625" style="250" customWidth="1"/>
    <col min="14359" max="14364" width="12.7109375" style="250" customWidth="1"/>
    <col min="14365" max="14365" width="15.140625" style="250" customWidth="1"/>
    <col min="14366" max="14366" width="12.85546875" style="250" customWidth="1"/>
    <col min="14367" max="14367" width="12.7109375" style="250" customWidth="1"/>
    <col min="14368" max="14368" width="13.85546875" style="250" customWidth="1"/>
    <col min="14369" max="14369" width="13.42578125" style="250" customWidth="1"/>
    <col min="14370" max="14370" width="15.28515625" style="250" customWidth="1"/>
    <col min="14371" max="14371" width="12.42578125" style="250" customWidth="1"/>
    <col min="14372" max="14372" width="9.5703125" style="250" customWidth="1"/>
    <col min="14373" max="14373" width="13.28515625" style="250" customWidth="1"/>
    <col min="14374" max="14374" width="12.7109375" style="250" customWidth="1"/>
    <col min="14375" max="14376" width="12.85546875" style="250" customWidth="1"/>
    <col min="14377" max="14377" width="13.42578125" style="250" customWidth="1"/>
    <col min="14378" max="14379" width="12.85546875" style="250" customWidth="1"/>
    <col min="14380" max="14395" width="2.7109375" style="250" customWidth="1"/>
    <col min="14396" max="14396" width="3.28515625" style="250" customWidth="1"/>
    <col min="14397" max="14410" width="2.7109375" style="250" customWidth="1"/>
    <col min="14411" max="14411" width="15.140625" style="250" customWidth="1"/>
    <col min="14412" max="14412" width="12.5703125" style="250" customWidth="1"/>
    <col min="14413" max="14413" width="12.85546875" style="250" customWidth="1"/>
    <col min="14414" max="14415" width="13" style="250" customWidth="1"/>
    <col min="14416" max="14416" width="13.85546875" style="250" customWidth="1"/>
    <col min="14417" max="14417" width="14.5703125" style="250" customWidth="1"/>
    <col min="14418" max="14420" width="14.7109375" style="250" customWidth="1"/>
    <col min="14421" max="14421" width="13.7109375" style="250" customWidth="1"/>
    <col min="14422" max="14422" width="14.7109375" style="250" customWidth="1"/>
    <col min="14423" max="14423" width="18.140625" style="250" customWidth="1"/>
    <col min="14424" max="14592" width="11.42578125" style="250"/>
    <col min="14593" max="14593" width="4.42578125" style="250" customWidth="1"/>
    <col min="14594" max="14594" width="15.28515625" style="250" customWidth="1"/>
    <col min="14595" max="14595" width="16.85546875" style="250" customWidth="1"/>
    <col min="14596" max="14596" width="27.42578125" style="250" customWidth="1"/>
    <col min="14597" max="14597" width="16.5703125" style="250" customWidth="1"/>
    <col min="14598" max="14598" width="13.42578125" style="250" customWidth="1"/>
    <col min="14599" max="14599" width="13.7109375" style="250" customWidth="1"/>
    <col min="14600" max="14600" width="17.7109375" style="250" customWidth="1"/>
    <col min="14601" max="14601" width="14.5703125" style="250" customWidth="1"/>
    <col min="14602" max="14602" width="14" style="250" customWidth="1"/>
    <col min="14603" max="14603" width="13.85546875" style="250" customWidth="1"/>
    <col min="14604" max="14604" width="19" style="250" customWidth="1"/>
    <col min="14605" max="14605" width="17.42578125" style="250" customWidth="1"/>
    <col min="14606" max="14606" width="19.140625" style="250" customWidth="1"/>
    <col min="14607" max="14607" width="16.85546875" style="250" customWidth="1"/>
    <col min="14608" max="14609" width="13.5703125" style="250" customWidth="1"/>
    <col min="14610" max="14611" width="13" style="250" customWidth="1"/>
    <col min="14612" max="14612" width="13.140625" style="250" customWidth="1"/>
    <col min="14613" max="14613" width="13.85546875" style="250" customWidth="1"/>
    <col min="14614" max="14614" width="13.140625" style="250" customWidth="1"/>
    <col min="14615" max="14620" width="12.7109375" style="250" customWidth="1"/>
    <col min="14621" max="14621" width="15.140625" style="250" customWidth="1"/>
    <col min="14622" max="14622" width="12.85546875" style="250" customWidth="1"/>
    <col min="14623" max="14623" width="12.7109375" style="250" customWidth="1"/>
    <col min="14624" max="14624" width="13.85546875" style="250" customWidth="1"/>
    <col min="14625" max="14625" width="13.42578125" style="250" customWidth="1"/>
    <col min="14626" max="14626" width="15.28515625" style="250" customWidth="1"/>
    <col min="14627" max="14627" width="12.42578125" style="250" customWidth="1"/>
    <col min="14628" max="14628" width="9.5703125" style="250" customWidth="1"/>
    <col min="14629" max="14629" width="13.28515625" style="250" customWidth="1"/>
    <col min="14630" max="14630" width="12.7109375" style="250" customWidth="1"/>
    <col min="14631" max="14632" width="12.85546875" style="250" customWidth="1"/>
    <col min="14633" max="14633" width="13.42578125" style="250" customWidth="1"/>
    <col min="14634" max="14635" width="12.85546875" style="250" customWidth="1"/>
    <col min="14636" max="14651" width="2.7109375" style="250" customWidth="1"/>
    <col min="14652" max="14652" width="3.28515625" style="250" customWidth="1"/>
    <col min="14653" max="14666" width="2.7109375" style="250" customWidth="1"/>
    <col min="14667" max="14667" width="15.140625" style="250" customWidth="1"/>
    <col min="14668" max="14668" width="12.5703125" style="250" customWidth="1"/>
    <col min="14669" max="14669" width="12.85546875" style="250" customWidth="1"/>
    <col min="14670" max="14671" width="13" style="250" customWidth="1"/>
    <col min="14672" max="14672" width="13.85546875" style="250" customWidth="1"/>
    <col min="14673" max="14673" width="14.5703125" style="250" customWidth="1"/>
    <col min="14674" max="14676" width="14.7109375" style="250" customWidth="1"/>
    <col min="14677" max="14677" width="13.7109375" style="250" customWidth="1"/>
    <col min="14678" max="14678" width="14.7109375" style="250" customWidth="1"/>
    <col min="14679" max="14679" width="18.140625" style="250" customWidth="1"/>
    <col min="14680" max="14848" width="11.42578125" style="250"/>
    <col min="14849" max="14849" width="4.42578125" style="250" customWidth="1"/>
    <col min="14850" max="14850" width="15.28515625" style="250" customWidth="1"/>
    <col min="14851" max="14851" width="16.85546875" style="250" customWidth="1"/>
    <col min="14852" max="14852" width="27.42578125" style="250" customWidth="1"/>
    <col min="14853" max="14853" width="16.5703125" style="250" customWidth="1"/>
    <col min="14854" max="14854" width="13.42578125" style="250" customWidth="1"/>
    <col min="14855" max="14855" width="13.7109375" style="250" customWidth="1"/>
    <col min="14856" max="14856" width="17.7109375" style="250" customWidth="1"/>
    <col min="14857" max="14857" width="14.5703125" style="250" customWidth="1"/>
    <col min="14858" max="14858" width="14" style="250" customWidth="1"/>
    <col min="14859" max="14859" width="13.85546875" style="250" customWidth="1"/>
    <col min="14860" max="14860" width="19" style="250" customWidth="1"/>
    <col min="14861" max="14861" width="17.42578125" style="250" customWidth="1"/>
    <col min="14862" max="14862" width="19.140625" style="250" customWidth="1"/>
    <col min="14863" max="14863" width="16.85546875" style="250" customWidth="1"/>
    <col min="14864" max="14865" width="13.5703125" style="250" customWidth="1"/>
    <col min="14866" max="14867" width="13" style="250" customWidth="1"/>
    <col min="14868" max="14868" width="13.140625" style="250" customWidth="1"/>
    <col min="14869" max="14869" width="13.85546875" style="250" customWidth="1"/>
    <col min="14870" max="14870" width="13.140625" style="250" customWidth="1"/>
    <col min="14871" max="14876" width="12.7109375" style="250" customWidth="1"/>
    <col min="14877" max="14877" width="15.140625" style="250" customWidth="1"/>
    <col min="14878" max="14878" width="12.85546875" style="250" customWidth="1"/>
    <col min="14879" max="14879" width="12.7109375" style="250" customWidth="1"/>
    <col min="14880" max="14880" width="13.85546875" style="250" customWidth="1"/>
    <col min="14881" max="14881" width="13.42578125" style="250" customWidth="1"/>
    <col min="14882" max="14882" width="15.28515625" style="250" customWidth="1"/>
    <col min="14883" max="14883" width="12.42578125" style="250" customWidth="1"/>
    <col min="14884" max="14884" width="9.5703125" style="250" customWidth="1"/>
    <col min="14885" max="14885" width="13.28515625" style="250" customWidth="1"/>
    <col min="14886" max="14886" width="12.7109375" style="250" customWidth="1"/>
    <col min="14887" max="14888" width="12.85546875" style="250" customWidth="1"/>
    <col min="14889" max="14889" width="13.42578125" style="250" customWidth="1"/>
    <col min="14890" max="14891" width="12.85546875" style="250" customWidth="1"/>
    <col min="14892" max="14907" width="2.7109375" style="250" customWidth="1"/>
    <col min="14908" max="14908" width="3.28515625" style="250" customWidth="1"/>
    <col min="14909" max="14922" width="2.7109375" style="250" customWidth="1"/>
    <col min="14923" max="14923" width="15.140625" style="250" customWidth="1"/>
    <col min="14924" max="14924" width="12.5703125" style="250" customWidth="1"/>
    <col min="14925" max="14925" width="12.85546875" style="250" customWidth="1"/>
    <col min="14926" max="14927" width="13" style="250" customWidth="1"/>
    <col min="14928" max="14928" width="13.85546875" style="250" customWidth="1"/>
    <col min="14929" max="14929" width="14.5703125" style="250" customWidth="1"/>
    <col min="14930" max="14932" width="14.7109375" style="250" customWidth="1"/>
    <col min="14933" max="14933" width="13.7109375" style="250" customWidth="1"/>
    <col min="14934" max="14934" width="14.7109375" style="250" customWidth="1"/>
    <col min="14935" max="14935" width="18.140625" style="250" customWidth="1"/>
    <col min="14936" max="15104" width="11.42578125" style="250"/>
    <col min="15105" max="15105" width="4.42578125" style="250" customWidth="1"/>
    <col min="15106" max="15106" width="15.28515625" style="250" customWidth="1"/>
    <col min="15107" max="15107" width="16.85546875" style="250" customWidth="1"/>
    <col min="15108" max="15108" width="27.42578125" style="250" customWidth="1"/>
    <col min="15109" max="15109" width="16.5703125" style="250" customWidth="1"/>
    <col min="15110" max="15110" width="13.42578125" style="250" customWidth="1"/>
    <col min="15111" max="15111" width="13.7109375" style="250" customWidth="1"/>
    <col min="15112" max="15112" width="17.7109375" style="250" customWidth="1"/>
    <col min="15113" max="15113" width="14.5703125" style="250" customWidth="1"/>
    <col min="15114" max="15114" width="14" style="250" customWidth="1"/>
    <col min="15115" max="15115" width="13.85546875" style="250" customWidth="1"/>
    <col min="15116" max="15116" width="19" style="250" customWidth="1"/>
    <col min="15117" max="15117" width="17.42578125" style="250" customWidth="1"/>
    <col min="15118" max="15118" width="19.140625" style="250" customWidth="1"/>
    <col min="15119" max="15119" width="16.85546875" style="250" customWidth="1"/>
    <col min="15120" max="15121" width="13.5703125" style="250" customWidth="1"/>
    <col min="15122" max="15123" width="13" style="250" customWidth="1"/>
    <col min="15124" max="15124" width="13.140625" style="250" customWidth="1"/>
    <col min="15125" max="15125" width="13.85546875" style="250" customWidth="1"/>
    <col min="15126" max="15126" width="13.140625" style="250" customWidth="1"/>
    <col min="15127" max="15132" width="12.7109375" style="250" customWidth="1"/>
    <col min="15133" max="15133" width="15.140625" style="250" customWidth="1"/>
    <col min="15134" max="15134" width="12.85546875" style="250" customWidth="1"/>
    <col min="15135" max="15135" width="12.7109375" style="250" customWidth="1"/>
    <col min="15136" max="15136" width="13.85546875" style="250" customWidth="1"/>
    <col min="15137" max="15137" width="13.42578125" style="250" customWidth="1"/>
    <col min="15138" max="15138" width="15.28515625" style="250" customWidth="1"/>
    <col min="15139" max="15139" width="12.42578125" style="250" customWidth="1"/>
    <col min="15140" max="15140" width="9.5703125" style="250" customWidth="1"/>
    <col min="15141" max="15141" width="13.28515625" style="250" customWidth="1"/>
    <col min="15142" max="15142" width="12.7109375" style="250" customWidth="1"/>
    <col min="15143" max="15144" width="12.85546875" style="250" customWidth="1"/>
    <col min="15145" max="15145" width="13.42578125" style="250" customWidth="1"/>
    <col min="15146" max="15147" width="12.85546875" style="250" customWidth="1"/>
    <col min="15148" max="15163" width="2.7109375" style="250" customWidth="1"/>
    <col min="15164" max="15164" width="3.28515625" style="250" customWidth="1"/>
    <col min="15165" max="15178" width="2.7109375" style="250" customWidth="1"/>
    <col min="15179" max="15179" width="15.140625" style="250" customWidth="1"/>
    <col min="15180" max="15180" width="12.5703125" style="250" customWidth="1"/>
    <col min="15181" max="15181" width="12.85546875" style="250" customWidth="1"/>
    <col min="15182" max="15183" width="13" style="250" customWidth="1"/>
    <col min="15184" max="15184" width="13.85546875" style="250" customWidth="1"/>
    <col min="15185" max="15185" width="14.5703125" style="250" customWidth="1"/>
    <col min="15186" max="15188" width="14.7109375" style="250" customWidth="1"/>
    <col min="15189" max="15189" width="13.7109375" style="250" customWidth="1"/>
    <col min="15190" max="15190" width="14.7109375" style="250" customWidth="1"/>
    <col min="15191" max="15191" width="18.140625" style="250" customWidth="1"/>
    <col min="15192" max="15360" width="11.42578125" style="250"/>
    <col min="15361" max="15361" width="4.42578125" style="250" customWidth="1"/>
    <col min="15362" max="15362" width="15.28515625" style="250" customWidth="1"/>
    <col min="15363" max="15363" width="16.85546875" style="250" customWidth="1"/>
    <col min="15364" max="15364" width="27.42578125" style="250" customWidth="1"/>
    <col min="15365" max="15365" width="16.5703125" style="250" customWidth="1"/>
    <col min="15366" max="15366" width="13.42578125" style="250" customWidth="1"/>
    <col min="15367" max="15367" width="13.7109375" style="250" customWidth="1"/>
    <col min="15368" max="15368" width="17.7109375" style="250" customWidth="1"/>
    <col min="15369" max="15369" width="14.5703125" style="250" customWidth="1"/>
    <col min="15370" max="15370" width="14" style="250" customWidth="1"/>
    <col min="15371" max="15371" width="13.85546875" style="250" customWidth="1"/>
    <col min="15372" max="15372" width="19" style="250" customWidth="1"/>
    <col min="15373" max="15373" width="17.42578125" style="250" customWidth="1"/>
    <col min="15374" max="15374" width="19.140625" style="250" customWidth="1"/>
    <col min="15375" max="15375" width="16.85546875" style="250" customWidth="1"/>
    <col min="15376" max="15377" width="13.5703125" style="250" customWidth="1"/>
    <col min="15378" max="15379" width="13" style="250" customWidth="1"/>
    <col min="15380" max="15380" width="13.140625" style="250" customWidth="1"/>
    <col min="15381" max="15381" width="13.85546875" style="250" customWidth="1"/>
    <col min="15382" max="15382" width="13.140625" style="250" customWidth="1"/>
    <col min="15383" max="15388" width="12.7109375" style="250" customWidth="1"/>
    <col min="15389" max="15389" width="15.140625" style="250" customWidth="1"/>
    <col min="15390" max="15390" width="12.85546875" style="250" customWidth="1"/>
    <col min="15391" max="15391" width="12.7109375" style="250" customWidth="1"/>
    <col min="15392" max="15392" width="13.85546875" style="250" customWidth="1"/>
    <col min="15393" max="15393" width="13.42578125" style="250" customWidth="1"/>
    <col min="15394" max="15394" width="15.28515625" style="250" customWidth="1"/>
    <col min="15395" max="15395" width="12.42578125" style="250" customWidth="1"/>
    <col min="15396" max="15396" width="9.5703125" style="250" customWidth="1"/>
    <col min="15397" max="15397" width="13.28515625" style="250" customWidth="1"/>
    <col min="15398" max="15398" width="12.7109375" style="250" customWidth="1"/>
    <col min="15399" max="15400" width="12.85546875" style="250" customWidth="1"/>
    <col min="15401" max="15401" width="13.42578125" style="250" customWidth="1"/>
    <col min="15402" max="15403" width="12.85546875" style="250" customWidth="1"/>
    <col min="15404" max="15419" width="2.7109375" style="250" customWidth="1"/>
    <col min="15420" max="15420" width="3.28515625" style="250" customWidth="1"/>
    <col min="15421" max="15434" width="2.7109375" style="250" customWidth="1"/>
    <col min="15435" max="15435" width="15.140625" style="250" customWidth="1"/>
    <col min="15436" max="15436" width="12.5703125" style="250" customWidth="1"/>
    <col min="15437" max="15437" width="12.85546875" style="250" customWidth="1"/>
    <col min="15438" max="15439" width="13" style="250" customWidth="1"/>
    <col min="15440" max="15440" width="13.85546875" style="250" customWidth="1"/>
    <col min="15441" max="15441" width="14.5703125" style="250" customWidth="1"/>
    <col min="15442" max="15444" width="14.7109375" style="250" customWidth="1"/>
    <col min="15445" max="15445" width="13.7109375" style="250" customWidth="1"/>
    <col min="15446" max="15446" width="14.7109375" style="250" customWidth="1"/>
    <col min="15447" max="15447" width="18.140625" style="250" customWidth="1"/>
    <col min="15448" max="15616" width="11.42578125" style="250"/>
    <col min="15617" max="15617" width="4.42578125" style="250" customWidth="1"/>
    <col min="15618" max="15618" width="15.28515625" style="250" customWidth="1"/>
    <col min="15619" max="15619" width="16.85546875" style="250" customWidth="1"/>
    <col min="15620" max="15620" width="27.42578125" style="250" customWidth="1"/>
    <col min="15621" max="15621" width="16.5703125" style="250" customWidth="1"/>
    <col min="15622" max="15622" width="13.42578125" style="250" customWidth="1"/>
    <col min="15623" max="15623" width="13.7109375" style="250" customWidth="1"/>
    <col min="15624" max="15624" width="17.7109375" style="250" customWidth="1"/>
    <col min="15625" max="15625" width="14.5703125" style="250" customWidth="1"/>
    <col min="15626" max="15626" width="14" style="250" customWidth="1"/>
    <col min="15627" max="15627" width="13.85546875" style="250" customWidth="1"/>
    <col min="15628" max="15628" width="19" style="250" customWidth="1"/>
    <col min="15629" max="15629" width="17.42578125" style="250" customWidth="1"/>
    <col min="15630" max="15630" width="19.140625" style="250" customWidth="1"/>
    <col min="15631" max="15631" width="16.85546875" style="250" customWidth="1"/>
    <col min="15632" max="15633" width="13.5703125" style="250" customWidth="1"/>
    <col min="15634" max="15635" width="13" style="250" customWidth="1"/>
    <col min="15636" max="15636" width="13.140625" style="250" customWidth="1"/>
    <col min="15637" max="15637" width="13.85546875" style="250" customWidth="1"/>
    <col min="15638" max="15638" width="13.140625" style="250" customWidth="1"/>
    <col min="15639" max="15644" width="12.7109375" style="250" customWidth="1"/>
    <col min="15645" max="15645" width="15.140625" style="250" customWidth="1"/>
    <col min="15646" max="15646" width="12.85546875" style="250" customWidth="1"/>
    <col min="15647" max="15647" width="12.7109375" style="250" customWidth="1"/>
    <col min="15648" max="15648" width="13.85546875" style="250" customWidth="1"/>
    <col min="15649" max="15649" width="13.42578125" style="250" customWidth="1"/>
    <col min="15650" max="15650" width="15.28515625" style="250" customWidth="1"/>
    <col min="15651" max="15651" width="12.42578125" style="250" customWidth="1"/>
    <col min="15652" max="15652" width="9.5703125" style="250" customWidth="1"/>
    <col min="15653" max="15653" width="13.28515625" style="250" customWidth="1"/>
    <col min="15654" max="15654" width="12.7109375" style="250" customWidth="1"/>
    <col min="15655" max="15656" width="12.85546875" style="250" customWidth="1"/>
    <col min="15657" max="15657" width="13.42578125" style="250" customWidth="1"/>
    <col min="15658" max="15659" width="12.85546875" style="250" customWidth="1"/>
    <col min="15660" max="15675" width="2.7109375" style="250" customWidth="1"/>
    <col min="15676" max="15676" width="3.28515625" style="250" customWidth="1"/>
    <col min="15677" max="15690" width="2.7109375" style="250" customWidth="1"/>
    <col min="15691" max="15691" width="15.140625" style="250" customWidth="1"/>
    <col min="15692" max="15692" width="12.5703125" style="250" customWidth="1"/>
    <col min="15693" max="15693" width="12.85546875" style="250" customWidth="1"/>
    <col min="15694" max="15695" width="13" style="250" customWidth="1"/>
    <col min="15696" max="15696" width="13.85546875" style="250" customWidth="1"/>
    <col min="15697" max="15697" width="14.5703125" style="250" customWidth="1"/>
    <col min="15698" max="15700" width="14.7109375" style="250" customWidth="1"/>
    <col min="15701" max="15701" width="13.7109375" style="250" customWidth="1"/>
    <col min="15702" max="15702" width="14.7109375" style="250" customWidth="1"/>
    <col min="15703" max="15703" width="18.140625" style="250" customWidth="1"/>
    <col min="15704" max="15872" width="11.42578125" style="250"/>
    <col min="15873" max="15873" width="4.42578125" style="250" customWidth="1"/>
    <col min="15874" max="15874" width="15.28515625" style="250" customWidth="1"/>
    <col min="15875" max="15875" width="16.85546875" style="250" customWidth="1"/>
    <col min="15876" max="15876" width="27.42578125" style="250" customWidth="1"/>
    <col min="15877" max="15877" width="16.5703125" style="250" customWidth="1"/>
    <col min="15878" max="15878" width="13.42578125" style="250" customWidth="1"/>
    <col min="15879" max="15879" width="13.7109375" style="250" customWidth="1"/>
    <col min="15880" max="15880" width="17.7109375" style="250" customWidth="1"/>
    <col min="15881" max="15881" width="14.5703125" style="250" customWidth="1"/>
    <col min="15882" max="15882" width="14" style="250" customWidth="1"/>
    <col min="15883" max="15883" width="13.85546875" style="250" customWidth="1"/>
    <col min="15884" max="15884" width="19" style="250" customWidth="1"/>
    <col min="15885" max="15885" width="17.42578125" style="250" customWidth="1"/>
    <col min="15886" max="15886" width="19.140625" style="250" customWidth="1"/>
    <col min="15887" max="15887" width="16.85546875" style="250" customWidth="1"/>
    <col min="15888" max="15889" width="13.5703125" style="250" customWidth="1"/>
    <col min="15890" max="15891" width="13" style="250" customWidth="1"/>
    <col min="15892" max="15892" width="13.140625" style="250" customWidth="1"/>
    <col min="15893" max="15893" width="13.85546875" style="250" customWidth="1"/>
    <col min="15894" max="15894" width="13.140625" style="250" customWidth="1"/>
    <col min="15895" max="15900" width="12.7109375" style="250" customWidth="1"/>
    <col min="15901" max="15901" width="15.140625" style="250" customWidth="1"/>
    <col min="15902" max="15902" width="12.85546875" style="250" customWidth="1"/>
    <col min="15903" max="15903" width="12.7109375" style="250" customWidth="1"/>
    <col min="15904" max="15904" width="13.85546875" style="250" customWidth="1"/>
    <col min="15905" max="15905" width="13.42578125" style="250" customWidth="1"/>
    <col min="15906" max="15906" width="15.28515625" style="250" customWidth="1"/>
    <col min="15907" max="15907" width="12.42578125" style="250" customWidth="1"/>
    <col min="15908" max="15908" width="9.5703125" style="250" customWidth="1"/>
    <col min="15909" max="15909" width="13.28515625" style="250" customWidth="1"/>
    <col min="15910" max="15910" width="12.7109375" style="250" customWidth="1"/>
    <col min="15911" max="15912" width="12.85546875" style="250" customWidth="1"/>
    <col min="15913" max="15913" width="13.42578125" style="250" customWidth="1"/>
    <col min="15914" max="15915" width="12.85546875" style="250" customWidth="1"/>
    <col min="15916" max="15931" width="2.7109375" style="250" customWidth="1"/>
    <col min="15932" max="15932" width="3.28515625" style="250" customWidth="1"/>
    <col min="15933" max="15946" width="2.7109375" style="250" customWidth="1"/>
    <col min="15947" max="15947" width="15.140625" style="250" customWidth="1"/>
    <col min="15948" max="15948" width="12.5703125" style="250" customWidth="1"/>
    <col min="15949" max="15949" width="12.85546875" style="250" customWidth="1"/>
    <col min="15950" max="15951" width="13" style="250" customWidth="1"/>
    <col min="15952" max="15952" width="13.85546875" style="250" customWidth="1"/>
    <col min="15953" max="15953" width="14.5703125" style="250" customWidth="1"/>
    <col min="15954" max="15956" width="14.7109375" style="250" customWidth="1"/>
    <col min="15957" max="15957" width="13.7109375" style="250" customWidth="1"/>
    <col min="15958" max="15958" width="14.7109375" style="250" customWidth="1"/>
    <col min="15959" max="15959" width="18.140625" style="250" customWidth="1"/>
    <col min="15960" max="16128" width="11.42578125" style="250"/>
    <col min="16129" max="16129" width="4.42578125" style="250" customWidth="1"/>
    <col min="16130" max="16130" width="15.28515625" style="250" customWidth="1"/>
    <col min="16131" max="16131" width="16.85546875" style="250" customWidth="1"/>
    <col min="16132" max="16132" width="27.42578125" style="250" customWidth="1"/>
    <col min="16133" max="16133" width="16.5703125" style="250" customWidth="1"/>
    <col min="16134" max="16134" width="13.42578125" style="250" customWidth="1"/>
    <col min="16135" max="16135" width="13.7109375" style="250" customWidth="1"/>
    <col min="16136" max="16136" width="17.7109375" style="250" customWidth="1"/>
    <col min="16137" max="16137" width="14.5703125" style="250" customWidth="1"/>
    <col min="16138" max="16138" width="14" style="250" customWidth="1"/>
    <col min="16139" max="16139" width="13.85546875" style="250" customWidth="1"/>
    <col min="16140" max="16140" width="19" style="250" customWidth="1"/>
    <col min="16141" max="16141" width="17.42578125" style="250" customWidth="1"/>
    <col min="16142" max="16142" width="19.140625" style="250" customWidth="1"/>
    <col min="16143" max="16143" width="16.85546875" style="250" customWidth="1"/>
    <col min="16144" max="16145" width="13.5703125" style="250" customWidth="1"/>
    <col min="16146" max="16147" width="13" style="250" customWidth="1"/>
    <col min="16148" max="16148" width="13.140625" style="250" customWidth="1"/>
    <col min="16149" max="16149" width="13.85546875" style="250" customWidth="1"/>
    <col min="16150" max="16150" width="13.140625" style="250" customWidth="1"/>
    <col min="16151" max="16156" width="12.7109375" style="250" customWidth="1"/>
    <col min="16157" max="16157" width="15.140625" style="250" customWidth="1"/>
    <col min="16158" max="16158" width="12.85546875" style="250" customWidth="1"/>
    <col min="16159" max="16159" width="12.7109375" style="250" customWidth="1"/>
    <col min="16160" max="16160" width="13.85546875" style="250" customWidth="1"/>
    <col min="16161" max="16161" width="13.42578125" style="250" customWidth="1"/>
    <col min="16162" max="16162" width="15.28515625" style="250" customWidth="1"/>
    <col min="16163" max="16163" width="12.42578125" style="250" customWidth="1"/>
    <col min="16164" max="16164" width="9.5703125" style="250" customWidth="1"/>
    <col min="16165" max="16165" width="13.28515625" style="250" customWidth="1"/>
    <col min="16166" max="16166" width="12.7109375" style="250" customWidth="1"/>
    <col min="16167" max="16168" width="12.85546875" style="250" customWidth="1"/>
    <col min="16169" max="16169" width="13.42578125" style="250" customWidth="1"/>
    <col min="16170" max="16171" width="12.85546875" style="250" customWidth="1"/>
    <col min="16172" max="16187" width="2.7109375" style="250" customWidth="1"/>
    <col min="16188" max="16188" width="3.28515625" style="250" customWidth="1"/>
    <col min="16189" max="16202" width="2.7109375" style="250" customWidth="1"/>
    <col min="16203" max="16203" width="15.140625" style="250" customWidth="1"/>
    <col min="16204" max="16204" width="12.5703125" style="250" customWidth="1"/>
    <col min="16205" max="16205" width="12.85546875" style="250" customWidth="1"/>
    <col min="16206" max="16207" width="13" style="250" customWidth="1"/>
    <col min="16208" max="16208" width="13.85546875" style="250" customWidth="1"/>
    <col min="16209" max="16209" width="14.5703125" style="250" customWidth="1"/>
    <col min="16210" max="16212" width="14.7109375" style="250" customWidth="1"/>
    <col min="16213" max="16213" width="13.7109375" style="250" customWidth="1"/>
    <col min="16214" max="16214" width="14.7109375" style="250" customWidth="1"/>
    <col min="16215" max="16215" width="18.140625" style="250" customWidth="1"/>
    <col min="16216" max="16384" width="11.42578125" style="250"/>
  </cols>
  <sheetData>
    <row r="1" spans="1:82" s="251" customFormat="1" ht="7.5" customHeight="1">
      <c r="A1" s="250"/>
      <c r="B1" s="250"/>
      <c r="C1" s="250"/>
      <c r="D1" s="250"/>
      <c r="E1" s="250"/>
      <c r="F1" s="250"/>
      <c r="G1" s="250"/>
      <c r="H1" s="250"/>
      <c r="I1" s="250"/>
      <c r="J1" s="250"/>
      <c r="K1" s="250"/>
      <c r="L1" s="250"/>
      <c r="M1" s="250"/>
      <c r="N1" s="250"/>
      <c r="O1" s="250"/>
      <c r="R1" s="253"/>
      <c r="AO1" s="252"/>
      <c r="AP1" s="262"/>
      <c r="AQ1" s="252"/>
      <c r="AR1" s="659"/>
      <c r="AS1" s="252"/>
      <c r="AT1" s="252"/>
      <c r="AU1" s="252"/>
      <c r="AW1" s="252"/>
      <c r="AX1" s="252"/>
      <c r="AY1" s="252"/>
      <c r="AZ1" s="252"/>
      <c r="BA1" s="252"/>
      <c r="BB1" s="252"/>
      <c r="BC1" s="252"/>
      <c r="BD1" s="252"/>
      <c r="BE1" s="252"/>
      <c r="BF1" s="252"/>
      <c r="BG1" s="252"/>
      <c r="BH1" s="252"/>
      <c r="BI1" s="252"/>
      <c r="BJ1" s="252"/>
      <c r="BK1" s="252"/>
      <c r="BL1" s="252"/>
      <c r="BM1" s="252"/>
      <c r="BN1" s="252"/>
      <c r="BO1" s="252"/>
      <c r="BP1" s="252"/>
      <c r="BQ1" s="252"/>
      <c r="BR1" s="252"/>
      <c r="BS1" s="252"/>
      <c r="BT1" s="252"/>
      <c r="BU1" s="252"/>
      <c r="BV1" s="252"/>
      <c r="BW1" s="252"/>
      <c r="BX1" s="252"/>
      <c r="BY1" s="252"/>
      <c r="BZ1" s="252"/>
      <c r="CA1" s="252"/>
      <c r="CB1" s="252"/>
      <c r="CC1" s="252"/>
    </row>
    <row r="2" spans="1:82" s="251" customFormat="1" ht="69.75" customHeight="1">
      <c r="A2" s="250"/>
      <c r="B2" s="1239" t="s">
        <v>2052</v>
      </c>
      <c r="C2" s="1240"/>
      <c r="D2" s="1240"/>
      <c r="E2" s="1240"/>
      <c r="F2" s="1240"/>
      <c r="G2" s="1240"/>
      <c r="H2" s="1240"/>
      <c r="I2" s="1240"/>
      <c r="J2" s="1240"/>
      <c r="K2" s="1240"/>
      <c r="L2" s="1240"/>
      <c r="M2" s="1240"/>
      <c r="N2" s="1240"/>
      <c r="O2" s="1240"/>
      <c r="P2" s="1240"/>
      <c r="Q2" s="1240"/>
      <c r="R2" s="1241"/>
      <c r="S2" s="253"/>
      <c r="T2" s="253"/>
      <c r="U2" s="253"/>
      <c r="V2" s="253"/>
      <c r="W2" s="253"/>
      <c r="X2" s="253"/>
      <c r="Y2" s="254"/>
      <c r="Z2" s="254"/>
      <c r="AA2" s="254"/>
      <c r="AB2" s="254"/>
      <c r="AC2" s="254"/>
      <c r="AD2" s="254"/>
      <c r="AE2" s="254"/>
      <c r="AF2" s="254"/>
      <c r="AG2" s="254"/>
      <c r="AH2" s="254"/>
      <c r="AI2" s="254"/>
      <c r="AJ2" s="254"/>
      <c r="AK2" s="254"/>
      <c r="AL2" s="254"/>
      <c r="AM2" s="254"/>
      <c r="AN2" s="254"/>
      <c r="AO2" s="252"/>
      <c r="AP2" s="262"/>
      <c r="AQ2" s="252"/>
      <c r="AR2" s="260"/>
      <c r="AS2" s="255" t="s">
        <v>474</v>
      </c>
      <c r="AT2" s="255"/>
      <c r="AU2" s="256" t="s">
        <v>131</v>
      </c>
      <c r="AV2" s="255" t="s">
        <v>61</v>
      </c>
      <c r="AW2" s="255"/>
      <c r="AX2" s="255"/>
      <c r="AY2" s="255" t="s">
        <v>475</v>
      </c>
      <c r="AZ2" s="255"/>
      <c r="BA2" s="255"/>
      <c r="BH2" s="255" t="s">
        <v>476</v>
      </c>
      <c r="BI2" s="255"/>
      <c r="BJ2" s="255"/>
      <c r="BK2" s="255"/>
      <c r="BL2" s="255"/>
      <c r="BW2" s="255"/>
      <c r="BX2" s="255"/>
      <c r="BY2" s="255"/>
      <c r="BZ2" s="255"/>
      <c r="CA2" s="255"/>
      <c r="CB2" s="255"/>
      <c r="CC2" s="255"/>
      <c r="CD2" s="255"/>
    </row>
    <row r="3" spans="1:82" s="251" customFormat="1" ht="15" customHeight="1" thickBot="1">
      <c r="A3" s="250"/>
      <c r="B3" s="250"/>
      <c r="C3" s="250"/>
      <c r="D3" s="257"/>
      <c r="E3" s="257"/>
      <c r="F3" s="257"/>
      <c r="G3" s="257"/>
      <c r="H3" s="258"/>
      <c r="I3" s="258"/>
      <c r="J3" s="258"/>
      <c r="K3" s="258"/>
      <c r="L3" s="258"/>
      <c r="M3" s="258"/>
      <c r="N3" s="258"/>
      <c r="O3" s="258"/>
      <c r="P3" s="253"/>
      <c r="Q3" s="253"/>
      <c r="R3" s="253"/>
      <c r="S3" s="253"/>
      <c r="T3" s="253"/>
      <c r="U3" s="253"/>
      <c r="V3" s="253"/>
      <c r="W3" s="259" t="s">
        <v>477</v>
      </c>
      <c r="X3" s="260"/>
      <c r="Y3" s="261"/>
      <c r="Z3" s="261"/>
      <c r="AA3" s="254"/>
      <c r="AB3" s="254"/>
      <c r="AC3" s="254"/>
      <c r="AD3" s="254"/>
      <c r="AE3" s="254"/>
      <c r="AF3" s="254"/>
      <c r="AG3" s="254"/>
      <c r="AH3" s="254"/>
      <c r="AI3" s="254"/>
      <c r="AJ3" s="261"/>
      <c r="AK3" s="254"/>
      <c r="AL3" s="254"/>
      <c r="AM3" s="261"/>
      <c r="AN3" s="261"/>
      <c r="AO3" s="262"/>
      <c r="AP3" s="262"/>
      <c r="AQ3" s="262"/>
      <c r="AR3" s="260"/>
      <c r="AS3" s="255" t="s">
        <v>478</v>
      </c>
      <c r="AT3" s="255"/>
      <c r="AU3" s="256" t="s">
        <v>479</v>
      </c>
      <c r="AV3" s="255" t="s">
        <v>67</v>
      </c>
      <c r="AW3" s="255"/>
      <c r="AX3" s="255"/>
      <c r="AY3" s="255" t="s">
        <v>480</v>
      </c>
      <c r="AZ3" s="255"/>
      <c r="BA3" s="255"/>
      <c r="BH3" s="255" t="s">
        <v>496</v>
      </c>
      <c r="BI3" s="255"/>
      <c r="BJ3" s="255"/>
      <c r="BK3" s="255"/>
      <c r="BL3" s="255"/>
      <c r="BW3" s="255" t="s">
        <v>481</v>
      </c>
      <c r="BX3" s="255"/>
      <c r="BY3" s="255"/>
      <c r="BZ3" s="255"/>
      <c r="CA3" s="255"/>
      <c r="CB3" s="255"/>
      <c r="CC3" s="255"/>
      <c r="CD3" s="255"/>
    </row>
    <row r="4" spans="1:82" s="251" customFormat="1" ht="15" customHeight="1" thickBot="1">
      <c r="A4" s="250"/>
      <c r="B4" s="1242" t="s">
        <v>482</v>
      </c>
      <c r="C4" s="1242"/>
      <c r="D4" s="1242"/>
      <c r="E4" s="1242"/>
      <c r="F4" s="1242"/>
      <c r="G4" s="1242"/>
      <c r="H4" s="1242"/>
      <c r="I4" s="1242"/>
      <c r="J4" s="1242"/>
      <c r="K4" s="1242"/>
      <c r="L4" s="1242"/>
      <c r="M4" s="1242"/>
      <c r="N4" s="258"/>
      <c r="O4" s="258"/>
      <c r="P4" s="253"/>
      <c r="Q4" s="253"/>
      <c r="R4" s="253"/>
      <c r="S4" s="253"/>
      <c r="T4" s="253"/>
      <c r="U4" s="253"/>
      <c r="V4" s="253"/>
      <c r="W4" s="259" t="s">
        <v>483</v>
      </c>
      <c r="X4" s="260"/>
      <c r="Y4" s="261"/>
      <c r="Z4" s="261"/>
      <c r="AA4" s="254"/>
      <c r="AB4" s="254"/>
      <c r="AC4" s="254"/>
      <c r="AD4" s="254"/>
      <c r="AE4" s="254"/>
      <c r="AF4" s="254"/>
      <c r="AG4" s="254"/>
      <c r="AH4" s="254"/>
      <c r="AI4" s="254"/>
      <c r="AJ4" s="261"/>
      <c r="AK4" s="254"/>
      <c r="AL4" s="254"/>
      <c r="AM4" s="261" t="s">
        <v>484</v>
      </c>
      <c r="AN4" s="261" t="s">
        <v>485</v>
      </c>
      <c r="AO4" s="262"/>
      <c r="AP4" s="262"/>
      <c r="AQ4" s="262"/>
      <c r="AR4" s="260"/>
      <c r="AS4" s="255" t="s">
        <v>486</v>
      </c>
      <c r="AT4" s="255"/>
      <c r="AU4" s="256" t="s">
        <v>487</v>
      </c>
      <c r="AV4" s="255" t="s">
        <v>63</v>
      </c>
      <c r="AW4" s="255"/>
      <c r="AX4" s="255"/>
      <c r="AY4" s="255" t="s">
        <v>488</v>
      </c>
      <c r="AZ4" s="255"/>
      <c r="BA4" s="255"/>
      <c r="BH4" s="255" t="s">
        <v>502</v>
      </c>
      <c r="BI4" s="255"/>
      <c r="BJ4" s="255"/>
      <c r="BK4" s="255"/>
      <c r="BL4" s="255"/>
      <c r="BW4" s="255" t="s">
        <v>490</v>
      </c>
      <c r="BX4" s="255"/>
      <c r="BY4" s="255"/>
      <c r="BZ4" s="255"/>
      <c r="CA4" s="255"/>
      <c r="CB4" s="255"/>
      <c r="CC4" s="255"/>
      <c r="CD4" s="255"/>
    </row>
    <row r="5" spans="1:82" s="251" customFormat="1" ht="15" customHeight="1" thickBot="1">
      <c r="A5" s="250"/>
      <c r="B5" s="1242"/>
      <c r="C5" s="1242"/>
      <c r="D5" s="1242"/>
      <c r="E5" s="1242"/>
      <c r="F5" s="1242"/>
      <c r="G5" s="1242"/>
      <c r="H5" s="1242"/>
      <c r="I5" s="1242"/>
      <c r="J5" s="1242"/>
      <c r="K5" s="1242"/>
      <c r="L5" s="1242"/>
      <c r="M5" s="1242"/>
      <c r="N5" s="258"/>
      <c r="O5" s="258"/>
      <c r="P5" s="253"/>
      <c r="Q5" s="253"/>
      <c r="R5" s="253"/>
      <c r="S5" s="253"/>
      <c r="T5" s="253"/>
      <c r="U5" s="253"/>
      <c r="V5" s="253"/>
      <c r="W5" s="259" t="s">
        <v>491</v>
      </c>
      <c r="X5" s="260"/>
      <c r="Y5" s="261"/>
      <c r="Z5" s="261"/>
      <c r="AA5" s="254"/>
      <c r="AB5" s="254"/>
      <c r="AC5" s="254"/>
      <c r="AD5" s="254"/>
      <c r="AE5" s="254"/>
      <c r="AF5" s="254"/>
      <c r="AG5" s="254"/>
      <c r="AH5" s="254"/>
      <c r="AI5" s="254"/>
      <c r="AJ5" s="261"/>
      <c r="AK5" s="254"/>
      <c r="AL5" s="254"/>
      <c r="AM5" s="261" t="s">
        <v>492</v>
      </c>
      <c r="AN5" s="261" t="s">
        <v>493</v>
      </c>
      <c r="AO5" s="262"/>
      <c r="AP5" s="262"/>
      <c r="AQ5" s="262"/>
      <c r="AR5" s="260"/>
      <c r="AS5" s="255"/>
      <c r="AT5" s="255"/>
      <c r="AU5" s="256" t="s">
        <v>494</v>
      </c>
      <c r="AV5" s="255" t="s">
        <v>65</v>
      </c>
      <c r="AW5" s="255"/>
      <c r="AX5" s="255"/>
      <c r="AY5" s="255" t="s">
        <v>495</v>
      </c>
      <c r="AZ5" s="255"/>
      <c r="BA5" s="255"/>
      <c r="BH5" s="255" t="s">
        <v>508</v>
      </c>
      <c r="BI5" s="255"/>
      <c r="BJ5" s="255"/>
      <c r="BK5" s="255"/>
      <c r="BL5" s="255"/>
      <c r="BW5" s="255" t="s">
        <v>497</v>
      </c>
      <c r="BX5" s="255"/>
      <c r="BY5" s="255"/>
      <c r="BZ5" s="255"/>
      <c r="CA5" s="255"/>
      <c r="CB5" s="255"/>
      <c r="CC5" s="255"/>
      <c r="CD5" s="255"/>
    </row>
    <row r="6" spans="1:82" s="251" customFormat="1" ht="15" customHeight="1" thickBot="1">
      <c r="A6" s="250"/>
      <c r="B6" s="1242"/>
      <c r="C6" s="1242"/>
      <c r="D6" s="1242"/>
      <c r="E6" s="1242"/>
      <c r="F6" s="1242"/>
      <c r="G6" s="1242"/>
      <c r="H6" s="1242"/>
      <c r="I6" s="1242"/>
      <c r="J6" s="1242"/>
      <c r="K6" s="1242"/>
      <c r="L6" s="1242"/>
      <c r="M6" s="1242"/>
      <c r="N6" s="258"/>
      <c r="O6" s="258"/>
      <c r="P6" s="253"/>
      <c r="Q6" s="253"/>
      <c r="R6" s="253"/>
      <c r="S6" s="253"/>
      <c r="T6" s="253"/>
      <c r="U6" s="253"/>
      <c r="V6" s="253"/>
      <c r="W6" s="259" t="s">
        <v>498</v>
      </c>
      <c r="X6" s="260"/>
      <c r="Y6" s="261"/>
      <c r="Z6" s="261"/>
      <c r="AA6" s="254"/>
      <c r="AB6" s="254"/>
      <c r="AC6" s="254"/>
      <c r="AD6" s="254"/>
      <c r="AE6" s="254"/>
      <c r="AF6" s="254"/>
      <c r="AG6" s="254"/>
      <c r="AH6" s="254"/>
      <c r="AI6" s="254"/>
      <c r="AJ6" s="261"/>
      <c r="AK6" s="254"/>
      <c r="AL6" s="254"/>
      <c r="AM6" s="261"/>
      <c r="AN6" s="261" t="s">
        <v>499</v>
      </c>
      <c r="AO6" s="262"/>
      <c r="AP6" s="262"/>
      <c r="AQ6" s="262"/>
      <c r="AR6" s="260"/>
      <c r="AS6" s="255"/>
      <c r="AT6" s="255"/>
      <c r="AU6" s="256" t="s">
        <v>500</v>
      </c>
      <c r="AV6" s="255" t="s">
        <v>70</v>
      </c>
      <c r="AW6" s="255"/>
      <c r="AX6" s="255"/>
      <c r="AY6" s="255" t="s">
        <v>501</v>
      </c>
      <c r="AZ6" s="255"/>
      <c r="BA6" s="255"/>
      <c r="BH6" s="255" t="s">
        <v>489</v>
      </c>
      <c r="BI6" s="255"/>
      <c r="BJ6" s="255"/>
      <c r="BK6" s="255"/>
      <c r="BL6" s="255"/>
      <c r="BW6" s="255" t="s">
        <v>503</v>
      </c>
      <c r="BX6" s="255"/>
      <c r="BY6" s="255"/>
      <c r="BZ6" s="255"/>
      <c r="CA6" s="255"/>
      <c r="CB6" s="255"/>
      <c r="CC6" s="255"/>
      <c r="CD6" s="255"/>
    </row>
    <row r="7" spans="1:82" s="251" customFormat="1" ht="32.25" customHeight="1" thickBot="1">
      <c r="A7" s="250"/>
      <c r="B7" s="250"/>
      <c r="C7" s="263"/>
      <c r="D7" s="263"/>
      <c r="E7" s="263"/>
      <c r="F7" s="263"/>
      <c r="G7" s="263"/>
      <c r="H7" s="263"/>
      <c r="I7" s="258"/>
      <c r="J7" s="258"/>
      <c r="K7" s="258"/>
      <c r="L7" s="258"/>
      <c r="M7" s="258"/>
      <c r="N7" s="258"/>
      <c r="O7" s="258"/>
      <c r="P7" s="253"/>
      <c r="Q7" s="253"/>
      <c r="R7" s="253"/>
      <c r="S7" s="253"/>
      <c r="T7" s="253"/>
      <c r="U7" s="253"/>
      <c r="V7" s="253"/>
      <c r="W7" s="259" t="s">
        <v>504</v>
      </c>
      <c r="X7" s="260"/>
      <c r="Y7" s="261"/>
      <c r="Z7" s="261"/>
      <c r="AA7" s="254"/>
      <c r="AB7" s="254"/>
      <c r="AC7" s="254"/>
      <c r="AD7" s="254"/>
      <c r="AE7" s="254"/>
      <c r="AF7" s="254"/>
      <c r="AG7" s="254"/>
      <c r="AH7" s="254"/>
      <c r="AI7" s="254"/>
      <c r="AJ7" s="261"/>
      <c r="AK7" s="254"/>
      <c r="AL7" s="254"/>
      <c r="AM7" s="261" t="s">
        <v>505</v>
      </c>
      <c r="AN7" s="261"/>
      <c r="AO7" s="262"/>
      <c r="AP7" s="262"/>
      <c r="AQ7" s="262"/>
      <c r="AR7" s="260"/>
      <c r="AS7" s="255"/>
      <c r="AT7" s="255"/>
      <c r="AU7" s="256" t="s">
        <v>506</v>
      </c>
      <c r="AV7" s="255" t="s">
        <v>603</v>
      </c>
      <c r="AW7" s="255"/>
      <c r="AX7" s="255"/>
      <c r="AY7" s="255" t="s">
        <v>507</v>
      </c>
      <c r="AZ7" s="255"/>
      <c r="BA7" s="255"/>
      <c r="BH7" s="255" t="s">
        <v>513</v>
      </c>
      <c r="BI7" s="255"/>
      <c r="BJ7" s="255"/>
      <c r="BK7" s="255"/>
      <c r="BL7" s="255"/>
      <c r="BW7" s="255" t="s">
        <v>509</v>
      </c>
      <c r="BX7" s="255"/>
      <c r="BY7" s="255"/>
      <c r="BZ7" s="255"/>
      <c r="CA7" s="255"/>
      <c r="CB7" s="255"/>
      <c r="CC7" s="255"/>
      <c r="CD7" s="255"/>
    </row>
    <row r="8" spans="1:82" s="251" customFormat="1" ht="17.25" customHeight="1" thickBot="1">
      <c r="A8" s="250"/>
      <c r="B8" s="1243" t="s">
        <v>510</v>
      </c>
      <c r="C8" s="1243"/>
      <c r="D8" s="1243"/>
      <c r="E8" s="1243"/>
      <c r="F8" s="1243"/>
      <c r="G8" s="1243"/>
      <c r="H8" s="1243"/>
      <c r="I8" s="264"/>
      <c r="J8" s="264"/>
      <c r="K8" s="264"/>
      <c r="L8" s="264"/>
      <c r="M8" s="264"/>
      <c r="N8" s="264"/>
      <c r="O8" s="264"/>
      <c r="P8" s="265"/>
      <c r="Q8" s="265"/>
      <c r="R8" s="521"/>
      <c r="S8" s="265"/>
      <c r="T8" s="265"/>
      <c r="U8" s="265"/>
      <c r="V8" s="265"/>
      <c r="W8" s="259" t="s">
        <v>511</v>
      </c>
      <c r="X8" s="260"/>
      <c r="Y8" s="261"/>
      <c r="Z8" s="261"/>
      <c r="AA8" s="254"/>
      <c r="AB8" s="254"/>
      <c r="AC8" s="254"/>
      <c r="AD8" s="254"/>
      <c r="AE8" s="254"/>
      <c r="AF8" s="254"/>
      <c r="AG8" s="254"/>
      <c r="AH8" s="254"/>
      <c r="AI8" s="254"/>
      <c r="AJ8" s="261"/>
      <c r="AK8" s="254"/>
      <c r="AL8" s="254"/>
      <c r="AM8" s="261" t="s">
        <v>123</v>
      </c>
      <c r="AN8" s="261" t="s">
        <v>600</v>
      </c>
      <c r="AO8" s="262"/>
      <c r="AP8" s="262"/>
      <c r="AQ8" s="262"/>
      <c r="AR8" s="260"/>
      <c r="AS8" s="255"/>
      <c r="AT8" s="255"/>
      <c r="AU8" s="255"/>
      <c r="AV8" s="255" t="s">
        <v>69</v>
      </c>
      <c r="AW8" s="255"/>
      <c r="AX8" s="255"/>
      <c r="AY8" s="255" t="s">
        <v>512</v>
      </c>
      <c r="AZ8" s="255"/>
      <c r="BA8" s="255"/>
      <c r="BH8" s="255" t="s">
        <v>595</v>
      </c>
      <c r="BI8" s="255"/>
      <c r="BJ8" s="255"/>
      <c r="BK8" s="255"/>
      <c r="BL8" s="255"/>
      <c r="BW8" s="255" t="s">
        <v>514</v>
      </c>
      <c r="BX8" s="255"/>
      <c r="BY8" s="255"/>
      <c r="BZ8" s="255"/>
      <c r="CA8" s="255"/>
      <c r="CB8" s="255"/>
      <c r="CC8" s="255"/>
      <c r="CD8" s="255"/>
    </row>
    <row r="9" spans="1:82" s="251" customFormat="1" ht="24.75" customHeight="1" thickBot="1">
      <c r="A9" s="250"/>
      <c r="B9" s="250"/>
      <c r="C9" s="264"/>
      <c r="D9" s="264"/>
      <c r="E9" s="264"/>
      <c r="F9" s="264"/>
      <c r="G9" s="264"/>
      <c r="H9" s="264"/>
      <c r="I9" s="264"/>
      <c r="J9" s="264"/>
      <c r="K9" s="264"/>
      <c r="L9" s="264"/>
      <c r="M9" s="264"/>
      <c r="N9" s="264"/>
      <c r="O9" s="258"/>
      <c r="P9" s="253"/>
      <c r="Q9" s="253"/>
      <c r="R9" s="253"/>
      <c r="S9" s="253"/>
      <c r="T9" s="253"/>
      <c r="U9" s="253"/>
      <c r="V9" s="253"/>
      <c r="W9" s="259" t="s">
        <v>515</v>
      </c>
      <c r="X9" s="260"/>
      <c r="Y9" s="261"/>
      <c r="Z9" s="261"/>
      <c r="AA9" s="254"/>
      <c r="AB9" s="254"/>
      <c r="AC9" s="254"/>
      <c r="AD9" s="254"/>
      <c r="AE9" s="254"/>
      <c r="AF9" s="254"/>
      <c r="AG9" s="254"/>
      <c r="AH9" s="254"/>
      <c r="AI9" s="254"/>
      <c r="AJ9" s="261"/>
      <c r="AK9" s="254"/>
      <c r="AL9" s="254"/>
      <c r="AM9" s="261" t="s">
        <v>124</v>
      </c>
      <c r="AN9" s="259" t="s">
        <v>601</v>
      </c>
      <c r="AO9" s="262"/>
      <c r="AP9" s="262"/>
      <c r="AQ9" s="259"/>
      <c r="AR9" s="260"/>
      <c r="AS9" s="255"/>
      <c r="AT9" s="255"/>
      <c r="AU9" s="255"/>
      <c r="AV9" s="255" t="s">
        <v>71</v>
      </c>
      <c r="AW9" s="255"/>
      <c r="AX9" s="255"/>
      <c r="AY9" s="255" t="s">
        <v>516</v>
      </c>
      <c r="AZ9" s="255"/>
      <c r="BA9" s="255"/>
      <c r="BH9" s="255" t="s">
        <v>596</v>
      </c>
      <c r="BI9" s="255"/>
      <c r="BJ9" s="255"/>
      <c r="BK9" s="255"/>
      <c r="BL9" s="255"/>
      <c r="BW9" s="255"/>
      <c r="BX9" s="255"/>
      <c r="BY9" s="255"/>
      <c r="BZ9" s="255"/>
      <c r="CA9" s="255"/>
      <c r="CB9" s="255"/>
      <c r="CC9" s="255"/>
      <c r="CD9" s="255"/>
    </row>
    <row r="10" spans="1:82" s="251" customFormat="1" ht="47.25" customHeight="1">
      <c r="A10" s="250"/>
      <c r="B10" s="266" t="s">
        <v>517</v>
      </c>
      <c r="C10" s="266" t="s">
        <v>518</v>
      </c>
      <c r="D10" s="266" t="s">
        <v>519</v>
      </c>
      <c r="E10" s="1244" t="s">
        <v>520</v>
      </c>
      <c r="F10" s="1244"/>
      <c r="G10" s="1244"/>
      <c r="H10" s="1244"/>
      <c r="I10" s="264"/>
      <c r="J10" s="264"/>
      <c r="K10" s="264"/>
      <c r="L10" s="264"/>
      <c r="M10" s="258"/>
      <c r="N10" s="258"/>
      <c r="O10" s="258"/>
      <c r="P10" s="253"/>
      <c r="Q10" s="253"/>
      <c r="R10" s="253"/>
      <c r="S10" s="253"/>
      <c r="T10" s="253"/>
      <c r="U10" s="253"/>
      <c r="V10" s="267"/>
      <c r="W10" s="259" t="s">
        <v>521</v>
      </c>
      <c r="X10" s="255"/>
      <c r="Y10" s="254"/>
      <c r="Z10" s="254"/>
      <c r="AA10" s="254"/>
      <c r="AB10" s="254"/>
      <c r="AC10" s="254"/>
      <c r="AD10" s="254"/>
      <c r="AE10" s="254"/>
      <c r="AF10" s="254"/>
      <c r="AG10" s="254"/>
      <c r="AH10" s="261"/>
      <c r="AI10" s="254"/>
      <c r="AJ10" s="254"/>
      <c r="AK10" s="261"/>
      <c r="AL10" s="261"/>
      <c r="AM10" s="261"/>
      <c r="AN10" s="259"/>
      <c r="AO10" s="262"/>
      <c r="AP10" s="262"/>
      <c r="AQ10" s="259"/>
      <c r="AR10" s="260"/>
      <c r="AS10" s="255"/>
      <c r="AT10" s="255" t="s">
        <v>4</v>
      </c>
      <c r="AU10" s="255"/>
      <c r="AW10" s="255"/>
      <c r="AX10" s="255"/>
      <c r="AY10" s="255" t="s">
        <v>522</v>
      </c>
      <c r="AZ10" s="255"/>
      <c r="BA10" s="255"/>
      <c r="BH10" s="255"/>
      <c r="BI10" s="255"/>
      <c r="BJ10" s="255"/>
      <c r="BK10" s="255"/>
      <c r="BL10" s="255"/>
      <c r="BW10" s="255"/>
      <c r="BX10" s="255"/>
      <c r="BY10" s="255"/>
      <c r="BZ10" s="255"/>
      <c r="CA10" s="255"/>
      <c r="CB10" s="255"/>
      <c r="CC10" s="255"/>
      <c r="CD10" s="255"/>
    </row>
    <row r="11" spans="1:82" s="251" customFormat="1" ht="33.75" customHeight="1" thickBot="1">
      <c r="A11" s="250"/>
      <c r="B11" s="268">
        <v>1203189</v>
      </c>
      <c r="C11" s="269">
        <v>45373</v>
      </c>
      <c r="D11" s="270">
        <v>43612760</v>
      </c>
      <c r="E11" s="1245" t="s">
        <v>3651</v>
      </c>
      <c r="F11" s="1245"/>
      <c r="G11" s="1245"/>
      <c r="H11" s="1245"/>
      <c r="I11" s="264"/>
      <c r="J11" s="264"/>
      <c r="K11" s="264"/>
      <c r="L11" s="264"/>
      <c r="M11" s="258"/>
      <c r="N11" s="258"/>
      <c r="O11" s="258"/>
      <c r="P11" s="253"/>
      <c r="Q11" s="253"/>
      <c r="R11" s="253"/>
      <c r="S11" s="253"/>
      <c r="T11" s="253"/>
      <c r="U11" s="253"/>
      <c r="V11" s="267"/>
      <c r="W11" s="259" t="s">
        <v>523</v>
      </c>
      <c r="X11" s="255"/>
      <c r="Y11" s="254"/>
      <c r="Z11" s="254"/>
      <c r="AA11" s="254"/>
      <c r="AB11" s="254"/>
      <c r="AC11" s="254"/>
      <c r="AD11" s="254"/>
      <c r="AE11" s="254"/>
      <c r="AF11" s="254"/>
      <c r="AG11" s="254"/>
      <c r="AH11" s="261"/>
      <c r="AI11" s="254"/>
      <c r="AJ11" s="254"/>
      <c r="AK11" s="261"/>
      <c r="AL11" s="261"/>
      <c r="AM11" s="261"/>
      <c r="AN11" s="261"/>
      <c r="AO11" s="262"/>
      <c r="AP11" s="262"/>
      <c r="AQ11" s="259"/>
      <c r="AR11" s="260"/>
      <c r="AS11" s="255"/>
      <c r="AT11" s="255" t="s">
        <v>524</v>
      </c>
      <c r="AU11" s="255"/>
      <c r="AW11" s="255"/>
      <c r="AX11" s="255"/>
      <c r="AY11" s="255" t="s">
        <v>525</v>
      </c>
      <c r="AZ11" s="255"/>
      <c r="BA11" s="255"/>
      <c r="BH11" s="255"/>
      <c r="BI11" s="255"/>
      <c r="BJ11" s="255"/>
      <c r="BK11" s="255"/>
      <c r="BL11" s="255"/>
      <c r="BX11" s="252"/>
      <c r="BY11" s="252"/>
      <c r="BZ11" s="252"/>
      <c r="CA11" s="252"/>
      <c r="CB11" s="252"/>
      <c r="CC11" s="252"/>
    </row>
    <row r="12" spans="1:82" s="251" customFormat="1" ht="15" customHeight="1">
      <c r="A12" s="250"/>
      <c r="B12" s="271"/>
      <c r="C12" s="271"/>
      <c r="D12" s="272"/>
      <c r="E12" s="273"/>
      <c r="F12" s="273"/>
      <c r="G12" s="273"/>
      <c r="H12" s="273"/>
      <c r="I12" s="264"/>
      <c r="J12" s="264"/>
      <c r="K12" s="274" t="s">
        <v>178</v>
      </c>
      <c r="L12" s="264"/>
      <c r="M12" s="258"/>
      <c r="N12" s="258"/>
      <c r="O12" s="258"/>
      <c r="P12" s="260"/>
      <c r="Q12" s="260" t="s">
        <v>526</v>
      </c>
      <c r="R12" s="253"/>
      <c r="S12" s="253"/>
      <c r="T12" s="253"/>
      <c r="U12" s="253"/>
      <c r="V12" s="267"/>
      <c r="W12" s="259" t="s">
        <v>527</v>
      </c>
      <c r="X12" s="255"/>
      <c r="Y12" s="254"/>
      <c r="Z12" s="254"/>
      <c r="AA12" s="254"/>
      <c r="AB12" s="254"/>
      <c r="AC12" s="254"/>
      <c r="AD12" s="254"/>
      <c r="AE12" s="254"/>
      <c r="AF12" s="254"/>
      <c r="AG12" s="254"/>
      <c r="AH12" s="261"/>
      <c r="AI12" s="254"/>
      <c r="AJ12" s="254"/>
      <c r="AK12" s="261"/>
      <c r="AL12" s="261"/>
      <c r="AM12" s="261"/>
      <c r="AN12" s="261"/>
      <c r="AO12" s="262"/>
      <c r="AP12" s="262"/>
      <c r="AQ12" s="259"/>
      <c r="AR12" s="260"/>
      <c r="AS12" s="255"/>
      <c r="AT12" s="255" t="s">
        <v>2510</v>
      </c>
      <c r="AU12" s="255"/>
      <c r="AW12" s="255"/>
      <c r="AX12" s="255"/>
      <c r="AY12" s="255" t="s">
        <v>528</v>
      </c>
      <c r="AZ12" s="255"/>
      <c r="BA12" s="255"/>
      <c r="BH12" s="255" t="s">
        <v>529</v>
      </c>
      <c r="BI12" s="255"/>
      <c r="BJ12" s="255"/>
      <c r="BK12" s="255"/>
      <c r="BL12" s="255"/>
      <c r="BX12" s="252"/>
      <c r="BY12" s="252"/>
      <c r="BZ12" s="252"/>
      <c r="CA12" s="252"/>
      <c r="CB12" s="252"/>
      <c r="CC12" s="252"/>
    </row>
    <row r="13" spans="1:82" s="251" customFormat="1" ht="33.75" customHeight="1" thickBot="1">
      <c r="A13" s="250"/>
      <c r="B13" s="271"/>
      <c r="C13" s="271"/>
      <c r="D13" s="271"/>
      <c r="E13" s="273"/>
      <c r="F13" s="272"/>
      <c r="G13" s="273"/>
      <c r="H13" s="273"/>
      <c r="I13" s="273"/>
      <c r="J13" s="273"/>
      <c r="K13" s="274" t="s">
        <v>177</v>
      </c>
      <c r="L13" s="264"/>
      <c r="M13" s="264"/>
      <c r="N13" s="264"/>
      <c r="O13" s="258"/>
      <c r="P13" s="260"/>
      <c r="Q13" s="260" t="s">
        <v>530</v>
      </c>
      <c r="R13" s="253"/>
      <c r="S13" s="253"/>
      <c r="T13" s="253"/>
      <c r="U13" s="253"/>
      <c r="V13" s="253"/>
      <c r="W13" s="260"/>
      <c r="X13" s="260"/>
      <c r="Y13" s="261"/>
      <c r="Z13" s="261"/>
      <c r="AA13" s="254"/>
      <c r="AB13" s="254"/>
      <c r="AC13" s="254"/>
      <c r="AD13" s="254"/>
      <c r="AE13" s="254"/>
      <c r="AF13" s="254"/>
      <c r="AG13" s="254"/>
      <c r="AH13" s="254"/>
      <c r="AI13" s="254"/>
      <c r="AJ13" s="261"/>
      <c r="AK13" s="254"/>
      <c r="AL13" s="254"/>
      <c r="AM13" s="261"/>
      <c r="AN13" s="261"/>
      <c r="AO13" s="262"/>
      <c r="AP13" s="262"/>
      <c r="AQ13" s="259"/>
      <c r="AR13" s="260"/>
      <c r="AS13" s="255"/>
      <c r="AT13" s="255"/>
      <c r="AU13" s="255"/>
      <c r="AW13" s="255"/>
      <c r="AX13" s="255"/>
      <c r="AY13" s="255" t="s">
        <v>531</v>
      </c>
      <c r="AZ13" s="255"/>
      <c r="BA13" s="255"/>
      <c r="BH13" s="255" t="s">
        <v>532</v>
      </c>
      <c r="BI13" s="255"/>
      <c r="BJ13" s="255"/>
      <c r="BK13" s="255"/>
      <c r="BL13" s="255"/>
      <c r="BX13" s="252"/>
      <c r="BY13" s="252"/>
      <c r="BZ13" s="252"/>
      <c r="CA13" s="252"/>
      <c r="CB13" s="252"/>
      <c r="CC13" s="252"/>
    </row>
    <row r="14" spans="1:82" s="251" customFormat="1" ht="17.25" customHeight="1" thickBot="1">
      <c r="A14" s="250"/>
      <c r="B14" s="1236" t="s">
        <v>533</v>
      </c>
      <c r="C14" s="1237"/>
      <c r="D14" s="1237"/>
      <c r="E14" s="1237"/>
      <c r="F14" s="1237"/>
      <c r="G14" s="1237"/>
      <c r="H14" s="1237"/>
      <c r="I14" s="1237"/>
      <c r="J14" s="1237"/>
      <c r="K14" s="1237"/>
      <c r="L14" s="1237"/>
      <c r="M14" s="1237"/>
      <c r="N14" s="1237"/>
      <c r="O14" s="1237"/>
      <c r="P14" s="1237"/>
      <c r="Q14" s="1237"/>
      <c r="R14" s="1238"/>
      <c r="AE14" s="281" t="s">
        <v>551</v>
      </c>
      <c r="AO14" s="252"/>
      <c r="AP14" s="262"/>
      <c r="AQ14" s="255"/>
      <c r="AR14" s="260"/>
      <c r="AS14" s="255"/>
      <c r="AT14" s="255"/>
      <c r="AU14" s="255"/>
      <c r="AV14" s="255"/>
      <c r="AW14" s="255"/>
      <c r="AX14" s="255"/>
      <c r="AY14" s="255"/>
      <c r="AZ14" s="255"/>
      <c r="BA14" s="255"/>
      <c r="BH14" s="255" t="s">
        <v>534</v>
      </c>
      <c r="BI14" s="255"/>
      <c r="BJ14" s="255"/>
      <c r="BK14" s="255"/>
      <c r="BL14" s="255"/>
      <c r="BX14" s="252"/>
      <c r="BY14" s="252"/>
      <c r="BZ14" s="252"/>
      <c r="CA14" s="252"/>
      <c r="CB14" s="252"/>
      <c r="CC14" s="252"/>
    </row>
    <row r="15" spans="1:82" s="251" customFormat="1" ht="4.5" customHeight="1" thickBot="1">
      <c r="A15" s="250"/>
      <c r="B15" s="250"/>
      <c r="C15" s="264"/>
      <c r="D15" s="264"/>
      <c r="E15" s="264"/>
      <c r="F15" s="264"/>
      <c r="G15" s="264"/>
      <c r="H15" s="264"/>
      <c r="I15" s="264"/>
      <c r="J15" s="264"/>
      <c r="K15" s="264"/>
      <c r="L15" s="264"/>
      <c r="M15" s="264"/>
      <c r="N15" s="264"/>
      <c r="R15" s="253"/>
      <c r="AE15" s="255" t="s">
        <v>552</v>
      </c>
      <c r="AO15" s="252"/>
      <c r="AP15" s="262"/>
      <c r="AQ15" s="255"/>
      <c r="AR15" s="260"/>
      <c r="AS15" s="255"/>
      <c r="AT15" s="255"/>
      <c r="AU15" s="255"/>
      <c r="AV15" s="255"/>
      <c r="AW15" s="255"/>
      <c r="AX15" s="255"/>
      <c r="AY15" s="255"/>
      <c r="AZ15" s="255"/>
      <c r="BA15" s="255"/>
      <c r="BH15" s="255" t="s">
        <v>535</v>
      </c>
      <c r="BI15" s="255"/>
      <c r="BJ15" s="255"/>
      <c r="BK15" s="255"/>
      <c r="BL15" s="255"/>
      <c r="BX15" s="252"/>
      <c r="BY15" s="252"/>
      <c r="BZ15" s="252"/>
      <c r="CA15" s="252"/>
      <c r="CB15" s="252"/>
      <c r="CC15" s="252"/>
    </row>
    <row r="16" spans="1:82" s="251" customFormat="1" ht="87.75" customHeight="1">
      <c r="A16" s="250"/>
      <c r="B16" s="275" t="s">
        <v>536</v>
      </c>
      <c r="C16" s="276" t="s">
        <v>537</v>
      </c>
      <c r="D16" s="1249" t="s">
        <v>538</v>
      </c>
      <c r="E16" s="1249"/>
      <c r="F16" s="276" t="s">
        <v>539</v>
      </c>
      <c r="G16" s="276" t="s">
        <v>540</v>
      </c>
      <c r="H16" s="276" t="s">
        <v>541</v>
      </c>
      <c r="I16" s="276" t="s">
        <v>542</v>
      </c>
      <c r="J16" s="276" t="s">
        <v>543</v>
      </c>
      <c r="K16" s="276" t="s">
        <v>544</v>
      </c>
      <c r="L16" s="276" t="s">
        <v>545</v>
      </c>
      <c r="M16" s="276" t="s">
        <v>546</v>
      </c>
      <c r="N16" s="276" t="s">
        <v>547</v>
      </c>
      <c r="O16" s="276" t="s">
        <v>548</v>
      </c>
      <c r="P16" s="276" t="s">
        <v>549</v>
      </c>
      <c r="Q16" s="276" t="s">
        <v>550</v>
      </c>
      <c r="R16" s="522" t="s">
        <v>3642</v>
      </c>
      <c r="AE16" s="255" t="s">
        <v>2511</v>
      </c>
      <c r="AO16" s="252"/>
      <c r="AP16" s="262"/>
      <c r="AQ16" s="255"/>
      <c r="AR16" s="260"/>
      <c r="AS16" s="255"/>
      <c r="AT16" s="255"/>
      <c r="AU16" s="255"/>
      <c r="AV16" s="255"/>
      <c r="AW16" s="255"/>
      <c r="AX16" s="255"/>
      <c r="AY16" s="255"/>
      <c r="AZ16" s="255"/>
      <c r="BA16" s="255"/>
      <c r="BH16" s="255"/>
      <c r="BI16" s="255"/>
      <c r="BJ16" s="255"/>
      <c r="BK16" s="255"/>
      <c r="BL16" s="255"/>
      <c r="BX16" s="252"/>
      <c r="BY16" s="252"/>
      <c r="BZ16" s="252"/>
      <c r="CA16" s="252"/>
      <c r="CB16" s="252"/>
      <c r="CC16" s="252"/>
    </row>
    <row r="17" spans="1:88" s="280" customFormat="1" ht="28.5" customHeight="1" thickBot="1">
      <c r="A17" s="250"/>
      <c r="B17" s="277" t="s">
        <v>131</v>
      </c>
      <c r="C17" s="278">
        <v>890982616</v>
      </c>
      <c r="D17" s="1250" t="s">
        <v>3652</v>
      </c>
      <c r="E17" s="1250"/>
      <c r="F17" s="278" t="s">
        <v>3653</v>
      </c>
      <c r="G17" s="278" t="s">
        <v>2524</v>
      </c>
      <c r="H17" s="278" t="s">
        <v>3648</v>
      </c>
      <c r="I17" s="278" t="s">
        <v>177</v>
      </c>
      <c r="J17" s="278" t="s">
        <v>3648</v>
      </c>
      <c r="K17" s="278">
        <v>6045432000</v>
      </c>
      <c r="L17" s="278"/>
      <c r="M17" s="279" t="s">
        <v>3654</v>
      </c>
      <c r="N17" s="278">
        <v>1841201</v>
      </c>
      <c r="O17" s="278" t="s">
        <v>819</v>
      </c>
      <c r="P17" s="278" t="s">
        <v>505</v>
      </c>
      <c r="Q17" s="278" t="s">
        <v>530</v>
      </c>
      <c r="R17" s="523" t="s">
        <v>477</v>
      </c>
      <c r="AE17" s="281" t="s">
        <v>2512</v>
      </c>
      <c r="AP17" s="650"/>
      <c r="AR17" s="660"/>
    </row>
    <row r="18" spans="1:88" ht="12" customHeight="1" thickBot="1">
      <c r="C18" s="257"/>
      <c r="D18" s="257"/>
      <c r="E18" s="257"/>
      <c r="F18" s="257"/>
      <c r="G18" s="257"/>
      <c r="H18" s="258"/>
      <c r="I18" s="258"/>
      <c r="J18" s="258"/>
      <c r="K18" s="258"/>
      <c r="L18" s="258"/>
      <c r="M18" s="258"/>
      <c r="N18" s="258"/>
      <c r="O18" s="258"/>
      <c r="P18" s="258"/>
      <c r="Q18" s="258"/>
      <c r="S18" s="258"/>
      <c r="T18" s="258"/>
      <c r="U18" s="258"/>
      <c r="V18" s="258"/>
      <c r="W18" s="258"/>
      <c r="X18" s="258"/>
      <c r="Y18" s="267"/>
      <c r="Z18" s="267"/>
      <c r="AA18" s="251"/>
      <c r="AB18" s="251"/>
      <c r="AC18" s="251"/>
      <c r="AD18" s="251"/>
      <c r="AE18" s="255" t="s">
        <v>552</v>
      </c>
      <c r="AF18" s="251"/>
      <c r="AG18" s="251"/>
      <c r="AH18" s="251"/>
      <c r="AI18" s="251"/>
      <c r="AJ18" s="267"/>
      <c r="AK18" s="251"/>
      <c r="AL18" s="251"/>
      <c r="AM18" s="267"/>
      <c r="AN18" s="267"/>
      <c r="AO18" s="267"/>
      <c r="AP18" s="267"/>
      <c r="AQ18" s="267"/>
      <c r="AR18" s="253"/>
      <c r="AS18" s="251"/>
      <c r="AT18" s="251"/>
      <c r="AU18" s="251"/>
      <c r="AV18" s="251"/>
      <c r="AW18" s="251"/>
      <c r="AX18" s="251"/>
      <c r="AZ18" s="251"/>
      <c r="BA18" s="251"/>
      <c r="BB18" s="251"/>
      <c r="BC18" s="251"/>
      <c r="BD18" s="251"/>
      <c r="BE18" s="251"/>
      <c r="BF18" s="251"/>
      <c r="BG18" s="251"/>
      <c r="BH18" s="251"/>
      <c r="BI18" s="251"/>
      <c r="BJ18" s="251"/>
      <c r="BK18" s="251"/>
      <c r="BL18" s="251"/>
      <c r="BM18" s="251"/>
      <c r="BN18" s="251"/>
      <c r="BO18" s="251"/>
      <c r="BP18" s="251"/>
      <c r="BQ18" s="251"/>
      <c r="BR18" s="251"/>
      <c r="BS18" s="251"/>
      <c r="BT18" s="251"/>
      <c r="BU18" s="251"/>
      <c r="BV18" s="251"/>
      <c r="BW18" s="251"/>
      <c r="BX18" s="251"/>
      <c r="BY18" s="251"/>
      <c r="BZ18" s="251"/>
      <c r="CA18" s="251"/>
      <c r="CB18" s="251"/>
      <c r="CC18" s="251"/>
      <c r="CD18" s="251"/>
      <c r="CE18" s="251"/>
      <c r="CF18" s="251"/>
      <c r="CG18" s="251"/>
      <c r="CH18" s="251"/>
      <c r="CI18" s="251"/>
    </row>
    <row r="19" spans="1:88" ht="16.5" customHeight="1" thickBot="1">
      <c r="B19" s="1251" t="s">
        <v>553</v>
      </c>
      <c r="C19" s="1252"/>
      <c r="D19" s="1252"/>
      <c r="E19" s="1252"/>
      <c r="F19" s="1252"/>
      <c r="G19" s="1252"/>
      <c r="H19" s="1252"/>
      <c r="I19" s="1252"/>
      <c r="J19" s="1252"/>
      <c r="K19" s="1252"/>
      <c r="L19" s="1252"/>
      <c r="M19" s="1252"/>
      <c r="N19" s="1252"/>
      <c r="O19" s="1252"/>
      <c r="P19" s="1252"/>
      <c r="Q19" s="1252"/>
      <c r="R19" s="1252"/>
      <c r="S19" s="1252"/>
      <c r="T19" s="1252"/>
      <c r="U19" s="1252"/>
      <c r="V19" s="1252"/>
      <c r="W19" s="1252"/>
      <c r="X19" s="1252"/>
      <c r="Y19" s="1252"/>
      <c r="Z19" s="1252"/>
      <c r="AA19" s="1252"/>
      <c r="AB19" s="1252"/>
      <c r="AC19" s="1252"/>
      <c r="AD19" s="1252"/>
      <c r="AE19" s="1252"/>
      <c r="AF19" s="1253"/>
      <c r="AG19" s="1246" t="s">
        <v>554</v>
      </c>
      <c r="AH19" s="1247"/>
      <c r="AI19" s="1247"/>
      <c r="AJ19" s="1247"/>
      <c r="AK19" s="1247"/>
      <c r="AL19" s="1247"/>
      <c r="AM19" s="1247"/>
      <c r="AN19" s="1247"/>
      <c r="AO19" s="1247"/>
      <c r="AP19" s="1247"/>
      <c r="AQ19" s="1247"/>
      <c r="AR19" s="1247"/>
      <c r="AS19" s="1247"/>
      <c r="AT19" s="1247"/>
      <c r="AU19" s="1247"/>
      <c r="AV19" s="1247"/>
      <c r="AW19" s="1247"/>
      <c r="AX19" s="1247"/>
      <c r="AY19" s="1247"/>
      <c r="AZ19" s="1247"/>
      <c r="BA19" s="1247"/>
      <c r="BB19" s="1247"/>
      <c r="BC19" s="1247"/>
      <c r="BD19" s="1247"/>
      <c r="BE19" s="1247"/>
      <c r="BF19" s="1247"/>
      <c r="BG19" s="1247"/>
      <c r="BH19" s="1247"/>
      <c r="BI19" s="1247"/>
      <c r="BJ19" s="1247"/>
      <c r="BK19" s="1247"/>
      <c r="BL19" s="1247"/>
      <c r="BM19" s="1247"/>
      <c r="BN19" s="1247"/>
      <c r="BO19" s="1247"/>
      <c r="BP19" s="1247"/>
      <c r="BQ19" s="1247"/>
      <c r="BR19" s="1247"/>
      <c r="BS19" s="1247"/>
      <c r="BT19" s="1247"/>
      <c r="BU19" s="1247"/>
      <c r="BV19" s="1247"/>
      <c r="BW19" s="1247"/>
      <c r="BX19" s="1248" t="s">
        <v>555</v>
      </c>
      <c r="BY19" s="1248"/>
      <c r="BZ19" s="1248"/>
      <c r="CA19" s="1248"/>
      <c r="CB19" s="1248"/>
      <c r="CC19" s="1248"/>
      <c r="CD19" s="1248"/>
      <c r="CE19" s="1248"/>
      <c r="CF19" s="1248"/>
      <c r="CG19" s="1248"/>
      <c r="CH19" s="1248"/>
      <c r="CI19" s="1248"/>
      <c r="CJ19" s="1248"/>
    </row>
    <row r="20" spans="1:88" ht="6" customHeight="1" thickBot="1">
      <c r="B20" s="453"/>
      <c r="C20" s="453"/>
      <c r="D20" s="453"/>
      <c r="E20" s="453"/>
      <c r="F20" s="453"/>
      <c r="G20" s="453"/>
      <c r="H20" s="453"/>
      <c r="I20" s="453"/>
      <c r="J20" s="453"/>
      <c r="K20" s="453"/>
      <c r="L20" s="453"/>
      <c r="M20" s="453"/>
      <c r="N20" s="453"/>
      <c r="O20" s="453"/>
      <c r="P20" s="453"/>
      <c r="Q20" s="453"/>
      <c r="R20" s="524"/>
      <c r="S20" s="453"/>
      <c r="T20" s="453"/>
      <c r="U20" s="453"/>
      <c r="V20" s="453"/>
      <c r="W20" s="453"/>
      <c r="X20" s="453"/>
      <c r="Y20" s="453"/>
      <c r="Z20" s="453"/>
      <c r="AA20" s="453"/>
      <c r="AB20" s="453"/>
      <c r="AC20" s="453"/>
      <c r="AD20" s="453"/>
      <c r="AE20" s="453"/>
      <c r="AF20" s="453"/>
      <c r="AG20" s="257"/>
      <c r="AH20" s="257"/>
      <c r="AI20" s="257"/>
      <c r="AJ20" s="257"/>
      <c r="AK20" s="257"/>
      <c r="AL20" s="257"/>
      <c r="AM20" s="257"/>
      <c r="AN20" s="257"/>
      <c r="AO20" s="257"/>
      <c r="AP20" s="651"/>
      <c r="AQ20" s="257"/>
      <c r="AR20" s="257"/>
      <c r="AS20" s="257"/>
      <c r="AT20" s="257"/>
      <c r="AU20" s="257"/>
      <c r="AV20" s="257"/>
      <c r="AW20" s="257"/>
      <c r="AX20" s="257"/>
      <c r="AY20" s="257"/>
      <c r="AZ20" s="257"/>
      <c r="BA20" s="257"/>
      <c r="BB20" s="257"/>
      <c r="BC20" s="257"/>
      <c r="BD20" s="257"/>
      <c r="BE20" s="257"/>
      <c r="BF20" s="257"/>
      <c r="BG20" s="257"/>
      <c r="BH20" s="257"/>
      <c r="BI20" s="257"/>
      <c r="BJ20" s="257"/>
      <c r="BK20" s="257"/>
      <c r="BL20" s="257"/>
      <c r="BM20" s="257"/>
      <c r="BN20" s="257"/>
      <c r="BO20" s="257"/>
      <c r="BP20" s="257"/>
      <c r="BQ20" s="257"/>
      <c r="BR20" s="257"/>
      <c r="BS20" s="257"/>
      <c r="BT20" s="257"/>
      <c r="BU20" s="257"/>
      <c r="BV20" s="257"/>
      <c r="BW20" s="257"/>
      <c r="BX20" s="453"/>
      <c r="BY20" s="453"/>
      <c r="BZ20" s="453"/>
      <c r="CA20" s="453"/>
      <c r="CB20" s="453"/>
      <c r="CC20" s="453"/>
      <c r="CD20" s="453"/>
      <c r="CE20" s="453"/>
      <c r="CF20" s="453"/>
      <c r="CG20" s="453"/>
      <c r="CH20" s="453"/>
      <c r="CI20" s="453"/>
      <c r="CJ20" s="453"/>
    </row>
    <row r="21" spans="1:88" ht="78.75" customHeight="1" thickBot="1">
      <c r="B21" s="1219" t="s">
        <v>3655</v>
      </c>
      <c r="C21" s="1213" t="s">
        <v>3656</v>
      </c>
      <c r="D21" s="1213" t="s">
        <v>3657</v>
      </c>
      <c r="E21" s="1217" t="s">
        <v>3658</v>
      </c>
      <c r="F21" s="1213" t="s">
        <v>3659</v>
      </c>
      <c r="G21" s="1213" t="s">
        <v>536</v>
      </c>
      <c r="H21" s="1213" t="s">
        <v>3660</v>
      </c>
      <c r="I21" s="1213" t="s">
        <v>3661</v>
      </c>
      <c r="J21" s="1213" t="s">
        <v>3662</v>
      </c>
      <c r="K21" s="1213" t="s">
        <v>3663</v>
      </c>
      <c r="L21" s="1213" t="s">
        <v>556</v>
      </c>
      <c r="M21" s="1213" t="s">
        <v>3664</v>
      </c>
      <c r="N21" s="1213" t="s">
        <v>3665</v>
      </c>
      <c r="O21" s="1213" t="s">
        <v>3666</v>
      </c>
      <c r="P21" s="1213" t="s">
        <v>3667</v>
      </c>
      <c r="Q21" s="1213" t="s">
        <v>3668</v>
      </c>
      <c r="R21" s="1213" t="s">
        <v>3669</v>
      </c>
      <c r="S21" s="1225" t="s">
        <v>557</v>
      </c>
      <c r="T21" s="1213" t="s">
        <v>3670</v>
      </c>
      <c r="U21" s="1213" t="s">
        <v>3671</v>
      </c>
      <c r="V21" s="1213" t="s">
        <v>546</v>
      </c>
      <c r="W21" s="1213" t="s">
        <v>3672</v>
      </c>
      <c r="X21" s="1217" t="s">
        <v>3673</v>
      </c>
      <c r="Y21" s="1213" t="s">
        <v>3674</v>
      </c>
      <c r="Z21" s="1217" t="s">
        <v>3675</v>
      </c>
      <c r="AA21" s="1213" t="s">
        <v>3676</v>
      </c>
      <c r="AB21" s="1217" t="s">
        <v>3677</v>
      </c>
      <c r="AC21" s="1213" t="s">
        <v>558</v>
      </c>
      <c r="AD21" s="1213" t="s">
        <v>559</v>
      </c>
      <c r="AE21" s="1232" t="s">
        <v>3678</v>
      </c>
      <c r="AF21" s="1232" t="s">
        <v>3679</v>
      </c>
      <c r="AG21" s="1234" t="s">
        <v>3680</v>
      </c>
      <c r="AH21" s="1209" t="s">
        <v>3681</v>
      </c>
      <c r="AI21" s="1209" t="s">
        <v>3682</v>
      </c>
      <c r="AJ21" s="1209" t="s">
        <v>3683</v>
      </c>
      <c r="AK21" s="1209" t="s">
        <v>560</v>
      </c>
      <c r="AL21" s="1209" t="s">
        <v>3684</v>
      </c>
      <c r="AM21" s="1209" t="s">
        <v>3685</v>
      </c>
      <c r="AN21" s="1209" t="s">
        <v>3686</v>
      </c>
      <c r="AO21" s="1209" t="s">
        <v>3687</v>
      </c>
      <c r="AP21" s="1211" t="s">
        <v>3688</v>
      </c>
      <c r="AQ21" s="1199" t="s">
        <v>3689</v>
      </c>
      <c r="AR21" s="1201" t="s">
        <v>3690</v>
      </c>
      <c r="AS21" s="1203" t="s">
        <v>3691</v>
      </c>
      <c r="AT21" s="1204"/>
      <c r="AU21" s="1204"/>
      <c r="AV21" s="1204"/>
      <c r="AW21" s="1204"/>
      <c r="AX21" s="1204"/>
      <c r="AY21" s="1204"/>
      <c r="AZ21" s="1205" t="s">
        <v>3692</v>
      </c>
      <c r="BA21" s="1205"/>
      <c r="BB21" s="1205"/>
      <c r="BC21" s="1205"/>
      <c r="BD21" s="1205"/>
      <c r="BE21" s="1205"/>
      <c r="BF21" s="1205"/>
      <c r="BG21" s="1205"/>
      <c r="BH21" s="1205"/>
      <c r="BI21" s="1205"/>
      <c r="BJ21" s="1205"/>
      <c r="BK21" s="1205"/>
      <c r="BL21" s="1205"/>
      <c r="BM21" s="1205"/>
      <c r="BN21" s="1205"/>
      <c r="BO21" s="1205"/>
      <c r="BP21" s="1205"/>
      <c r="BQ21" s="1205"/>
      <c r="BR21" s="1205"/>
      <c r="BS21" s="1205"/>
      <c r="BT21" s="1205"/>
      <c r="BU21" s="1205"/>
      <c r="BV21" s="1205"/>
      <c r="BW21" s="1206"/>
      <c r="BX21" s="1207" t="s">
        <v>3693</v>
      </c>
      <c r="BY21" s="1195" t="s">
        <v>3694</v>
      </c>
      <c r="BZ21" s="1195" t="s">
        <v>3695</v>
      </c>
      <c r="CA21" s="1197" t="s">
        <v>3696</v>
      </c>
      <c r="CB21" s="1197" t="s">
        <v>3697</v>
      </c>
      <c r="CC21" s="1195" t="s">
        <v>3698</v>
      </c>
      <c r="CD21" s="1195" t="s">
        <v>3699</v>
      </c>
      <c r="CE21" s="1195" t="s">
        <v>3700</v>
      </c>
      <c r="CF21" s="1195" t="s">
        <v>3701</v>
      </c>
      <c r="CG21" s="1195" t="s">
        <v>3702</v>
      </c>
      <c r="CH21" s="1195" t="s">
        <v>3703</v>
      </c>
      <c r="CI21" s="1191" t="s">
        <v>3704</v>
      </c>
      <c r="CJ21" s="1193" t="s">
        <v>561</v>
      </c>
    </row>
    <row r="22" spans="1:88" ht="15.75" customHeight="1" thickBot="1">
      <c r="B22" s="1220"/>
      <c r="C22" s="1214"/>
      <c r="D22" s="1214"/>
      <c r="E22" s="1218"/>
      <c r="F22" s="1214"/>
      <c r="G22" s="1214"/>
      <c r="H22" s="1214"/>
      <c r="I22" s="1214"/>
      <c r="J22" s="1214"/>
      <c r="K22" s="1214"/>
      <c r="L22" s="1214"/>
      <c r="M22" s="1214"/>
      <c r="N22" s="1214"/>
      <c r="O22" s="1214"/>
      <c r="P22" s="1214"/>
      <c r="Q22" s="1214"/>
      <c r="R22" s="1214"/>
      <c r="S22" s="1226"/>
      <c r="T22" s="1214"/>
      <c r="U22" s="1214"/>
      <c r="V22" s="1214"/>
      <c r="W22" s="1214"/>
      <c r="X22" s="1218"/>
      <c r="Y22" s="1214"/>
      <c r="Z22" s="1218"/>
      <c r="AA22" s="1214"/>
      <c r="AB22" s="1218"/>
      <c r="AC22" s="1224"/>
      <c r="AD22" s="1214"/>
      <c r="AE22" s="1233"/>
      <c r="AF22" s="1233"/>
      <c r="AG22" s="1235"/>
      <c r="AH22" s="1210"/>
      <c r="AI22" s="1210"/>
      <c r="AJ22" s="1210"/>
      <c r="AK22" s="1210"/>
      <c r="AL22" s="1210"/>
      <c r="AM22" s="1210"/>
      <c r="AN22" s="1210"/>
      <c r="AO22" s="1210"/>
      <c r="AP22" s="1212"/>
      <c r="AQ22" s="1200"/>
      <c r="AR22" s="1202"/>
      <c r="AS22" s="556" t="s">
        <v>85</v>
      </c>
      <c r="AT22" s="557" t="s">
        <v>4</v>
      </c>
      <c r="AU22" s="557" t="s">
        <v>4</v>
      </c>
      <c r="AV22" s="557" t="s">
        <v>86</v>
      </c>
      <c r="AW22" s="557" t="s">
        <v>30</v>
      </c>
      <c r="AX22" s="557" t="s">
        <v>87</v>
      </c>
      <c r="AY22" s="558" t="s">
        <v>3</v>
      </c>
      <c r="AZ22" s="559">
        <v>1</v>
      </c>
      <c r="BA22" s="557">
        <v>2</v>
      </c>
      <c r="BB22" s="557">
        <v>3</v>
      </c>
      <c r="BC22" s="557">
        <v>4</v>
      </c>
      <c r="BD22" s="557">
        <v>5</v>
      </c>
      <c r="BE22" s="557">
        <v>6</v>
      </c>
      <c r="BF22" s="557">
        <v>7</v>
      </c>
      <c r="BG22" s="557">
        <v>8</v>
      </c>
      <c r="BH22" s="557">
        <v>9</v>
      </c>
      <c r="BI22" s="557">
        <v>10</v>
      </c>
      <c r="BJ22" s="557" t="s">
        <v>88</v>
      </c>
      <c r="BK22" s="557" t="s">
        <v>89</v>
      </c>
      <c r="BL22" s="557" t="s">
        <v>2503</v>
      </c>
      <c r="BM22" s="557" t="s">
        <v>3708</v>
      </c>
      <c r="BN22" s="557" t="s">
        <v>3709</v>
      </c>
      <c r="BO22" s="557" t="s">
        <v>3710</v>
      </c>
      <c r="BP22" s="557" t="s">
        <v>3711</v>
      </c>
      <c r="BQ22" s="557" t="s">
        <v>3712</v>
      </c>
      <c r="BR22" s="557" t="s">
        <v>3713</v>
      </c>
      <c r="BS22" s="557" t="s">
        <v>3714</v>
      </c>
      <c r="BT22" s="557" t="s">
        <v>3715</v>
      </c>
      <c r="BU22" s="557" t="s">
        <v>3716</v>
      </c>
      <c r="BV22" s="557" t="s">
        <v>3717</v>
      </c>
      <c r="BW22" s="560">
        <v>24</v>
      </c>
      <c r="BX22" s="1208"/>
      <c r="BY22" s="1196"/>
      <c r="BZ22" s="1196"/>
      <c r="CA22" s="1198"/>
      <c r="CB22" s="1198"/>
      <c r="CC22" s="1196"/>
      <c r="CD22" s="1196"/>
      <c r="CE22" s="1196"/>
      <c r="CF22" s="1196"/>
      <c r="CG22" s="1196"/>
      <c r="CH22" s="1196"/>
      <c r="CI22" s="1192"/>
      <c r="CJ22" s="1194"/>
    </row>
    <row r="23" spans="1:88" ht="15.75" customHeight="1" thickBot="1">
      <c r="B23" s="468"/>
      <c r="C23" s="561" t="s">
        <v>474</v>
      </c>
      <c r="D23" s="468"/>
      <c r="E23" s="562">
        <v>45413</v>
      </c>
      <c r="F23" s="765">
        <v>45406</v>
      </c>
      <c r="G23" s="561" t="s">
        <v>61</v>
      </c>
      <c r="H23" s="561">
        <v>1036399387</v>
      </c>
      <c r="I23" s="561" t="s">
        <v>3117</v>
      </c>
      <c r="J23" s="561" t="s">
        <v>3867</v>
      </c>
      <c r="K23" s="664" t="s">
        <v>3868</v>
      </c>
      <c r="L23" s="561" t="s">
        <v>3869</v>
      </c>
      <c r="M23" s="562">
        <v>34284</v>
      </c>
      <c r="N23" s="561" t="s">
        <v>524</v>
      </c>
      <c r="O23" s="514" t="s">
        <v>3870</v>
      </c>
      <c r="P23" s="455" t="s">
        <v>2524</v>
      </c>
      <c r="Q23" s="455" t="s">
        <v>3640</v>
      </c>
      <c r="R23" s="439" t="s">
        <v>3118</v>
      </c>
      <c r="S23" s="439"/>
      <c r="T23" s="439">
        <v>6045432000</v>
      </c>
      <c r="U23" s="455">
        <v>3017059794</v>
      </c>
      <c r="V23" s="458" t="s">
        <v>3871</v>
      </c>
      <c r="W23" s="459" t="s">
        <v>2527</v>
      </c>
      <c r="X23" s="462"/>
      <c r="Y23" s="459" t="s">
        <v>3119</v>
      </c>
      <c r="Z23" s="440"/>
      <c r="AA23" s="440" t="s">
        <v>2527</v>
      </c>
      <c r="AB23" s="472"/>
      <c r="AC23" s="584" t="s">
        <v>489</v>
      </c>
      <c r="AD23" s="570"/>
      <c r="AE23" s="440" t="s">
        <v>551</v>
      </c>
      <c r="AF23" s="440" t="s">
        <v>600</v>
      </c>
      <c r="AG23" s="440" t="s">
        <v>485</v>
      </c>
      <c r="AH23" s="440" t="s">
        <v>492</v>
      </c>
      <c r="AI23" s="456">
        <v>45309</v>
      </c>
      <c r="AJ23" s="456">
        <v>45491</v>
      </c>
      <c r="AK23" s="589">
        <v>6</v>
      </c>
      <c r="AL23" s="461">
        <v>25200000</v>
      </c>
      <c r="AM23" s="461">
        <v>4200000</v>
      </c>
      <c r="AN23" s="538">
        <v>1680000</v>
      </c>
      <c r="AO23" s="586">
        <v>1841201</v>
      </c>
      <c r="AP23" s="649" t="s">
        <v>821</v>
      </c>
      <c r="AQ23" s="566"/>
      <c r="AR23" s="468">
        <v>1</v>
      </c>
      <c r="AS23" s="567" t="s">
        <v>112</v>
      </c>
      <c r="AT23" s="565" t="s">
        <v>112</v>
      </c>
      <c r="AU23" s="565" t="s">
        <v>112</v>
      </c>
      <c r="AV23" s="565" t="s">
        <v>112</v>
      </c>
      <c r="AW23" s="565" t="s">
        <v>112</v>
      </c>
      <c r="AX23" s="468"/>
      <c r="AY23" s="468"/>
      <c r="AZ23" s="468"/>
      <c r="BA23" s="468"/>
      <c r="BB23" s="468"/>
      <c r="BC23" s="468"/>
      <c r="BD23" s="468"/>
      <c r="BE23" s="468"/>
      <c r="BF23" s="468" t="s">
        <v>112</v>
      </c>
      <c r="BG23" s="468" t="s">
        <v>112</v>
      </c>
      <c r="BH23" s="468" t="s">
        <v>112</v>
      </c>
      <c r="BI23" s="468" t="s">
        <v>112</v>
      </c>
      <c r="BJ23" s="468" t="s">
        <v>112</v>
      </c>
      <c r="BK23" s="468" t="s">
        <v>112</v>
      </c>
      <c r="BL23" s="468" t="s">
        <v>3707</v>
      </c>
      <c r="BM23" s="468" t="s">
        <v>112</v>
      </c>
      <c r="BN23" s="468" t="s">
        <v>112</v>
      </c>
      <c r="BO23" s="468" t="s">
        <v>112</v>
      </c>
      <c r="BP23" s="468" t="s">
        <v>112</v>
      </c>
      <c r="BQ23" s="468"/>
      <c r="BR23" s="468"/>
      <c r="BS23" s="468"/>
      <c r="BT23" s="468"/>
      <c r="BU23" s="468"/>
      <c r="BV23" s="468"/>
      <c r="BW23" s="573"/>
      <c r="BX23" s="579">
        <v>1841201</v>
      </c>
      <c r="BY23" s="577" t="s">
        <v>3718</v>
      </c>
      <c r="BZ23" s="573">
        <v>1841201</v>
      </c>
      <c r="CA23" s="573">
        <v>1</v>
      </c>
      <c r="CB23" s="573">
        <v>0.52200000000000002</v>
      </c>
      <c r="CC23" s="569" t="s">
        <v>2541</v>
      </c>
      <c r="CD23" s="569" t="s">
        <v>2524</v>
      </c>
      <c r="CE23" s="569" t="s">
        <v>3648</v>
      </c>
      <c r="CF23" s="569" t="s">
        <v>177</v>
      </c>
      <c r="CG23" s="547">
        <v>6045432000</v>
      </c>
      <c r="CH23" s="547">
        <v>3002500001</v>
      </c>
      <c r="CI23" s="578" t="s">
        <v>3720</v>
      </c>
      <c r="CJ23" s="547"/>
    </row>
    <row r="24" spans="1:88" ht="16.149999999999999" customHeight="1" thickBot="1">
      <c r="B24" s="468"/>
      <c r="C24" s="561" t="s">
        <v>474</v>
      </c>
      <c r="D24" s="468"/>
      <c r="E24" s="562">
        <v>45413</v>
      </c>
      <c r="F24" s="765">
        <v>45406</v>
      </c>
      <c r="G24" s="561" t="s">
        <v>61</v>
      </c>
      <c r="H24" s="561">
        <v>1010084385</v>
      </c>
      <c r="I24" s="561" t="s">
        <v>3125</v>
      </c>
      <c r="J24" s="561" t="s">
        <v>3126</v>
      </c>
      <c r="K24" s="561" t="s">
        <v>3127</v>
      </c>
      <c r="L24" s="561" t="s">
        <v>3128</v>
      </c>
      <c r="M24" s="562">
        <v>36590</v>
      </c>
      <c r="N24" s="561" t="s">
        <v>524</v>
      </c>
      <c r="O24" s="514" t="s">
        <v>3129</v>
      </c>
      <c r="P24" s="455" t="s">
        <v>2524</v>
      </c>
      <c r="Q24" s="455" t="s">
        <v>3640</v>
      </c>
      <c r="R24" s="439" t="s">
        <v>3118</v>
      </c>
      <c r="S24" s="439"/>
      <c r="T24" s="439">
        <v>6045432000</v>
      </c>
      <c r="U24" s="455">
        <v>3217330787</v>
      </c>
      <c r="V24" s="458" t="s">
        <v>3130</v>
      </c>
      <c r="W24" s="459" t="s">
        <v>2527</v>
      </c>
      <c r="X24" s="462"/>
      <c r="Y24" s="459" t="s">
        <v>3119</v>
      </c>
      <c r="Z24" s="440"/>
      <c r="AA24" s="440" t="s">
        <v>2527</v>
      </c>
      <c r="AB24" s="472"/>
      <c r="AC24" s="584" t="s">
        <v>489</v>
      </c>
      <c r="AD24" s="570"/>
      <c r="AE24" s="440" t="s">
        <v>551</v>
      </c>
      <c r="AF24" s="440" t="s">
        <v>600</v>
      </c>
      <c r="AG24" s="440" t="s">
        <v>485</v>
      </c>
      <c r="AH24" s="440" t="s">
        <v>492</v>
      </c>
      <c r="AI24" s="456">
        <v>45315</v>
      </c>
      <c r="AJ24" s="513">
        <v>45497</v>
      </c>
      <c r="AK24" s="533">
        <v>6</v>
      </c>
      <c r="AL24" s="530">
        <v>27000000</v>
      </c>
      <c r="AM24" s="461">
        <v>4500000</v>
      </c>
      <c r="AN24" s="539">
        <v>1800000</v>
      </c>
      <c r="AO24" s="586">
        <v>1841201</v>
      </c>
      <c r="AP24" s="649" t="s">
        <v>821</v>
      </c>
      <c r="AQ24" s="566"/>
      <c r="AR24" s="468">
        <v>1</v>
      </c>
      <c r="AS24" s="567" t="s">
        <v>112</v>
      </c>
      <c r="AT24" s="565" t="s">
        <v>112</v>
      </c>
      <c r="AU24" s="565" t="s">
        <v>112</v>
      </c>
      <c r="AV24" s="565" t="s">
        <v>112</v>
      </c>
      <c r="AW24" s="565" t="s">
        <v>112</v>
      </c>
      <c r="AX24" s="468"/>
      <c r="AY24" s="468"/>
      <c r="AZ24" s="468"/>
      <c r="BA24" s="468"/>
      <c r="BB24" s="468"/>
      <c r="BC24" s="468"/>
      <c r="BD24" s="468"/>
      <c r="BE24" s="468"/>
      <c r="BF24" s="468" t="s">
        <v>112</v>
      </c>
      <c r="BG24" s="468" t="s">
        <v>112</v>
      </c>
      <c r="BH24" s="468" t="s">
        <v>112</v>
      </c>
      <c r="BI24" s="468" t="s">
        <v>112</v>
      </c>
      <c r="BJ24" s="468" t="s">
        <v>112</v>
      </c>
      <c r="BK24" s="468" t="s">
        <v>112</v>
      </c>
      <c r="BL24" s="468" t="s">
        <v>3707</v>
      </c>
      <c r="BM24" s="468" t="s">
        <v>112</v>
      </c>
      <c r="BN24" s="468" t="s">
        <v>112</v>
      </c>
      <c r="BO24" s="468" t="s">
        <v>112</v>
      </c>
      <c r="BP24" s="468" t="s">
        <v>112</v>
      </c>
      <c r="BQ24" s="468"/>
      <c r="BR24" s="468"/>
      <c r="BS24" s="468"/>
      <c r="BT24" s="468"/>
      <c r="BU24" s="468"/>
      <c r="BV24" s="468"/>
      <c r="BW24" s="573"/>
      <c r="BX24" s="579">
        <v>1841201</v>
      </c>
      <c r="BY24" s="577" t="s">
        <v>3718</v>
      </c>
      <c r="BZ24" s="573">
        <v>1841201</v>
      </c>
      <c r="CA24" s="573">
        <v>1</v>
      </c>
      <c r="CB24" s="573">
        <v>0.52200000000000002</v>
      </c>
      <c r="CC24" s="569" t="s">
        <v>2541</v>
      </c>
      <c r="CD24" s="569" t="s">
        <v>2524</v>
      </c>
      <c r="CE24" s="569" t="s">
        <v>3648</v>
      </c>
      <c r="CF24" s="569" t="s">
        <v>177</v>
      </c>
      <c r="CG24" s="547">
        <v>6045432000</v>
      </c>
      <c r="CH24" s="547">
        <v>3002500001</v>
      </c>
      <c r="CI24" s="578" t="s">
        <v>3720</v>
      </c>
      <c r="CJ24" s="547"/>
    </row>
    <row r="25" spans="1:88" ht="16.5" customHeight="1" thickBot="1">
      <c r="B25" s="468"/>
      <c r="C25" s="561" t="s">
        <v>474</v>
      </c>
      <c r="D25" s="468"/>
      <c r="E25" s="562">
        <v>45413</v>
      </c>
      <c r="F25" s="765">
        <v>45406</v>
      </c>
      <c r="G25" s="561" t="s">
        <v>61</v>
      </c>
      <c r="H25" s="561">
        <v>1036396883</v>
      </c>
      <c r="I25" s="561" t="s">
        <v>3131</v>
      </c>
      <c r="J25" s="561" t="s">
        <v>2779</v>
      </c>
      <c r="K25" s="561" t="s">
        <v>3132</v>
      </c>
      <c r="L25" s="561" t="s">
        <v>3133</v>
      </c>
      <c r="M25" s="562">
        <v>33573</v>
      </c>
      <c r="N25" s="561" t="s">
        <v>4</v>
      </c>
      <c r="O25" s="514" t="s">
        <v>3705</v>
      </c>
      <c r="P25" s="455" t="s">
        <v>2524</v>
      </c>
      <c r="Q25" s="455" t="s">
        <v>3640</v>
      </c>
      <c r="R25" s="439" t="s">
        <v>3118</v>
      </c>
      <c r="S25" s="439"/>
      <c r="T25" s="439">
        <v>6045432000</v>
      </c>
      <c r="U25" s="455">
        <v>3108911822</v>
      </c>
      <c r="V25" s="458" t="s">
        <v>3134</v>
      </c>
      <c r="W25" s="459" t="s">
        <v>2527</v>
      </c>
      <c r="X25" s="462"/>
      <c r="Y25" s="459" t="s">
        <v>2573</v>
      </c>
      <c r="Z25" s="440"/>
      <c r="AA25" s="440" t="s">
        <v>2527</v>
      </c>
      <c r="AB25" s="472"/>
      <c r="AC25" s="584" t="s">
        <v>489</v>
      </c>
      <c r="AD25" s="570"/>
      <c r="AE25" s="440" t="s">
        <v>551</v>
      </c>
      <c r="AF25" s="440" t="s">
        <v>600</v>
      </c>
      <c r="AG25" s="440" t="s">
        <v>485</v>
      </c>
      <c r="AH25" s="440" t="s">
        <v>492</v>
      </c>
      <c r="AI25" s="456">
        <v>45315</v>
      </c>
      <c r="AJ25" s="513">
        <v>45497</v>
      </c>
      <c r="AK25" s="533">
        <v>6</v>
      </c>
      <c r="AL25" s="530">
        <v>24000000</v>
      </c>
      <c r="AM25" s="538">
        <v>4000000</v>
      </c>
      <c r="AN25" s="553">
        <v>1600000</v>
      </c>
      <c r="AO25" s="586">
        <v>1841201</v>
      </c>
      <c r="AP25" s="649" t="s">
        <v>821</v>
      </c>
      <c r="AQ25" s="566"/>
      <c r="AR25" s="468">
        <v>1</v>
      </c>
      <c r="AS25" s="567" t="s">
        <v>112</v>
      </c>
      <c r="AT25" s="565" t="s">
        <v>112</v>
      </c>
      <c r="AU25" s="565" t="s">
        <v>112</v>
      </c>
      <c r="AV25" s="565" t="s">
        <v>112</v>
      </c>
      <c r="AW25" s="565" t="s">
        <v>112</v>
      </c>
      <c r="AX25" s="468"/>
      <c r="AY25" s="468"/>
      <c r="AZ25" s="468"/>
      <c r="BA25" s="468"/>
      <c r="BB25" s="468"/>
      <c r="BC25" s="468"/>
      <c r="BD25" s="468"/>
      <c r="BE25" s="468"/>
      <c r="BF25" s="468" t="s">
        <v>112</v>
      </c>
      <c r="BG25" s="468" t="s">
        <v>112</v>
      </c>
      <c r="BH25" s="468" t="s">
        <v>112</v>
      </c>
      <c r="BI25" s="468" t="s">
        <v>112</v>
      </c>
      <c r="BJ25" s="468" t="s">
        <v>112</v>
      </c>
      <c r="BK25" s="468" t="s">
        <v>112</v>
      </c>
      <c r="BL25" s="468" t="s">
        <v>3707</v>
      </c>
      <c r="BM25" s="468" t="s">
        <v>112</v>
      </c>
      <c r="BN25" s="468" t="s">
        <v>112</v>
      </c>
      <c r="BO25" s="468" t="s">
        <v>112</v>
      </c>
      <c r="BP25" s="468" t="s">
        <v>112</v>
      </c>
      <c r="BQ25" s="468"/>
      <c r="BR25" s="468"/>
      <c r="BS25" s="468"/>
      <c r="BT25" s="468"/>
      <c r="BU25" s="468"/>
      <c r="BV25" s="468"/>
      <c r="BW25" s="573"/>
      <c r="BX25" s="579">
        <v>1841201</v>
      </c>
      <c r="BY25" s="577" t="s">
        <v>3718</v>
      </c>
      <c r="BZ25" s="573">
        <v>1841201</v>
      </c>
      <c r="CA25" s="573">
        <v>1</v>
      </c>
      <c r="CB25" s="573">
        <v>0.52200000000000002</v>
      </c>
      <c r="CC25" s="569" t="s">
        <v>3724</v>
      </c>
      <c r="CD25" s="569" t="s">
        <v>2524</v>
      </c>
      <c r="CE25" s="569" t="s">
        <v>3648</v>
      </c>
      <c r="CF25" s="569" t="s">
        <v>177</v>
      </c>
      <c r="CG25" s="547">
        <v>6045432000</v>
      </c>
      <c r="CH25" s="547">
        <v>3002500001</v>
      </c>
      <c r="CI25" s="578" t="s">
        <v>3720</v>
      </c>
      <c r="CJ25" s="547"/>
    </row>
    <row r="26" spans="1:88" ht="16.5" customHeight="1" thickBot="1">
      <c r="B26" s="468"/>
      <c r="C26" s="561" t="s">
        <v>474</v>
      </c>
      <c r="D26" s="468"/>
      <c r="E26" s="562">
        <v>45413</v>
      </c>
      <c r="F26" s="765">
        <v>45406</v>
      </c>
      <c r="G26" s="561" t="s">
        <v>61</v>
      </c>
      <c r="H26" s="561">
        <v>52810238</v>
      </c>
      <c r="I26" s="561" t="s">
        <v>3135</v>
      </c>
      <c r="J26" s="561" t="s">
        <v>3136</v>
      </c>
      <c r="K26" s="561" t="s">
        <v>3127</v>
      </c>
      <c r="L26" s="561" t="s">
        <v>2952</v>
      </c>
      <c r="M26" s="562">
        <v>29582</v>
      </c>
      <c r="N26" s="561" t="s">
        <v>524</v>
      </c>
      <c r="O26" s="514" t="s">
        <v>3137</v>
      </c>
      <c r="P26" s="455" t="s">
        <v>2524</v>
      </c>
      <c r="Q26" s="455" t="s">
        <v>3640</v>
      </c>
      <c r="R26" s="439" t="s">
        <v>3118</v>
      </c>
      <c r="S26" s="439"/>
      <c r="T26" s="439">
        <v>6045432000</v>
      </c>
      <c r="U26" s="455">
        <v>3138507276</v>
      </c>
      <c r="V26" s="458" t="s">
        <v>3138</v>
      </c>
      <c r="W26" s="459" t="s">
        <v>3139</v>
      </c>
      <c r="X26" s="462"/>
      <c r="Y26" s="459" t="s">
        <v>3119</v>
      </c>
      <c r="Z26" s="440"/>
      <c r="AA26" s="440" t="s">
        <v>2527</v>
      </c>
      <c r="AB26" s="472"/>
      <c r="AC26" s="584" t="s">
        <v>489</v>
      </c>
      <c r="AD26" s="570"/>
      <c r="AE26" s="440" t="s">
        <v>551</v>
      </c>
      <c r="AF26" s="440" t="s">
        <v>600</v>
      </c>
      <c r="AG26" s="440" t="s">
        <v>485</v>
      </c>
      <c r="AH26" s="440" t="s">
        <v>492</v>
      </c>
      <c r="AI26" s="456">
        <v>44980</v>
      </c>
      <c r="AJ26" s="513">
        <v>45657</v>
      </c>
      <c r="AK26" s="533">
        <v>10</v>
      </c>
      <c r="AL26" s="530">
        <v>73000000</v>
      </c>
      <c r="AM26" s="538">
        <v>7000000</v>
      </c>
      <c r="AN26" s="553">
        <v>2800000</v>
      </c>
      <c r="AO26" s="586">
        <v>1841201</v>
      </c>
      <c r="AP26" s="649" t="s">
        <v>821</v>
      </c>
      <c r="AQ26" s="566"/>
      <c r="AR26" s="468">
        <v>1</v>
      </c>
      <c r="AS26" s="567" t="s">
        <v>112</v>
      </c>
      <c r="AT26" s="565" t="s">
        <v>112</v>
      </c>
      <c r="AU26" s="565" t="s">
        <v>112</v>
      </c>
      <c r="AV26" s="565" t="s">
        <v>112</v>
      </c>
      <c r="AW26" s="565" t="s">
        <v>112</v>
      </c>
      <c r="AX26" s="468"/>
      <c r="AY26" s="468"/>
      <c r="AZ26" s="468"/>
      <c r="BA26" s="468"/>
      <c r="BB26" s="468"/>
      <c r="BC26" s="468"/>
      <c r="BD26" s="468"/>
      <c r="BE26" s="468"/>
      <c r="BF26" s="468" t="s">
        <v>112</v>
      </c>
      <c r="BG26" s="468" t="s">
        <v>112</v>
      </c>
      <c r="BH26" s="468" t="s">
        <v>112</v>
      </c>
      <c r="BI26" s="468" t="s">
        <v>112</v>
      </c>
      <c r="BJ26" s="468" t="s">
        <v>112</v>
      </c>
      <c r="BK26" s="468" t="s">
        <v>112</v>
      </c>
      <c r="BL26" s="468" t="s">
        <v>3707</v>
      </c>
      <c r="BM26" s="468" t="s">
        <v>112</v>
      </c>
      <c r="BN26" s="468" t="s">
        <v>112</v>
      </c>
      <c r="BO26" s="468" t="s">
        <v>112</v>
      </c>
      <c r="BP26" s="468" t="s">
        <v>112</v>
      </c>
      <c r="BQ26" s="468"/>
      <c r="BR26" s="468"/>
      <c r="BS26" s="468"/>
      <c r="BT26" s="468"/>
      <c r="BU26" s="468"/>
      <c r="BV26" s="468"/>
      <c r="BW26" s="573"/>
      <c r="BX26" s="579">
        <v>1841201</v>
      </c>
      <c r="BY26" s="577" t="s">
        <v>3718</v>
      </c>
      <c r="BZ26" s="573">
        <v>1841201</v>
      </c>
      <c r="CA26" s="573">
        <v>1</v>
      </c>
      <c r="CB26" s="573">
        <v>0.52200000000000002</v>
      </c>
      <c r="CC26" s="569" t="s">
        <v>3725</v>
      </c>
      <c r="CD26" s="569" t="s">
        <v>2524</v>
      </c>
      <c r="CE26" s="569" t="s">
        <v>3648</v>
      </c>
      <c r="CF26" s="569" t="s">
        <v>177</v>
      </c>
      <c r="CG26" s="547">
        <v>6045432000</v>
      </c>
      <c r="CH26" s="547">
        <v>3002500001</v>
      </c>
      <c r="CI26" s="578" t="s">
        <v>3720</v>
      </c>
      <c r="CJ26" s="547"/>
    </row>
    <row r="27" spans="1:88" ht="16.5" customHeight="1" thickBot="1">
      <c r="B27" s="468"/>
      <c r="C27" s="561" t="s">
        <v>474</v>
      </c>
      <c r="D27" s="468"/>
      <c r="E27" s="562">
        <v>45413</v>
      </c>
      <c r="F27" s="765">
        <v>45406</v>
      </c>
      <c r="G27" s="561" t="s">
        <v>61</v>
      </c>
      <c r="H27" s="561">
        <v>1018494002</v>
      </c>
      <c r="I27" s="561" t="s">
        <v>3142</v>
      </c>
      <c r="J27" s="561" t="s">
        <v>3064</v>
      </c>
      <c r="K27" s="561" t="s">
        <v>3143</v>
      </c>
      <c r="L27" s="561" t="s">
        <v>2578</v>
      </c>
      <c r="M27" s="562">
        <v>35495</v>
      </c>
      <c r="N27" s="561" t="s">
        <v>4</v>
      </c>
      <c r="O27" s="515" t="s">
        <v>3144</v>
      </c>
      <c r="P27" s="455" t="s">
        <v>2524</v>
      </c>
      <c r="Q27" s="455" t="s">
        <v>3640</v>
      </c>
      <c r="R27" s="439" t="s">
        <v>3118</v>
      </c>
      <c r="S27" s="439"/>
      <c r="T27" s="439">
        <v>6045432000</v>
      </c>
      <c r="U27" s="455">
        <v>3217330787</v>
      </c>
      <c r="V27" s="464" t="s">
        <v>3145</v>
      </c>
      <c r="W27" s="459" t="s">
        <v>2527</v>
      </c>
      <c r="X27" s="470"/>
      <c r="Y27" s="459" t="s">
        <v>3119</v>
      </c>
      <c r="Z27" s="459"/>
      <c r="AA27" s="440" t="s">
        <v>2527</v>
      </c>
      <c r="AB27" s="585"/>
      <c r="AC27" s="584" t="s">
        <v>489</v>
      </c>
      <c r="AD27" s="582"/>
      <c r="AE27" s="440" t="s">
        <v>551</v>
      </c>
      <c r="AF27" s="440" t="s">
        <v>600</v>
      </c>
      <c r="AG27" s="440" t="s">
        <v>485</v>
      </c>
      <c r="AH27" s="440" t="s">
        <v>492</v>
      </c>
      <c r="AI27" s="465">
        <v>45323</v>
      </c>
      <c r="AJ27" s="528">
        <v>45504</v>
      </c>
      <c r="AK27" s="533">
        <v>6</v>
      </c>
      <c r="AL27" s="530">
        <v>22302000</v>
      </c>
      <c r="AM27" s="467">
        <v>3717000</v>
      </c>
      <c r="AN27" s="554">
        <v>1486800</v>
      </c>
      <c r="AO27" s="471">
        <v>1841201</v>
      </c>
      <c r="AP27" s="649" t="s">
        <v>821</v>
      </c>
      <c r="AQ27" s="546"/>
      <c r="AR27" s="468">
        <v>1</v>
      </c>
      <c r="AS27" s="567" t="s">
        <v>112</v>
      </c>
      <c r="AT27" s="565" t="s">
        <v>112</v>
      </c>
      <c r="AU27" s="565" t="s">
        <v>112</v>
      </c>
      <c r="AV27" s="565" t="s">
        <v>112</v>
      </c>
      <c r="AW27" s="565" t="s">
        <v>112</v>
      </c>
      <c r="AX27" s="468"/>
      <c r="AY27" s="468"/>
      <c r="AZ27" s="468"/>
      <c r="BA27" s="468"/>
      <c r="BB27" s="468"/>
      <c r="BC27" s="468"/>
      <c r="BD27" s="468"/>
      <c r="BE27" s="468"/>
      <c r="BF27" s="468" t="s">
        <v>112</v>
      </c>
      <c r="BG27" s="468" t="s">
        <v>112</v>
      </c>
      <c r="BH27" s="468" t="s">
        <v>112</v>
      </c>
      <c r="BI27" s="468" t="s">
        <v>112</v>
      </c>
      <c r="BJ27" s="468" t="s">
        <v>112</v>
      </c>
      <c r="BK27" s="468" t="s">
        <v>112</v>
      </c>
      <c r="BL27" s="468" t="s">
        <v>3707</v>
      </c>
      <c r="BM27" s="468" t="s">
        <v>112</v>
      </c>
      <c r="BN27" s="468" t="s">
        <v>112</v>
      </c>
      <c r="BO27" s="468" t="s">
        <v>112</v>
      </c>
      <c r="BP27" s="468" t="s">
        <v>112</v>
      </c>
      <c r="BQ27" s="471"/>
      <c r="BR27" s="471"/>
      <c r="BS27" s="471"/>
      <c r="BT27" s="471"/>
      <c r="BU27" s="471"/>
      <c r="BV27" s="471"/>
      <c r="BW27" s="471"/>
      <c r="BX27" s="579">
        <v>1841201</v>
      </c>
      <c r="BY27" s="577" t="s">
        <v>3718</v>
      </c>
      <c r="BZ27" s="471">
        <v>1841201</v>
      </c>
      <c r="CA27" s="471">
        <v>1</v>
      </c>
      <c r="CB27" s="573">
        <v>0.52200000000000002</v>
      </c>
      <c r="CC27" s="569" t="s">
        <v>3726</v>
      </c>
      <c r="CD27" s="569" t="s">
        <v>2524</v>
      </c>
      <c r="CE27" s="569" t="s">
        <v>3648</v>
      </c>
      <c r="CF27" s="569" t="s">
        <v>177</v>
      </c>
      <c r="CG27" s="547">
        <v>6045432000</v>
      </c>
      <c r="CH27" s="547">
        <v>3002500001</v>
      </c>
      <c r="CI27" s="578" t="s">
        <v>3720</v>
      </c>
      <c r="CJ27" s="471"/>
    </row>
    <row r="28" spans="1:88" ht="16.5" customHeight="1" thickBot="1">
      <c r="B28" s="468"/>
      <c r="C28" s="561" t="s">
        <v>474</v>
      </c>
      <c r="D28" s="468"/>
      <c r="E28" s="562">
        <v>45413</v>
      </c>
      <c r="F28" s="765">
        <v>45406</v>
      </c>
      <c r="G28" s="561" t="s">
        <v>61</v>
      </c>
      <c r="H28" s="561">
        <v>15436457</v>
      </c>
      <c r="I28" s="561" t="s">
        <v>3146</v>
      </c>
      <c r="J28" s="561" t="s">
        <v>3147</v>
      </c>
      <c r="K28" s="561" t="s">
        <v>3041</v>
      </c>
      <c r="L28" s="561" t="s">
        <v>3148</v>
      </c>
      <c r="M28" s="562">
        <v>26922</v>
      </c>
      <c r="N28" s="561" t="s">
        <v>4</v>
      </c>
      <c r="O28" s="515" t="s">
        <v>3129</v>
      </c>
      <c r="P28" s="455" t="s">
        <v>2524</v>
      </c>
      <c r="Q28" s="455" t="s">
        <v>3640</v>
      </c>
      <c r="R28" s="439" t="s">
        <v>178</v>
      </c>
      <c r="S28" s="439"/>
      <c r="T28" s="439">
        <v>6045432000</v>
      </c>
      <c r="U28" s="455">
        <v>3108911822</v>
      </c>
      <c r="V28" s="458" t="s">
        <v>3149</v>
      </c>
      <c r="W28" s="459" t="s">
        <v>2527</v>
      </c>
      <c r="X28" s="472"/>
      <c r="Y28" s="459" t="s">
        <v>2548</v>
      </c>
      <c r="Z28" s="459"/>
      <c r="AA28" s="440" t="s">
        <v>2527</v>
      </c>
      <c r="AB28" s="585"/>
      <c r="AC28" s="584" t="s">
        <v>489</v>
      </c>
      <c r="AD28" s="582"/>
      <c r="AE28" s="440" t="s">
        <v>551</v>
      </c>
      <c r="AF28" s="440" t="s">
        <v>600</v>
      </c>
      <c r="AG28" s="440" t="s">
        <v>485</v>
      </c>
      <c r="AH28" s="440" t="s">
        <v>492</v>
      </c>
      <c r="AI28" s="465">
        <v>45324</v>
      </c>
      <c r="AJ28" s="528">
        <v>45506</v>
      </c>
      <c r="AK28" s="533">
        <v>7</v>
      </c>
      <c r="AL28" s="530">
        <v>3000000</v>
      </c>
      <c r="AM28" s="467">
        <v>5000000</v>
      </c>
      <c r="AN28" s="554">
        <v>2000000</v>
      </c>
      <c r="AO28" s="471">
        <v>1841201</v>
      </c>
      <c r="AP28" s="649" t="s">
        <v>821</v>
      </c>
      <c r="AQ28" s="546"/>
      <c r="AR28" s="468">
        <v>1</v>
      </c>
      <c r="AS28" s="567" t="s">
        <v>112</v>
      </c>
      <c r="AT28" s="565" t="s">
        <v>112</v>
      </c>
      <c r="AU28" s="565" t="s">
        <v>112</v>
      </c>
      <c r="AV28" s="565" t="s">
        <v>112</v>
      </c>
      <c r="AW28" s="565" t="s">
        <v>112</v>
      </c>
      <c r="AX28" s="468"/>
      <c r="AY28" s="468"/>
      <c r="AZ28" s="468"/>
      <c r="BA28" s="468"/>
      <c r="BB28" s="468"/>
      <c r="BC28" s="468"/>
      <c r="BD28" s="468"/>
      <c r="BE28" s="468"/>
      <c r="BF28" s="468" t="s">
        <v>112</v>
      </c>
      <c r="BG28" s="468" t="s">
        <v>112</v>
      </c>
      <c r="BH28" s="468" t="s">
        <v>112</v>
      </c>
      <c r="BI28" s="468" t="s">
        <v>112</v>
      </c>
      <c r="BJ28" s="468" t="s">
        <v>112</v>
      </c>
      <c r="BK28" s="468" t="s">
        <v>112</v>
      </c>
      <c r="BL28" s="468" t="s">
        <v>3707</v>
      </c>
      <c r="BM28" s="468" t="s">
        <v>112</v>
      </c>
      <c r="BN28" s="468" t="s">
        <v>112</v>
      </c>
      <c r="BO28" s="468" t="s">
        <v>112</v>
      </c>
      <c r="BP28" s="468" t="s">
        <v>112</v>
      </c>
      <c r="BQ28" s="471"/>
      <c r="BR28" s="471"/>
      <c r="BS28" s="471"/>
      <c r="BT28" s="471"/>
      <c r="BU28" s="471"/>
      <c r="BV28" s="471"/>
      <c r="BW28" s="471"/>
      <c r="BX28" s="579">
        <v>1841201</v>
      </c>
      <c r="BY28" s="577" t="s">
        <v>3718</v>
      </c>
      <c r="BZ28" s="471">
        <v>1841201</v>
      </c>
      <c r="CA28" s="471">
        <v>1</v>
      </c>
      <c r="CB28" s="573">
        <v>0.52200000000000002</v>
      </c>
      <c r="CC28" s="569" t="s">
        <v>3727</v>
      </c>
      <c r="CD28" s="569" t="s">
        <v>2524</v>
      </c>
      <c r="CE28" s="569" t="s">
        <v>3648</v>
      </c>
      <c r="CF28" s="569" t="s">
        <v>177</v>
      </c>
      <c r="CG28" s="547">
        <v>6045432000</v>
      </c>
      <c r="CH28" s="547">
        <v>3002500001</v>
      </c>
      <c r="CI28" s="578" t="s">
        <v>3720</v>
      </c>
      <c r="CJ28" s="471"/>
    </row>
    <row r="29" spans="1:88" ht="16.5" customHeight="1" thickBot="1">
      <c r="B29" s="468"/>
      <c r="C29" s="561" t="s">
        <v>474</v>
      </c>
      <c r="D29" s="468"/>
      <c r="E29" s="562">
        <v>45413</v>
      </c>
      <c r="F29" s="765">
        <v>45406</v>
      </c>
      <c r="G29" s="561" t="s">
        <v>61</v>
      </c>
      <c r="H29" s="561">
        <v>1040870095</v>
      </c>
      <c r="I29" s="561" t="s">
        <v>3150</v>
      </c>
      <c r="J29" s="561" t="s">
        <v>3151</v>
      </c>
      <c r="K29" s="561" t="s">
        <v>3152</v>
      </c>
      <c r="L29" s="561"/>
      <c r="M29" s="562">
        <v>37992</v>
      </c>
      <c r="N29" s="561" t="s">
        <v>4</v>
      </c>
      <c r="O29" s="515" t="s">
        <v>3153</v>
      </c>
      <c r="P29" s="455" t="s">
        <v>2524</v>
      </c>
      <c r="Q29" s="455" t="s">
        <v>3640</v>
      </c>
      <c r="R29" s="439" t="s">
        <v>3118</v>
      </c>
      <c r="S29" s="439"/>
      <c r="T29" s="439">
        <v>6045432000</v>
      </c>
      <c r="U29" s="455">
        <v>3138507276</v>
      </c>
      <c r="V29" s="458" t="s">
        <v>3154</v>
      </c>
      <c r="W29" s="459" t="s">
        <v>2527</v>
      </c>
      <c r="X29" s="473"/>
      <c r="Y29" s="459" t="s">
        <v>3119</v>
      </c>
      <c r="Z29" s="459"/>
      <c r="AA29" s="440" t="s">
        <v>2527</v>
      </c>
      <c r="AB29" s="585"/>
      <c r="AC29" s="584" t="s">
        <v>489</v>
      </c>
      <c r="AD29" s="582"/>
      <c r="AE29" s="440" t="s">
        <v>551</v>
      </c>
      <c r="AF29" s="440" t="s">
        <v>600</v>
      </c>
      <c r="AG29" s="440" t="s">
        <v>485</v>
      </c>
      <c r="AH29" s="440" t="s">
        <v>492</v>
      </c>
      <c r="AI29" s="465">
        <v>45329</v>
      </c>
      <c r="AJ29" s="528">
        <v>45542</v>
      </c>
      <c r="AK29" s="533">
        <v>8</v>
      </c>
      <c r="AL29" s="530">
        <v>12901000</v>
      </c>
      <c r="AM29" s="467">
        <v>1843000</v>
      </c>
      <c r="AN29" s="554">
        <v>1300000</v>
      </c>
      <c r="AO29" s="471">
        <v>1841201</v>
      </c>
      <c r="AP29" s="649" t="s">
        <v>821</v>
      </c>
      <c r="AQ29" s="546"/>
      <c r="AR29" s="468">
        <v>1</v>
      </c>
      <c r="AS29" s="567" t="s">
        <v>112</v>
      </c>
      <c r="AT29" s="565" t="s">
        <v>112</v>
      </c>
      <c r="AU29" s="565" t="s">
        <v>112</v>
      </c>
      <c r="AV29" s="565" t="s">
        <v>112</v>
      </c>
      <c r="AW29" s="565" t="s">
        <v>112</v>
      </c>
      <c r="AX29" s="468"/>
      <c r="AY29" s="468"/>
      <c r="AZ29" s="468"/>
      <c r="BA29" s="468"/>
      <c r="BB29" s="468"/>
      <c r="BC29" s="468"/>
      <c r="BD29" s="468"/>
      <c r="BE29" s="468"/>
      <c r="BF29" s="468" t="s">
        <v>112</v>
      </c>
      <c r="BG29" s="468" t="s">
        <v>112</v>
      </c>
      <c r="BH29" s="468" t="s">
        <v>112</v>
      </c>
      <c r="BI29" s="468" t="s">
        <v>112</v>
      </c>
      <c r="BJ29" s="468" t="s">
        <v>112</v>
      </c>
      <c r="BK29" s="468" t="s">
        <v>112</v>
      </c>
      <c r="BL29" s="468" t="s">
        <v>3707</v>
      </c>
      <c r="BM29" s="468" t="s">
        <v>112</v>
      </c>
      <c r="BN29" s="468" t="s">
        <v>112</v>
      </c>
      <c r="BO29" s="468" t="s">
        <v>112</v>
      </c>
      <c r="BP29" s="468" t="s">
        <v>112</v>
      </c>
      <c r="BQ29" s="471"/>
      <c r="BR29" s="471"/>
      <c r="BS29" s="471"/>
      <c r="BT29" s="471"/>
      <c r="BU29" s="471"/>
      <c r="BV29" s="471"/>
      <c r="BW29" s="471"/>
      <c r="BX29" s="579">
        <v>1841201</v>
      </c>
      <c r="BY29" s="577" t="s">
        <v>3718</v>
      </c>
      <c r="BZ29" s="471">
        <v>1841201</v>
      </c>
      <c r="CA29" s="471">
        <v>1</v>
      </c>
      <c r="CB29" s="573">
        <v>0.52200000000000002</v>
      </c>
      <c r="CC29" s="569" t="s">
        <v>3728</v>
      </c>
      <c r="CD29" s="569" t="s">
        <v>2524</v>
      </c>
      <c r="CE29" s="569" t="s">
        <v>3648</v>
      </c>
      <c r="CF29" s="569" t="s">
        <v>177</v>
      </c>
      <c r="CG29" s="547">
        <v>6045432000</v>
      </c>
      <c r="CH29" s="547">
        <v>3002500001</v>
      </c>
      <c r="CI29" s="578" t="s">
        <v>3720</v>
      </c>
      <c r="CJ29" s="471"/>
    </row>
    <row r="30" spans="1:88" ht="16.5" customHeight="1" thickBot="1">
      <c r="B30" s="468"/>
      <c r="C30" s="561" t="s">
        <v>474</v>
      </c>
      <c r="D30" s="468"/>
      <c r="E30" s="562">
        <v>45413</v>
      </c>
      <c r="F30" s="765">
        <v>45406</v>
      </c>
      <c r="G30" s="561" t="s">
        <v>61</v>
      </c>
      <c r="H30" s="561">
        <v>1036397098</v>
      </c>
      <c r="I30" s="561" t="s">
        <v>2655</v>
      </c>
      <c r="J30" s="561" t="s">
        <v>3155</v>
      </c>
      <c r="K30" s="561" t="s">
        <v>2595</v>
      </c>
      <c r="L30" s="561"/>
      <c r="M30" s="562">
        <v>33687</v>
      </c>
      <c r="N30" s="561" t="s">
        <v>524</v>
      </c>
      <c r="O30" s="515" t="s">
        <v>3156</v>
      </c>
      <c r="P30" s="455" t="s">
        <v>2524</v>
      </c>
      <c r="Q30" s="455" t="s">
        <v>3640</v>
      </c>
      <c r="R30" s="439" t="s">
        <v>3118</v>
      </c>
      <c r="S30" s="439"/>
      <c r="T30" s="439">
        <v>6045432000</v>
      </c>
      <c r="U30" s="459">
        <v>3105446361</v>
      </c>
      <c r="V30" s="458" t="s">
        <v>3157</v>
      </c>
      <c r="W30" s="459" t="s">
        <v>2527</v>
      </c>
      <c r="X30" s="460"/>
      <c r="Y30" s="459" t="s">
        <v>2573</v>
      </c>
      <c r="Z30" s="459"/>
      <c r="AA30" s="440" t="s">
        <v>2527</v>
      </c>
      <c r="AB30" s="585"/>
      <c r="AC30" s="584" t="s">
        <v>489</v>
      </c>
      <c r="AD30" s="582"/>
      <c r="AE30" s="440" t="s">
        <v>551</v>
      </c>
      <c r="AF30" s="440" t="s">
        <v>600</v>
      </c>
      <c r="AG30" s="440" t="s">
        <v>485</v>
      </c>
      <c r="AH30" s="440" t="s">
        <v>492</v>
      </c>
      <c r="AI30" s="465">
        <v>45331</v>
      </c>
      <c r="AJ30" s="528">
        <v>45513</v>
      </c>
      <c r="AK30" s="533">
        <v>6</v>
      </c>
      <c r="AL30" s="531">
        <v>13398000</v>
      </c>
      <c r="AM30" s="467">
        <v>2233000</v>
      </c>
      <c r="AN30" s="554">
        <v>1300000</v>
      </c>
      <c r="AO30" s="471">
        <v>1841201</v>
      </c>
      <c r="AP30" s="649" t="s">
        <v>821</v>
      </c>
      <c r="AQ30" s="546"/>
      <c r="AR30" s="468">
        <v>1</v>
      </c>
      <c r="AS30" s="567" t="s">
        <v>112</v>
      </c>
      <c r="AT30" s="565" t="s">
        <v>112</v>
      </c>
      <c r="AU30" s="565" t="s">
        <v>112</v>
      </c>
      <c r="AV30" s="565" t="s">
        <v>112</v>
      </c>
      <c r="AW30" s="565" t="s">
        <v>112</v>
      </c>
      <c r="AX30" s="468"/>
      <c r="AY30" s="468"/>
      <c r="AZ30" s="468"/>
      <c r="BA30" s="468"/>
      <c r="BB30" s="468"/>
      <c r="BC30" s="468"/>
      <c r="BD30" s="468"/>
      <c r="BE30" s="468"/>
      <c r="BF30" s="468" t="s">
        <v>112</v>
      </c>
      <c r="BG30" s="468" t="s">
        <v>112</v>
      </c>
      <c r="BH30" s="468" t="s">
        <v>112</v>
      </c>
      <c r="BI30" s="468" t="s">
        <v>112</v>
      </c>
      <c r="BJ30" s="468" t="s">
        <v>112</v>
      </c>
      <c r="BK30" s="468" t="s">
        <v>112</v>
      </c>
      <c r="BL30" s="468" t="s">
        <v>3707</v>
      </c>
      <c r="BM30" s="468" t="s">
        <v>112</v>
      </c>
      <c r="BN30" s="468" t="s">
        <v>112</v>
      </c>
      <c r="BO30" s="468" t="s">
        <v>112</v>
      </c>
      <c r="BP30" s="468" t="s">
        <v>112</v>
      </c>
      <c r="BQ30" s="471"/>
      <c r="BR30" s="471"/>
      <c r="BS30" s="471"/>
      <c r="BT30" s="471"/>
      <c r="BU30" s="471"/>
      <c r="BV30" s="471"/>
      <c r="BW30" s="471"/>
      <c r="BX30" s="579">
        <v>1841201</v>
      </c>
      <c r="BY30" s="577" t="s">
        <v>3718</v>
      </c>
      <c r="BZ30" s="471">
        <v>1841201</v>
      </c>
      <c r="CA30" s="471">
        <v>1</v>
      </c>
      <c r="CB30" s="573">
        <v>0.52200000000000002</v>
      </c>
      <c r="CC30" s="569" t="s">
        <v>3729</v>
      </c>
      <c r="CD30" s="569" t="s">
        <v>2524</v>
      </c>
      <c r="CE30" s="569" t="s">
        <v>3648</v>
      </c>
      <c r="CF30" s="569" t="s">
        <v>177</v>
      </c>
      <c r="CG30" s="547">
        <v>6045432000</v>
      </c>
      <c r="CH30" s="547">
        <v>3002500001</v>
      </c>
      <c r="CI30" s="578" t="s">
        <v>3720</v>
      </c>
      <c r="CJ30" s="471"/>
    </row>
    <row r="31" spans="1:88" ht="16.5" customHeight="1" thickBot="1">
      <c r="B31" s="468"/>
      <c r="C31" s="561" t="s">
        <v>474</v>
      </c>
      <c r="D31" s="468"/>
      <c r="E31" s="562">
        <v>45413</v>
      </c>
      <c r="F31" s="765">
        <v>45406</v>
      </c>
      <c r="G31" s="561" t="s">
        <v>61</v>
      </c>
      <c r="H31" s="561">
        <v>71116544</v>
      </c>
      <c r="I31" s="561" t="s">
        <v>3158</v>
      </c>
      <c r="J31" s="561" t="s">
        <v>2854</v>
      </c>
      <c r="K31" s="561" t="s">
        <v>3159</v>
      </c>
      <c r="L31" s="561" t="s">
        <v>3160</v>
      </c>
      <c r="M31" s="562">
        <v>28752</v>
      </c>
      <c r="N31" s="561" t="s">
        <v>4</v>
      </c>
      <c r="O31" s="515" t="s">
        <v>3161</v>
      </c>
      <c r="P31" s="455" t="s">
        <v>2524</v>
      </c>
      <c r="Q31" s="455" t="s">
        <v>3640</v>
      </c>
      <c r="R31" s="439" t="s">
        <v>3118</v>
      </c>
      <c r="S31" s="439"/>
      <c r="T31" s="439">
        <v>6045432000</v>
      </c>
      <c r="U31" s="459">
        <v>3122079267</v>
      </c>
      <c r="V31" s="458" t="s">
        <v>3162</v>
      </c>
      <c r="W31" s="459" t="s">
        <v>2527</v>
      </c>
      <c r="X31" s="462"/>
      <c r="Y31" s="459" t="s">
        <v>2573</v>
      </c>
      <c r="Z31" s="459"/>
      <c r="AA31" s="440" t="s">
        <v>2527</v>
      </c>
      <c r="AB31" s="585"/>
      <c r="AC31" s="584" t="s">
        <v>489</v>
      </c>
      <c r="AD31" s="582"/>
      <c r="AE31" s="440" t="s">
        <v>551</v>
      </c>
      <c r="AF31" s="440" t="s">
        <v>600</v>
      </c>
      <c r="AG31" s="440" t="s">
        <v>485</v>
      </c>
      <c r="AH31" s="440" t="s">
        <v>492</v>
      </c>
      <c r="AI31" s="465">
        <v>45339</v>
      </c>
      <c r="AJ31" s="528">
        <v>45552</v>
      </c>
      <c r="AK31" s="533">
        <v>7</v>
      </c>
      <c r="AL31" s="531">
        <v>26019000</v>
      </c>
      <c r="AM31" s="467">
        <v>3717000</v>
      </c>
      <c r="AN31" s="554">
        <v>1486800</v>
      </c>
      <c r="AO31" s="471">
        <v>1841201</v>
      </c>
      <c r="AP31" s="649" t="s">
        <v>821</v>
      </c>
      <c r="AQ31" s="546"/>
      <c r="AR31" s="468">
        <v>1</v>
      </c>
      <c r="AS31" s="567" t="s">
        <v>112</v>
      </c>
      <c r="AT31" s="565" t="s">
        <v>112</v>
      </c>
      <c r="AU31" s="565" t="s">
        <v>112</v>
      </c>
      <c r="AV31" s="565" t="s">
        <v>112</v>
      </c>
      <c r="AW31" s="565" t="s">
        <v>112</v>
      </c>
      <c r="AX31" s="468"/>
      <c r="AY31" s="468"/>
      <c r="AZ31" s="468"/>
      <c r="BA31" s="468"/>
      <c r="BB31" s="468"/>
      <c r="BC31" s="468"/>
      <c r="BD31" s="468"/>
      <c r="BE31" s="468"/>
      <c r="BF31" s="468" t="s">
        <v>112</v>
      </c>
      <c r="BG31" s="468" t="s">
        <v>112</v>
      </c>
      <c r="BH31" s="468" t="s">
        <v>112</v>
      </c>
      <c r="BI31" s="468" t="s">
        <v>112</v>
      </c>
      <c r="BJ31" s="468" t="s">
        <v>112</v>
      </c>
      <c r="BK31" s="468" t="s">
        <v>112</v>
      </c>
      <c r="BL31" s="468" t="s">
        <v>3707</v>
      </c>
      <c r="BM31" s="468" t="s">
        <v>112</v>
      </c>
      <c r="BN31" s="468" t="s">
        <v>112</v>
      </c>
      <c r="BO31" s="468" t="s">
        <v>112</v>
      </c>
      <c r="BP31" s="468" t="s">
        <v>112</v>
      </c>
      <c r="BQ31" s="471"/>
      <c r="BR31" s="471"/>
      <c r="BS31" s="471"/>
      <c r="BT31" s="471"/>
      <c r="BU31" s="471"/>
      <c r="BV31" s="471"/>
      <c r="BW31" s="471"/>
      <c r="BX31" s="579">
        <v>1841201</v>
      </c>
      <c r="BY31" s="577" t="s">
        <v>3718</v>
      </c>
      <c r="BZ31" s="471">
        <v>1841201</v>
      </c>
      <c r="CA31" s="471">
        <v>1</v>
      </c>
      <c r="CB31" s="573">
        <v>0.52200000000000002</v>
      </c>
      <c r="CC31" s="569" t="s">
        <v>3730</v>
      </c>
      <c r="CD31" s="569" t="s">
        <v>2524</v>
      </c>
      <c r="CE31" s="569" t="s">
        <v>3648</v>
      </c>
      <c r="CF31" s="569" t="s">
        <v>177</v>
      </c>
      <c r="CG31" s="547">
        <v>6045432000</v>
      </c>
      <c r="CH31" s="547">
        <v>3002500001</v>
      </c>
      <c r="CI31" s="578" t="s">
        <v>3720</v>
      </c>
      <c r="CJ31" s="471"/>
    </row>
    <row r="32" spans="1:88" ht="16.5" customHeight="1" thickBot="1">
      <c r="B32" s="468"/>
      <c r="C32" s="561" t="s">
        <v>474</v>
      </c>
      <c r="D32" s="468"/>
      <c r="E32" s="562">
        <v>45413</v>
      </c>
      <c r="F32" s="765">
        <v>45406</v>
      </c>
      <c r="G32" s="561" t="s">
        <v>61</v>
      </c>
      <c r="H32" s="561">
        <v>15445325</v>
      </c>
      <c r="I32" s="561" t="s">
        <v>3163</v>
      </c>
      <c r="J32" s="561" t="s">
        <v>3164</v>
      </c>
      <c r="K32" s="561" t="s">
        <v>2578</v>
      </c>
      <c r="L32" s="561"/>
      <c r="M32" s="562">
        <v>30033</v>
      </c>
      <c r="N32" s="561" t="s">
        <v>4</v>
      </c>
      <c r="O32" s="515" t="s">
        <v>3165</v>
      </c>
      <c r="P32" s="455" t="s">
        <v>2524</v>
      </c>
      <c r="Q32" s="455" t="s">
        <v>3640</v>
      </c>
      <c r="R32" s="439" t="s">
        <v>3118</v>
      </c>
      <c r="S32" s="439"/>
      <c r="T32" s="439">
        <v>6045432000</v>
      </c>
      <c r="U32" s="459">
        <v>3012594168</v>
      </c>
      <c r="V32" s="458" t="s">
        <v>3166</v>
      </c>
      <c r="W32" s="459" t="s">
        <v>3167</v>
      </c>
      <c r="X32" s="462"/>
      <c r="Y32" s="459" t="s">
        <v>2548</v>
      </c>
      <c r="Z32" s="459"/>
      <c r="AA32" s="440" t="s">
        <v>2527</v>
      </c>
      <c r="AB32" s="585"/>
      <c r="AC32" s="584" t="s">
        <v>489</v>
      </c>
      <c r="AD32" s="582"/>
      <c r="AE32" s="440" t="s">
        <v>551</v>
      </c>
      <c r="AF32" s="440" t="s">
        <v>600</v>
      </c>
      <c r="AG32" s="440" t="s">
        <v>485</v>
      </c>
      <c r="AH32" s="440" t="s">
        <v>492</v>
      </c>
      <c r="AI32" s="465">
        <v>45343</v>
      </c>
      <c r="AJ32" s="528">
        <v>45556</v>
      </c>
      <c r="AK32" s="533">
        <v>7</v>
      </c>
      <c r="AL32" s="531">
        <v>26019000</v>
      </c>
      <c r="AM32" s="467">
        <v>3717000</v>
      </c>
      <c r="AN32" s="554">
        <v>1486800</v>
      </c>
      <c r="AO32" s="471">
        <v>1841201</v>
      </c>
      <c r="AP32" s="649" t="s">
        <v>821</v>
      </c>
      <c r="AQ32" s="546"/>
      <c r="AR32" s="468">
        <v>1</v>
      </c>
      <c r="AS32" s="567" t="s">
        <v>112</v>
      </c>
      <c r="AT32" s="565" t="s">
        <v>112</v>
      </c>
      <c r="AU32" s="565" t="s">
        <v>112</v>
      </c>
      <c r="AV32" s="565" t="s">
        <v>112</v>
      </c>
      <c r="AW32" s="565" t="s">
        <v>112</v>
      </c>
      <c r="AX32" s="468"/>
      <c r="AY32" s="468"/>
      <c r="AZ32" s="468"/>
      <c r="BA32" s="468"/>
      <c r="BB32" s="468"/>
      <c r="BC32" s="468"/>
      <c r="BD32" s="468"/>
      <c r="BE32" s="468"/>
      <c r="BF32" s="468" t="s">
        <v>112</v>
      </c>
      <c r="BG32" s="468" t="s">
        <v>112</v>
      </c>
      <c r="BH32" s="468" t="s">
        <v>112</v>
      </c>
      <c r="BI32" s="468" t="s">
        <v>112</v>
      </c>
      <c r="BJ32" s="468" t="s">
        <v>112</v>
      </c>
      <c r="BK32" s="468" t="s">
        <v>112</v>
      </c>
      <c r="BL32" s="468" t="s">
        <v>3707</v>
      </c>
      <c r="BM32" s="468" t="s">
        <v>112</v>
      </c>
      <c r="BN32" s="468" t="s">
        <v>112</v>
      </c>
      <c r="BO32" s="468" t="s">
        <v>112</v>
      </c>
      <c r="BP32" s="468" t="s">
        <v>112</v>
      </c>
      <c r="BQ32" s="471"/>
      <c r="BR32" s="471"/>
      <c r="BS32" s="471"/>
      <c r="BT32" s="471"/>
      <c r="BU32" s="471"/>
      <c r="BV32" s="471"/>
      <c r="BW32" s="471"/>
      <c r="BX32" s="579">
        <v>1841201</v>
      </c>
      <c r="BY32" s="577" t="s">
        <v>3718</v>
      </c>
      <c r="BZ32" s="471">
        <v>1841201</v>
      </c>
      <c r="CA32" s="471">
        <v>1</v>
      </c>
      <c r="CB32" s="573">
        <v>0.52200000000000002</v>
      </c>
      <c r="CC32" s="569" t="s">
        <v>3731</v>
      </c>
      <c r="CD32" s="569" t="s">
        <v>2524</v>
      </c>
      <c r="CE32" s="569" t="s">
        <v>3648</v>
      </c>
      <c r="CF32" s="569" t="s">
        <v>177</v>
      </c>
      <c r="CG32" s="547">
        <v>6045432000</v>
      </c>
      <c r="CH32" s="547">
        <v>3002500001</v>
      </c>
      <c r="CI32" s="578" t="s">
        <v>3720</v>
      </c>
      <c r="CJ32" s="471"/>
    </row>
    <row r="33" spans="2:88" ht="16.5" customHeight="1" thickBot="1">
      <c r="B33" s="468"/>
      <c r="C33" s="561" t="s">
        <v>474</v>
      </c>
      <c r="D33" s="468"/>
      <c r="E33" s="562">
        <v>45413</v>
      </c>
      <c r="F33" s="765">
        <v>45406</v>
      </c>
      <c r="G33" s="561" t="s">
        <v>61</v>
      </c>
      <c r="H33" s="561">
        <v>1036397886</v>
      </c>
      <c r="I33" s="561" t="s">
        <v>3168</v>
      </c>
      <c r="J33" s="561" t="s">
        <v>3169</v>
      </c>
      <c r="K33" s="561" t="s">
        <v>2656</v>
      </c>
      <c r="L33" s="561" t="s">
        <v>2910</v>
      </c>
      <c r="M33" s="562">
        <v>33921</v>
      </c>
      <c r="N33" s="561" t="s">
        <v>4</v>
      </c>
      <c r="O33" s="515" t="s">
        <v>3170</v>
      </c>
      <c r="P33" s="455" t="s">
        <v>2524</v>
      </c>
      <c r="Q33" s="455" t="s">
        <v>3640</v>
      </c>
      <c r="R33" s="439" t="s">
        <v>3118</v>
      </c>
      <c r="S33" s="439"/>
      <c r="T33" s="439">
        <v>6045432000</v>
      </c>
      <c r="U33" s="459">
        <v>3127174409</v>
      </c>
      <c r="V33" s="458" t="s">
        <v>3171</v>
      </c>
      <c r="W33" s="459" t="s">
        <v>2547</v>
      </c>
      <c r="X33" s="462"/>
      <c r="Y33" s="459" t="s">
        <v>3119</v>
      </c>
      <c r="Z33" s="459"/>
      <c r="AA33" s="440" t="s">
        <v>2527</v>
      </c>
      <c r="AB33" s="585"/>
      <c r="AC33" s="584" t="s">
        <v>489</v>
      </c>
      <c r="AD33" s="582"/>
      <c r="AE33" s="440" t="s">
        <v>551</v>
      </c>
      <c r="AF33" s="440" t="s">
        <v>600</v>
      </c>
      <c r="AG33" s="440" t="s">
        <v>485</v>
      </c>
      <c r="AH33" s="440" t="s">
        <v>492</v>
      </c>
      <c r="AI33" s="465">
        <v>45349</v>
      </c>
      <c r="AJ33" s="528">
        <v>45562</v>
      </c>
      <c r="AK33" s="533">
        <v>7</v>
      </c>
      <c r="AL33" s="531">
        <v>26019000</v>
      </c>
      <c r="AM33" s="467">
        <v>3717000</v>
      </c>
      <c r="AN33" s="554">
        <v>1486800</v>
      </c>
      <c r="AO33" s="471">
        <v>1841201</v>
      </c>
      <c r="AP33" s="649" t="s">
        <v>821</v>
      </c>
      <c r="AQ33" s="546"/>
      <c r="AR33" s="468">
        <v>1</v>
      </c>
      <c r="AS33" s="567" t="s">
        <v>112</v>
      </c>
      <c r="AT33" s="565" t="s">
        <v>112</v>
      </c>
      <c r="AU33" s="565" t="s">
        <v>112</v>
      </c>
      <c r="AV33" s="565" t="s">
        <v>112</v>
      </c>
      <c r="AW33" s="565" t="s">
        <v>112</v>
      </c>
      <c r="AX33" s="468"/>
      <c r="AY33" s="468"/>
      <c r="AZ33" s="468"/>
      <c r="BA33" s="468"/>
      <c r="BB33" s="468"/>
      <c r="BC33" s="468"/>
      <c r="BD33" s="468"/>
      <c r="BE33" s="468"/>
      <c r="BF33" s="468" t="s">
        <v>112</v>
      </c>
      <c r="BG33" s="468" t="s">
        <v>112</v>
      </c>
      <c r="BH33" s="468" t="s">
        <v>112</v>
      </c>
      <c r="BI33" s="468" t="s">
        <v>112</v>
      </c>
      <c r="BJ33" s="468" t="s">
        <v>112</v>
      </c>
      <c r="BK33" s="468" t="s">
        <v>112</v>
      </c>
      <c r="BL33" s="468" t="s">
        <v>3707</v>
      </c>
      <c r="BM33" s="468" t="s">
        <v>112</v>
      </c>
      <c r="BN33" s="468" t="s">
        <v>112</v>
      </c>
      <c r="BO33" s="468" t="s">
        <v>112</v>
      </c>
      <c r="BP33" s="468" t="s">
        <v>112</v>
      </c>
      <c r="BQ33" s="471"/>
      <c r="BR33" s="471"/>
      <c r="BS33" s="471"/>
      <c r="BT33" s="471"/>
      <c r="BU33" s="471"/>
      <c r="BV33" s="471"/>
      <c r="BW33" s="471"/>
      <c r="BX33" s="579">
        <v>1841201</v>
      </c>
      <c r="BY33" s="577" t="s">
        <v>3718</v>
      </c>
      <c r="BZ33" s="471">
        <v>1841201</v>
      </c>
      <c r="CA33" s="471">
        <v>1</v>
      </c>
      <c r="CB33" s="573">
        <v>0.52200000000000002</v>
      </c>
      <c r="CC33" s="569" t="s">
        <v>3732</v>
      </c>
      <c r="CD33" s="569" t="s">
        <v>2524</v>
      </c>
      <c r="CE33" s="569" t="s">
        <v>3648</v>
      </c>
      <c r="CF33" s="569" t="s">
        <v>177</v>
      </c>
      <c r="CG33" s="547">
        <v>6045432000</v>
      </c>
      <c r="CH33" s="547">
        <v>3002500001</v>
      </c>
      <c r="CI33" s="578" t="s">
        <v>3720</v>
      </c>
      <c r="CJ33" s="471"/>
    </row>
    <row r="34" spans="2:88" ht="16.5" customHeight="1" thickBot="1">
      <c r="B34" s="468"/>
      <c r="C34" s="561" t="s">
        <v>474</v>
      </c>
      <c r="D34" s="468"/>
      <c r="E34" s="562">
        <v>45413</v>
      </c>
      <c r="F34" s="765">
        <v>45406</v>
      </c>
      <c r="G34" s="561" t="s">
        <v>61</v>
      </c>
      <c r="H34" s="561">
        <v>39454622</v>
      </c>
      <c r="I34" s="561" t="s">
        <v>3172</v>
      </c>
      <c r="J34" s="561" t="s">
        <v>3169</v>
      </c>
      <c r="K34" s="561" t="s">
        <v>3173</v>
      </c>
      <c r="L34" s="561"/>
      <c r="M34" s="562">
        <v>30356</v>
      </c>
      <c r="N34" s="561" t="s">
        <v>524</v>
      </c>
      <c r="O34" s="515" t="s">
        <v>3129</v>
      </c>
      <c r="P34" s="455" t="s">
        <v>2524</v>
      </c>
      <c r="Q34" s="455" t="s">
        <v>3640</v>
      </c>
      <c r="R34" s="439" t="s">
        <v>178</v>
      </c>
      <c r="S34" s="439"/>
      <c r="T34" s="439">
        <v>6045432000</v>
      </c>
      <c r="U34" s="459">
        <v>3147769822</v>
      </c>
      <c r="V34" s="458" t="s">
        <v>3174</v>
      </c>
      <c r="W34" s="459" t="s">
        <v>3139</v>
      </c>
      <c r="X34" s="460"/>
      <c r="Y34" s="459" t="s">
        <v>3119</v>
      </c>
      <c r="Z34" s="459"/>
      <c r="AA34" s="440" t="s">
        <v>2527</v>
      </c>
      <c r="AB34" s="585"/>
      <c r="AC34" s="584" t="s">
        <v>489</v>
      </c>
      <c r="AD34" s="582"/>
      <c r="AE34" s="440" t="s">
        <v>551</v>
      </c>
      <c r="AF34" s="440" t="s">
        <v>600</v>
      </c>
      <c r="AG34" s="440" t="s">
        <v>485</v>
      </c>
      <c r="AH34" s="440" t="s">
        <v>492</v>
      </c>
      <c r="AI34" s="465">
        <v>45349</v>
      </c>
      <c r="AJ34" s="528">
        <v>45562</v>
      </c>
      <c r="AK34" s="533">
        <v>7</v>
      </c>
      <c r="AL34" s="531">
        <v>26019000</v>
      </c>
      <c r="AM34" s="467">
        <v>3717000</v>
      </c>
      <c r="AN34" s="554">
        <v>1486800</v>
      </c>
      <c r="AO34" s="471">
        <v>1841201</v>
      </c>
      <c r="AP34" s="649" t="s">
        <v>821</v>
      </c>
      <c r="AQ34" s="546"/>
      <c r="AR34" s="468">
        <v>1</v>
      </c>
      <c r="AS34" s="567" t="s">
        <v>112</v>
      </c>
      <c r="AT34" s="565" t="s">
        <v>112</v>
      </c>
      <c r="AU34" s="565" t="s">
        <v>112</v>
      </c>
      <c r="AV34" s="565" t="s">
        <v>112</v>
      </c>
      <c r="AW34" s="565" t="s">
        <v>112</v>
      </c>
      <c r="AX34" s="468"/>
      <c r="AY34" s="468"/>
      <c r="AZ34" s="468"/>
      <c r="BA34" s="468"/>
      <c r="BB34" s="468"/>
      <c r="BC34" s="468"/>
      <c r="BD34" s="468"/>
      <c r="BE34" s="468"/>
      <c r="BF34" s="468" t="s">
        <v>112</v>
      </c>
      <c r="BG34" s="468" t="s">
        <v>112</v>
      </c>
      <c r="BH34" s="468" t="s">
        <v>112</v>
      </c>
      <c r="BI34" s="468" t="s">
        <v>112</v>
      </c>
      <c r="BJ34" s="468" t="s">
        <v>112</v>
      </c>
      <c r="BK34" s="468" t="s">
        <v>112</v>
      </c>
      <c r="BL34" s="468" t="s">
        <v>3707</v>
      </c>
      <c r="BM34" s="468" t="s">
        <v>112</v>
      </c>
      <c r="BN34" s="468" t="s">
        <v>112</v>
      </c>
      <c r="BO34" s="468" t="s">
        <v>112</v>
      </c>
      <c r="BP34" s="468" t="s">
        <v>112</v>
      </c>
      <c r="BQ34" s="471"/>
      <c r="BR34" s="471"/>
      <c r="BS34" s="471"/>
      <c r="BT34" s="471"/>
      <c r="BU34" s="471"/>
      <c r="BV34" s="471"/>
      <c r="BW34" s="471"/>
      <c r="BX34" s="579">
        <v>1841201</v>
      </c>
      <c r="BY34" s="577" t="s">
        <v>3718</v>
      </c>
      <c r="BZ34" s="471">
        <v>1841201</v>
      </c>
      <c r="CA34" s="471">
        <v>1</v>
      </c>
      <c r="CB34" s="573">
        <v>0.52200000000000002</v>
      </c>
      <c r="CC34" s="569" t="s">
        <v>3733</v>
      </c>
      <c r="CD34" s="569" t="s">
        <v>2524</v>
      </c>
      <c r="CE34" s="569" t="s">
        <v>3648</v>
      </c>
      <c r="CF34" s="569" t="s">
        <v>177</v>
      </c>
      <c r="CG34" s="547">
        <v>6045432000</v>
      </c>
      <c r="CH34" s="547">
        <v>3002500001</v>
      </c>
      <c r="CI34" s="578" t="s">
        <v>3720</v>
      </c>
      <c r="CJ34" s="471"/>
    </row>
    <row r="35" spans="2:88" ht="16.5" customHeight="1" thickBot="1">
      <c r="B35" s="468"/>
      <c r="C35" s="561" t="s">
        <v>474</v>
      </c>
      <c r="D35" s="468"/>
      <c r="E35" s="562">
        <v>45413</v>
      </c>
      <c r="F35" s="765">
        <v>45406</v>
      </c>
      <c r="G35" s="561" t="s">
        <v>61</v>
      </c>
      <c r="H35" s="561">
        <v>8280849</v>
      </c>
      <c r="I35" s="561" t="s">
        <v>2807</v>
      </c>
      <c r="J35" s="561" t="s">
        <v>3175</v>
      </c>
      <c r="K35" s="561" t="s">
        <v>3176</v>
      </c>
      <c r="L35" s="561"/>
      <c r="M35" s="562">
        <v>17533</v>
      </c>
      <c r="N35" s="561" t="s">
        <v>4</v>
      </c>
      <c r="O35" s="515" t="s">
        <v>3177</v>
      </c>
      <c r="P35" s="455" t="s">
        <v>2524</v>
      </c>
      <c r="Q35" s="455" t="s">
        <v>3640</v>
      </c>
      <c r="R35" s="439" t="s">
        <v>3118</v>
      </c>
      <c r="S35" s="439"/>
      <c r="T35" s="439">
        <v>6045432000</v>
      </c>
      <c r="U35" s="459">
        <v>3104246621</v>
      </c>
      <c r="V35" s="458" t="s">
        <v>3178</v>
      </c>
      <c r="W35" s="459" t="s">
        <v>2527</v>
      </c>
      <c r="X35" s="462"/>
      <c r="Y35" s="459" t="s">
        <v>3179</v>
      </c>
      <c r="Z35" s="459"/>
      <c r="AA35" s="440" t="s">
        <v>2527</v>
      </c>
      <c r="AB35" s="585"/>
      <c r="AC35" s="584" t="s">
        <v>489</v>
      </c>
      <c r="AD35" s="582"/>
      <c r="AE35" s="440" t="s">
        <v>551</v>
      </c>
      <c r="AF35" s="440" t="s">
        <v>600</v>
      </c>
      <c r="AG35" s="440" t="s">
        <v>485</v>
      </c>
      <c r="AH35" s="440" t="s">
        <v>492</v>
      </c>
      <c r="AI35" s="465">
        <v>45356</v>
      </c>
      <c r="AJ35" s="528">
        <v>45570</v>
      </c>
      <c r="AK35" s="533">
        <v>7</v>
      </c>
      <c r="AL35" s="531">
        <v>31500000</v>
      </c>
      <c r="AM35" s="467">
        <v>4500000</v>
      </c>
      <c r="AN35" s="554">
        <v>1800000</v>
      </c>
      <c r="AO35" s="471">
        <v>1841201</v>
      </c>
      <c r="AP35" s="649" t="s">
        <v>821</v>
      </c>
      <c r="AQ35" s="546"/>
      <c r="AR35" s="468">
        <v>1</v>
      </c>
      <c r="AS35" s="567" t="s">
        <v>112</v>
      </c>
      <c r="AT35" s="565" t="s">
        <v>112</v>
      </c>
      <c r="AU35" s="565" t="s">
        <v>112</v>
      </c>
      <c r="AV35" s="565" t="s">
        <v>112</v>
      </c>
      <c r="AW35" s="565" t="s">
        <v>112</v>
      </c>
      <c r="AX35" s="468"/>
      <c r="AY35" s="468"/>
      <c r="AZ35" s="468"/>
      <c r="BA35" s="468"/>
      <c r="BB35" s="468"/>
      <c r="BC35" s="468"/>
      <c r="BD35" s="468"/>
      <c r="BE35" s="468"/>
      <c r="BF35" s="468" t="s">
        <v>112</v>
      </c>
      <c r="BG35" s="468" t="s">
        <v>112</v>
      </c>
      <c r="BH35" s="468" t="s">
        <v>112</v>
      </c>
      <c r="BI35" s="468" t="s">
        <v>112</v>
      </c>
      <c r="BJ35" s="468" t="s">
        <v>112</v>
      </c>
      <c r="BK35" s="468" t="s">
        <v>112</v>
      </c>
      <c r="BL35" s="468" t="s">
        <v>3707</v>
      </c>
      <c r="BM35" s="468" t="s">
        <v>112</v>
      </c>
      <c r="BN35" s="468" t="s">
        <v>112</v>
      </c>
      <c r="BO35" s="468" t="s">
        <v>112</v>
      </c>
      <c r="BP35" s="468" t="s">
        <v>112</v>
      </c>
      <c r="BQ35" s="471"/>
      <c r="BR35" s="471"/>
      <c r="BS35" s="471"/>
      <c r="BT35" s="471"/>
      <c r="BU35" s="471"/>
      <c r="BV35" s="471"/>
      <c r="BW35" s="471"/>
      <c r="BX35" s="579">
        <v>1841201</v>
      </c>
      <c r="BY35" s="577" t="s">
        <v>3718</v>
      </c>
      <c r="BZ35" s="471">
        <v>1841201</v>
      </c>
      <c r="CA35" s="471">
        <v>1</v>
      </c>
      <c r="CB35" s="573">
        <v>0.52200000000000002</v>
      </c>
      <c r="CC35" s="569" t="s">
        <v>3734</v>
      </c>
      <c r="CD35" s="569" t="s">
        <v>2524</v>
      </c>
      <c r="CE35" s="569" t="s">
        <v>3648</v>
      </c>
      <c r="CF35" s="569" t="s">
        <v>177</v>
      </c>
      <c r="CG35" s="547">
        <v>6045432000</v>
      </c>
      <c r="CH35" s="547">
        <v>3002500001</v>
      </c>
      <c r="CI35" s="578" t="s">
        <v>3720</v>
      </c>
      <c r="CJ35" s="471"/>
    </row>
    <row r="36" spans="2:88" ht="16.5" customHeight="1" thickBot="1">
      <c r="B36" s="468"/>
      <c r="C36" s="561" t="s">
        <v>474</v>
      </c>
      <c r="D36" s="468"/>
      <c r="E36" s="562">
        <v>45413</v>
      </c>
      <c r="F36" s="765">
        <v>45406</v>
      </c>
      <c r="G36" s="561" t="s">
        <v>61</v>
      </c>
      <c r="H36" s="561">
        <v>1036402195</v>
      </c>
      <c r="I36" s="561" t="s">
        <v>3180</v>
      </c>
      <c r="J36" s="561" t="s">
        <v>2575</v>
      </c>
      <c r="K36" s="561" t="s">
        <v>3181</v>
      </c>
      <c r="L36" s="561"/>
      <c r="M36" s="562">
        <v>35500</v>
      </c>
      <c r="N36" s="561" t="s">
        <v>524</v>
      </c>
      <c r="O36" s="515" t="s">
        <v>3182</v>
      </c>
      <c r="P36" s="455" t="s">
        <v>2524</v>
      </c>
      <c r="Q36" s="455" t="s">
        <v>3640</v>
      </c>
      <c r="R36" s="439" t="s">
        <v>3118</v>
      </c>
      <c r="S36" s="439"/>
      <c r="T36" s="439">
        <v>6045432000</v>
      </c>
      <c r="U36" s="455">
        <v>3226229223</v>
      </c>
      <c r="V36" s="474" t="s">
        <v>3183</v>
      </c>
      <c r="W36" s="455" t="s">
        <v>2527</v>
      </c>
      <c r="X36" s="462"/>
      <c r="Y36" s="455" t="s">
        <v>2623</v>
      </c>
      <c r="Z36" s="459"/>
      <c r="AA36" s="440" t="s">
        <v>2527</v>
      </c>
      <c r="AB36" s="585"/>
      <c r="AC36" s="584" t="s">
        <v>489</v>
      </c>
      <c r="AD36" s="582"/>
      <c r="AE36" s="440" t="s">
        <v>551</v>
      </c>
      <c r="AF36" s="440" t="s">
        <v>600</v>
      </c>
      <c r="AG36" s="440" t="s">
        <v>485</v>
      </c>
      <c r="AH36" s="440" t="s">
        <v>492</v>
      </c>
      <c r="AI36" s="465">
        <v>45353</v>
      </c>
      <c r="AJ36" s="528">
        <v>45567</v>
      </c>
      <c r="AK36" s="534">
        <v>7</v>
      </c>
      <c r="AL36" s="531">
        <v>15631000</v>
      </c>
      <c r="AM36" s="467">
        <v>2233000</v>
      </c>
      <c r="AN36" s="555">
        <v>1300000</v>
      </c>
      <c r="AO36" s="471">
        <v>1841201</v>
      </c>
      <c r="AP36" s="649" t="s">
        <v>821</v>
      </c>
      <c r="AQ36" s="546"/>
      <c r="AR36" s="468">
        <v>1</v>
      </c>
      <c r="AS36" s="567" t="s">
        <v>112</v>
      </c>
      <c r="AT36" s="565" t="s">
        <v>112</v>
      </c>
      <c r="AU36" s="565" t="s">
        <v>112</v>
      </c>
      <c r="AV36" s="565" t="s">
        <v>112</v>
      </c>
      <c r="AW36" s="565" t="s">
        <v>112</v>
      </c>
      <c r="AX36" s="468"/>
      <c r="AY36" s="468"/>
      <c r="AZ36" s="468"/>
      <c r="BA36" s="468"/>
      <c r="BB36" s="468"/>
      <c r="BC36" s="468"/>
      <c r="BD36" s="468"/>
      <c r="BE36" s="468"/>
      <c r="BF36" s="468" t="s">
        <v>112</v>
      </c>
      <c r="BG36" s="468" t="s">
        <v>112</v>
      </c>
      <c r="BH36" s="468" t="s">
        <v>112</v>
      </c>
      <c r="BI36" s="468" t="s">
        <v>112</v>
      </c>
      <c r="BJ36" s="468" t="s">
        <v>112</v>
      </c>
      <c r="BK36" s="468" t="s">
        <v>112</v>
      </c>
      <c r="BL36" s="468" t="s">
        <v>3707</v>
      </c>
      <c r="BM36" s="468" t="s">
        <v>112</v>
      </c>
      <c r="BN36" s="468" t="s">
        <v>112</v>
      </c>
      <c r="BO36" s="468" t="s">
        <v>112</v>
      </c>
      <c r="BP36" s="468" t="s">
        <v>112</v>
      </c>
      <c r="BQ36" s="471"/>
      <c r="BR36" s="471"/>
      <c r="BS36" s="471"/>
      <c r="BT36" s="471"/>
      <c r="BU36" s="471"/>
      <c r="BV36" s="471"/>
      <c r="BW36" s="471"/>
      <c r="BX36" s="579">
        <v>1841201</v>
      </c>
      <c r="BY36" s="577" t="s">
        <v>3718</v>
      </c>
      <c r="BZ36" s="471">
        <v>1841201</v>
      </c>
      <c r="CA36" s="471">
        <v>1</v>
      </c>
      <c r="CB36" s="573">
        <v>0.52200000000000002</v>
      </c>
      <c r="CC36" s="569" t="s">
        <v>3735</v>
      </c>
      <c r="CD36" s="569" t="s">
        <v>2524</v>
      </c>
      <c r="CE36" s="569" t="s">
        <v>3648</v>
      </c>
      <c r="CF36" s="569" t="s">
        <v>177</v>
      </c>
      <c r="CG36" s="547">
        <v>6045432000</v>
      </c>
      <c r="CH36" s="547">
        <v>3002500001</v>
      </c>
      <c r="CI36" s="578" t="s">
        <v>3720</v>
      </c>
      <c r="CJ36" s="471"/>
    </row>
    <row r="37" spans="2:88" ht="16.5" customHeight="1" thickBot="1">
      <c r="B37" s="468"/>
      <c r="C37" s="561" t="s">
        <v>474</v>
      </c>
      <c r="D37" s="468"/>
      <c r="E37" s="562">
        <v>45413</v>
      </c>
      <c r="F37" s="765">
        <v>45406</v>
      </c>
      <c r="G37" s="561" t="s">
        <v>61</v>
      </c>
      <c r="H37" s="561">
        <v>71112381</v>
      </c>
      <c r="I37" s="561" t="s">
        <v>3184</v>
      </c>
      <c r="J37" s="561" t="s">
        <v>3121</v>
      </c>
      <c r="K37" s="561" t="s">
        <v>3185</v>
      </c>
      <c r="L37" s="561" t="s">
        <v>3186</v>
      </c>
      <c r="M37" s="562">
        <v>24214</v>
      </c>
      <c r="N37" s="561" t="s">
        <v>4</v>
      </c>
      <c r="O37" s="515" t="s">
        <v>3187</v>
      </c>
      <c r="P37" s="455" t="s">
        <v>2524</v>
      </c>
      <c r="Q37" s="455" t="s">
        <v>3640</v>
      </c>
      <c r="R37" s="439" t="s">
        <v>3118</v>
      </c>
      <c r="S37" s="439"/>
      <c r="T37" s="439">
        <v>6045432000</v>
      </c>
      <c r="U37" s="455">
        <v>3207133734</v>
      </c>
      <c r="V37" s="474" t="s">
        <v>3188</v>
      </c>
      <c r="W37" s="455" t="s">
        <v>2527</v>
      </c>
      <c r="X37" s="439"/>
      <c r="Y37" s="475" t="s">
        <v>2548</v>
      </c>
      <c r="Z37" s="459"/>
      <c r="AA37" s="440" t="s">
        <v>2527</v>
      </c>
      <c r="AB37" s="585"/>
      <c r="AC37" s="584" t="s">
        <v>489</v>
      </c>
      <c r="AD37" s="582"/>
      <c r="AE37" s="440" t="s">
        <v>551</v>
      </c>
      <c r="AF37" s="440" t="s">
        <v>600</v>
      </c>
      <c r="AG37" s="440" t="s">
        <v>485</v>
      </c>
      <c r="AH37" s="440" t="s">
        <v>492</v>
      </c>
      <c r="AI37" s="465">
        <v>45353</v>
      </c>
      <c r="AJ37" s="528">
        <v>45567</v>
      </c>
      <c r="AK37" s="509">
        <v>7</v>
      </c>
      <c r="AL37" s="531">
        <v>12901000</v>
      </c>
      <c r="AM37" s="467">
        <v>1843000</v>
      </c>
      <c r="AN37" s="555">
        <v>1300000</v>
      </c>
      <c r="AO37" s="471">
        <v>1841201</v>
      </c>
      <c r="AP37" s="649" t="s">
        <v>821</v>
      </c>
      <c r="AQ37" s="546"/>
      <c r="AR37" s="468">
        <v>1</v>
      </c>
      <c r="AS37" s="567" t="s">
        <v>112</v>
      </c>
      <c r="AT37" s="565" t="s">
        <v>112</v>
      </c>
      <c r="AU37" s="565" t="s">
        <v>112</v>
      </c>
      <c r="AV37" s="565" t="s">
        <v>112</v>
      </c>
      <c r="AW37" s="565" t="s">
        <v>112</v>
      </c>
      <c r="AX37" s="468"/>
      <c r="AY37" s="468"/>
      <c r="AZ37" s="468"/>
      <c r="BA37" s="468"/>
      <c r="BB37" s="468"/>
      <c r="BC37" s="468"/>
      <c r="BD37" s="468"/>
      <c r="BE37" s="468"/>
      <c r="BF37" s="468" t="s">
        <v>112</v>
      </c>
      <c r="BG37" s="468" t="s">
        <v>112</v>
      </c>
      <c r="BH37" s="468" t="s">
        <v>112</v>
      </c>
      <c r="BI37" s="468" t="s">
        <v>112</v>
      </c>
      <c r="BJ37" s="468" t="s">
        <v>112</v>
      </c>
      <c r="BK37" s="468" t="s">
        <v>112</v>
      </c>
      <c r="BL37" s="468" t="s">
        <v>3707</v>
      </c>
      <c r="BM37" s="468" t="s">
        <v>112</v>
      </c>
      <c r="BN37" s="468" t="s">
        <v>112</v>
      </c>
      <c r="BO37" s="468" t="s">
        <v>112</v>
      </c>
      <c r="BP37" s="468" t="s">
        <v>112</v>
      </c>
      <c r="BQ37" s="471"/>
      <c r="BR37" s="471"/>
      <c r="BS37" s="471"/>
      <c r="BT37" s="471"/>
      <c r="BU37" s="471"/>
      <c r="BV37" s="471"/>
      <c r="BW37" s="471"/>
      <c r="BX37" s="579">
        <v>1841201</v>
      </c>
      <c r="BY37" s="577" t="s">
        <v>3718</v>
      </c>
      <c r="BZ37" s="471">
        <v>1841201</v>
      </c>
      <c r="CA37" s="471">
        <v>1</v>
      </c>
      <c r="CB37" s="573">
        <v>0.52200000000000002</v>
      </c>
      <c r="CC37" s="569" t="s">
        <v>3736</v>
      </c>
      <c r="CD37" s="569" t="s">
        <v>2524</v>
      </c>
      <c r="CE37" s="569" t="s">
        <v>3648</v>
      </c>
      <c r="CF37" s="569" t="s">
        <v>177</v>
      </c>
      <c r="CG37" s="547">
        <v>6045432000</v>
      </c>
      <c r="CH37" s="547">
        <v>3002500001</v>
      </c>
      <c r="CI37" s="578" t="s">
        <v>3720</v>
      </c>
      <c r="CJ37" s="471"/>
    </row>
    <row r="38" spans="2:88" ht="16.5" customHeight="1" thickBot="1">
      <c r="B38" s="468"/>
      <c r="C38" s="561" t="s">
        <v>474</v>
      </c>
      <c r="D38" s="468"/>
      <c r="E38" s="562">
        <v>45413</v>
      </c>
      <c r="F38" s="765">
        <v>45406</v>
      </c>
      <c r="G38" s="561" t="s">
        <v>61</v>
      </c>
      <c r="H38" s="561">
        <v>1036400747</v>
      </c>
      <c r="I38" s="561" t="s">
        <v>2706</v>
      </c>
      <c r="J38" s="561" t="s">
        <v>3189</v>
      </c>
      <c r="K38" s="561" t="s">
        <v>3190</v>
      </c>
      <c r="L38" s="561"/>
      <c r="M38" s="562">
        <v>34949</v>
      </c>
      <c r="N38" s="561" t="s">
        <v>4</v>
      </c>
      <c r="O38" s="515" t="s">
        <v>3191</v>
      </c>
      <c r="P38" s="455" t="s">
        <v>2524</v>
      </c>
      <c r="Q38" s="455" t="s">
        <v>3640</v>
      </c>
      <c r="R38" s="439" t="s">
        <v>3118</v>
      </c>
      <c r="S38" s="439"/>
      <c r="T38" s="439">
        <v>6045432000</v>
      </c>
      <c r="U38" s="455">
        <v>3113793285</v>
      </c>
      <c r="V38" s="474" t="s">
        <v>3192</v>
      </c>
      <c r="W38" s="455" t="s">
        <v>2527</v>
      </c>
      <c r="X38" s="455"/>
      <c r="Y38" s="455" t="s">
        <v>2623</v>
      </c>
      <c r="Z38" s="459"/>
      <c r="AA38" s="440" t="s">
        <v>2527</v>
      </c>
      <c r="AB38" s="585"/>
      <c r="AC38" s="584" t="s">
        <v>489</v>
      </c>
      <c r="AD38" s="582"/>
      <c r="AE38" s="440" t="s">
        <v>551</v>
      </c>
      <c r="AF38" s="440" t="s">
        <v>600</v>
      </c>
      <c r="AG38" s="440" t="s">
        <v>485</v>
      </c>
      <c r="AH38" s="440" t="s">
        <v>492</v>
      </c>
      <c r="AI38" s="465">
        <v>45356</v>
      </c>
      <c r="AJ38" s="528">
        <v>45570</v>
      </c>
      <c r="AK38" s="509">
        <v>7</v>
      </c>
      <c r="AL38" s="531">
        <v>26019000</v>
      </c>
      <c r="AM38" s="467">
        <v>3717000</v>
      </c>
      <c r="AN38" s="555">
        <v>1486800</v>
      </c>
      <c r="AO38" s="471">
        <v>1841201</v>
      </c>
      <c r="AP38" s="649" t="s">
        <v>821</v>
      </c>
      <c r="AQ38" s="546"/>
      <c r="AR38" s="468">
        <v>1</v>
      </c>
      <c r="AS38" s="567" t="s">
        <v>112</v>
      </c>
      <c r="AT38" s="565" t="s">
        <v>112</v>
      </c>
      <c r="AU38" s="565" t="s">
        <v>112</v>
      </c>
      <c r="AV38" s="565" t="s">
        <v>112</v>
      </c>
      <c r="AW38" s="565" t="s">
        <v>112</v>
      </c>
      <c r="AX38" s="468"/>
      <c r="AY38" s="468"/>
      <c r="AZ38" s="468"/>
      <c r="BA38" s="468"/>
      <c r="BB38" s="468"/>
      <c r="BC38" s="468"/>
      <c r="BD38" s="468"/>
      <c r="BE38" s="468"/>
      <c r="BF38" s="468" t="s">
        <v>112</v>
      </c>
      <c r="BG38" s="468" t="s">
        <v>112</v>
      </c>
      <c r="BH38" s="468" t="s">
        <v>112</v>
      </c>
      <c r="BI38" s="468" t="s">
        <v>112</v>
      </c>
      <c r="BJ38" s="468" t="s">
        <v>112</v>
      </c>
      <c r="BK38" s="468" t="s">
        <v>112</v>
      </c>
      <c r="BL38" s="468" t="s">
        <v>3707</v>
      </c>
      <c r="BM38" s="468" t="s">
        <v>112</v>
      </c>
      <c r="BN38" s="468" t="s">
        <v>112</v>
      </c>
      <c r="BO38" s="468" t="s">
        <v>112</v>
      </c>
      <c r="BP38" s="468" t="s">
        <v>112</v>
      </c>
      <c r="BQ38" s="471"/>
      <c r="BR38" s="471"/>
      <c r="BS38" s="471"/>
      <c r="BT38" s="471"/>
      <c r="BU38" s="471"/>
      <c r="BV38" s="471"/>
      <c r="BW38" s="471"/>
      <c r="BX38" s="579">
        <v>1841201</v>
      </c>
      <c r="BY38" s="577" t="s">
        <v>3718</v>
      </c>
      <c r="BZ38" s="471">
        <v>1841201</v>
      </c>
      <c r="CA38" s="471">
        <v>1</v>
      </c>
      <c r="CB38" s="573">
        <v>0.52200000000000002</v>
      </c>
      <c r="CC38" s="569" t="s">
        <v>3737</v>
      </c>
      <c r="CD38" s="569" t="s">
        <v>2524</v>
      </c>
      <c r="CE38" s="569" t="s">
        <v>3648</v>
      </c>
      <c r="CF38" s="569" t="s">
        <v>177</v>
      </c>
      <c r="CG38" s="547">
        <v>6045432000</v>
      </c>
      <c r="CH38" s="547">
        <v>3002500001</v>
      </c>
      <c r="CI38" s="578" t="s">
        <v>3720</v>
      </c>
      <c r="CJ38" s="471"/>
    </row>
    <row r="39" spans="2:88" ht="16.5" customHeight="1" thickBot="1">
      <c r="B39" s="468"/>
      <c r="C39" s="561" t="s">
        <v>474</v>
      </c>
      <c r="D39" s="468"/>
      <c r="E39" s="562">
        <v>45413</v>
      </c>
      <c r="F39" s="765">
        <v>45406</v>
      </c>
      <c r="G39" s="561" t="s">
        <v>61</v>
      </c>
      <c r="H39" s="561">
        <v>43270308</v>
      </c>
      <c r="I39" s="561" t="s">
        <v>3180</v>
      </c>
      <c r="J39" s="561" t="s">
        <v>2709</v>
      </c>
      <c r="K39" s="561" t="s">
        <v>3193</v>
      </c>
      <c r="L39" s="561" t="s">
        <v>3194</v>
      </c>
      <c r="M39" s="562">
        <v>29450</v>
      </c>
      <c r="N39" s="561" t="s">
        <v>524</v>
      </c>
      <c r="O39" s="515" t="s">
        <v>3195</v>
      </c>
      <c r="P39" s="455" t="s">
        <v>2524</v>
      </c>
      <c r="Q39" s="455" t="s">
        <v>3640</v>
      </c>
      <c r="R39" s="439" t="s">
        <v>3118</v>
      </c>
      <c r="S39" s="439"/>
      <c r="T39" s="439">
        <v>6045432000</v>
      </c>
      <c r="U39" s="455">
        <v>3194830057</v>
      </c>
      <c r="V39" s="474" t="s">
        <v>3196</v>
      </c>
      <c r="W39" s="455" t="s">
        <v>2527</v>
      </c>
      <c r="X39" s="439"/>
      <c r="Y39" s="455" t="s">
        <v>3119</v>
      </c>
      <c r="Z39" s="459"/>
      <c r="AA39" s="440" t="s">
        <v>2527</v>
      </c>
      <c r="AB39" s="585"/>
      <c r="AC39" s="584" t="s">
        <v>489</v>
      </c>
      <c r="AD39" s="582"/>
      <c r="AE39" s="440" t="s">
        <v>551</v>
      </c>
      <c r="AF39" s="440" t="s">
        <v>600</v>
      </c>
      <c r="AG39" s="440" t="s">
        <v>485</v>
      </c>
      <c r="AH39" s="440" t="s">
        <v>492</v>
      </c>
      <c r="AI39" s="465">
        <v>45356</v>
      </c>
      <c r="AJ39" s="528">
        <v>45570</v>
      </c>
      <c r="AK39" s="509">
        <v>7</v>
      </c>
      <c r="AL39" s="531">
        <v>26019000</v>
      </c>
      <c r="AM39" s="467">
        <v>3717000</v>
      </c>
      <c r="AN39" s="555">
        <v>1486800</v>
      </c>
      <c r="AO39" s="471">
        <v>1841201</v>
      </c>
      <c r="AP39" s="649" t="s">
        <v>821</v>
      </c>
      <c r="AQ39" s="546"/>
      <c r="AR39" s="468">
        <v>1</v>
      </c>
      <c r="AS39" s="567" t="s">
        <v>112</v>
      </c>
      <c r="AT39" s="565" t="s">
        <v>112</v>
      </c>
      <c r="AU39" s="565" t="s">
        <v>112</v>
      </c>
      <c r="AV39" s="565" t="s">
        <v>112</v>
      </c>
      <c r="AW39" s="565" t="s">
        <v>112</v>
      </c>
      <c r="AX39" s="468"/>
      <c r="AY39" s="468"/>
      <c r="AZ39" s="468"/>
      <c r="BA39" s="468"/>
      <c r="BB39" s="468"/>
      <c r="BC39" s="468"/>
      <c r="BD39" s="468"/>
      <c r="BE39" s="468"/>
      <c r="BF39" s="468" t="s">
        <v>112</v>
      </c>
      <c r="BG39" s="468" t="s">
        <v>112</v>
      </c>
      <c r="BH39" s="468" t="s">
        <v>112</v>
      </c>
      <c r="BI39" s="468" t="s">
        <v>112</v>
      </c>
      <c r="BJ39" s="468" t="s">
        <v>112</v>
      </c>
      <c r="BK39" s="468" t="s">
        <v>112</v>
      </c>
      <c r="BL39" s="468" t="s">
        <v>3707</v>
      </c>
      <c r="BM39" s="468" t="s">
        <v>112</v>
      </c>
      <c r="BN39" s="468" t="s">
        <v>112</v>
      </c>
      <c r="BO39" s="468" t="s">
        <v>112</v>
      </c>
      <c r="BP39" s="468" t="s">
        <v>112</v>
      </c>
      <c r="BQ39" s="471"/>
      <c r="BR39" s="471"/>
      <c r="BS39" s="471"/>
      <c r="BT39" s="471"/>
      <c r="BU39" s="471"/>
      <c r="BV39" s="471"/>
      <c r="BW39" s="471"/>
      <c r="BX39" s="579">
        <v>1841201</v>
      </c>
      <c r="BY39" s="577" t="s">
        <v>3718</v>
      </c>
      <c r="BZ39" s="471">
        <v>1841201</v>
      </c>
      <c r="CA39" s="471">
        <v>1</v>
      </c>
      <c r="CB39" s="573">
        <v>0.52200000000000002</v>
      </c>
      <c r="CC39" s="569" t="s">
        <v>3738</v>
      </c>
      <c r="CD39" s="569" t="s">
        <v>2524</v>
      </c>
      <c r="CE39" s="569" t="s">
        <v>3648</v>
      </c>
      <c r="CF39" s="569" t="s">
        <v>177</v>
      </c>
      <c r="CG39" s="547">
        <v>6045432000</v>
      </c>
      <c r="CH39" s="547">
        <v>3002500001</v>
      </c>
      <c r="CI39" s="578" t="s">
        <v>3720</v>
      </c>
      <c r="CJ39" s="471"/>
    </row>
    <row r="40" spans="2:88" ht="16.5" customHeight="1" thickBot="1">
      <c r="B40" s="468"/>
      <c r="C40" s="561" t="s">
        <v>474</v>
      </c>
      <c r="D40" s="468"/>
      <c r="E40" s="562">
        <v>45413</v>
      </c>
      <c r="F40" s="765">
        <v>45406</v>
      </c>
      <c r="G40" s="561" t="s">
        <v>61</v>
      </c>
      <c r="H40" s="561">
        <v>42965453</v>
      </c>
      <c r="I40" s="561" t="s">
        <v>3197</v>
      </c>
      <c r="J40" s="561" t="s">
        <v>2655</v>
      </c>
      <c r="K40" s="561" t="s">
        <v>3198</v>
      </c>
      <c r="L40" s="561" t="s">
        <v>2741</v>
      </c>
      <c r="M40" s="562">
        <v>20448</v>
      </c>
      <c r="N40" s="561" t="s">
        <v>524</v>
      </c>
      <c r="O40" s="515" t="s">
        <v>3199</v>
      </c>
      <c r="P40" s="455" t="s">
        <v>2524</v>
      </c>
      <c r="Q40" s="455" t="s">
        <v>3640</v>
      </c>
      <c r="R40" s="439" t="s">
        <v>3118</v>
      </c>
      <c r="S40" s="439"/>
      <c r="T40" s="439">
        <v>6045432000</v>
      </c>
      <c r="U40" s="455">
        <v>3113858599</v>
      </c>
      <c r="V40" s="474" t="s">
        <v>3200</v>
      </c>
      <c r="W40" s="455" t="s">
        <v>2547</v>
      </c>
      <c r="X40" s="439"/>
      <c r="Y40" s="455" t="s">
        <v>2548</v>
      </c>
      <c r="Z40" s="459"/>
      <c r="AA40" s="440" t="s">
        <v>2527</v>
      </c>
      <c r="AB40" s="585"/>
      <c r="AC40" s="584" t="s">
        <v>489</v>
      </c>
      <c r="AD40" s="582"/>
      <c r="AE40" s="440" t="s">
        <v>551</v>
      </c>
      <c r="AF40" s="440" t="s">
        <v>600</v>
      </c>
      <c r="AG40" s="440" t="s">
        <v>485</v>
      </c>
      <c r="AH40" s="440" t="s">
        <v>492</v>
      </c>
      <c r="AI40" s="465">
        <v>45360</v>
      </c>
      <c r="AJ40" s="528">
        <v>45576</v>
      </c>
      <c r="AK40" s="509">
        <v>7</v>
      </c>
      <c r="AL40" s="531">
        <v>26019000</v>
      </c>
      <c r="AM40" s="467">
        <v>3717000</v>
      </c>
      <c r="AN40" s="555">
        <v>1486800</v>
      </c>
      <c r="AO40" s="471">
        <v>1841201</v>
      </c>
      <c r="AP40" s="649" t="s">
        <v>821</v>
      </c>
      <c r="AQ40" s="546"/>
      <c r="AR40" s="468">
        <v>1</v>
      </c>
      <c r="AS40" s="567" t="s">
        <v>112</v>
      </c>
      <c r="AT40" s="565" t="s">
        <v>112</v>
      </c>
      <c r="AU40" s="565" t="s">
        <v>112</v>
      </c>
      <c r="AV40" s="565" t="s">
        <v>112</v>
      </c>
      <c r="AW40" s="565" t="s">
        <v>112</v>
      </c>
      <c r="AX40" s="468"/>
      <c r="AY40" s="468"/>
      <c r="AZ40" s="468"/>
      <c r="BA40" s="468"/>
      <c r="BB40" s="468"/>
      <c r="BC40" s="468"/>
      <c r="BD40" s="468"/>
      <c r="BE40" s="468"/>
      <c r="BF40" s="468" t="s">
        <v>112</v>
      </c>
      <c r="BG40" s="468" t="s">
        <v>112</v>
      </c>
      <c r="BH40" s="468" t="s">
        <v>112</v>
      </c>
      <c r="BI40" s="468" t="s">
        <v>112</v>
      </c>
      <c r="BJ40" s="468" t="s">
        <v>112</v>
      </c>
      <c r="BK40" s="468" t="s">
        <v>112</v>
      </c>
      <c r="BL40" s="468" t="s">
        <v>3707</v>
      </c>
      <c r="BM40" s="468" t="s">
        <v>112</v>
      </c>
      <c r="BN40" s="468" t="s">
        <v>112</v>
      </c>
      <c r="BO40" s="468" t="s">
        <v>112</v>
      </c>
      <c r="BP40" s="468" t="s">
        <v>112</v>
      </c>
      <c r="BQ40" s="471"/>
      <c r="BR40" s="471"/>
      <c r="BS40" s="471"/>
      <c r="BT40" s="471"/>
      <c r="BU40" s="471"/>
      <c r="BV40" s="471"/>
      <c r="BW40" s="471"/>
      <c r="BX40" s="579">
        <v>1841201</v>
      </c>
      <c r="BY40" s="577" t="s">
        <v>3718</v>
      </c>
      <c r="BZ40" s="471">
        <v>1841201</v>
      </c>
      <c r="CA40" s="471">
        <v>1</v>
      </c>
      <c r="CB40" s="573">
        <v>0.52200000000000002</v>
      </c>
      <c r="CC40" s="569" t="s">
        <v>3739</v>
      </c>
      <c r="CD40" s="569" t="s">
        <v>2524</v>
      </c>
      <c r="CE40" s="569" t="s">
        <v>3648</v>
      </c>
      <c r="CF40" s="569" t="s">
        <v>177</v>
      </c>
      <c r="CG40" s="547">
        <v>6045432000</v>
      </c>
      <c r="CH40" s="547">
        <v>3002500001</v>
      </c>
      <c r="CI40" s="578" t="s">
        <v>3720</v>
      </c>
      <c r="CJ40" s="471"/>
    </row>
    <row r="41" spans="2:88" ht="16.5" customHeight="1" thickBot="1">
      <c r="B41" s="512"/>
      <c r="C41" s="561" t="s">
        <v>474</v>
      </c>
      <c r="D41" s="512"/>
      <c r="E41" s="562">
        <v>45413</v>
      </c>
      <c r="F41" s="765">
        <v>45406</v>
      </c>
      <c r="G41" s="561" t="s">
        <v>61</v>
      </c>
      <c r="H41" s="561">
        <v>43711851</v>
      </c>
      <c r="I41" s="561" t="s">
        <v>3201</v>
      </c>
      <c r="J41" s="561" t="s">
        <v>2706</v>
      </c>
      <c r="K41" s="561" t="s">
        <v>2594</v>
      </c>
      <c r="L41" s="561" t="s">
        <v>3202</v>
      </c>
      <c r="M41" s="562">
        <v>26463</v>
      </c>
      <c r="N41" s="561" t="s">
        <v>524</v>
      </c>
      <c r="O41" s="516" t="s">
        <v>3129</v>
      </c>
      <c r="P41" s="455" t="s">
        <v>2524</v>
      </c>
      <c r="Q41" s="455" t="s">
        <v>3640</v>
      </c>
      <c r="R41" s="479" t="s">
        <v>178</v>
      </c>
      <c r="S41" s="479"/>
      <c r="T41" s="439">
        <v>6045432000</v>
      </c>
      <c r="U41" s="478">
        <v>3205667339</v>
      </c>
      <c r="V41" s="480" t="s">
        <v>3203</v>
      </c>
      <c r="W41" s="478" t="s">
        <v>2547</v>
      </c>
      <c r="X41" s="479"/>
      <c r="Y41" s="478" t="s">
        <v>2548</v>
      </c>
      <c r="Z41" s="476"/>
      <c r="AA41" s="440" t="s">
        <v>2527</v>
      </c>
      <c r="AB41" s="581"/>
      <c r="AC41" s="584" t="s">
        <v>489</v>
      </c>
      <c r="AD41" s="588"/>
      <c r="AE41" s="440" t="s">
        <v>551</v>
      </c>
      <c r="AF41" s="440" t="s">
        <v>600</v>
      </c>
      <c r="AG41" s="440" t="s">
        <v>485</v>
      </c>
      <c r="AH41" s="440" t="s">
        <v>492</v>
      </c>
      <c r="AI41" s="481">
        <v>45364</v>
      </c>
      <c r="AJ41" s="529">
        <v>45578</v>
      </c>
      <c r="AK41" s="535">
        <v>7</v>
      </c>
      <c r="AL41" s="532">
        <v>12901000</v>
      </c>
      <c r="AM41" s="551">
        <v>1843000</v>
      </c>
      <c r="AN41" s="548">
        <v>1300000</v>
      </c>
      <c r="AO41" s="548">
        <v>1841201</v>
      </c>
      <c r="AP41" s="649" t="s">
        <v>821</v>
      </c>
      <c r="AQ41" s="563"/>
      <c r="AR41" s="468">
        <v>1</v>
      </c>
      <c r="AS41" s="567" t="s">
        <v>112</v>
      </c>
      <c r="AT41" s="565" t="s">
        <v>112</v>
      </c>
      <c r="AU41" s="565" t="s">
        <v>112</v>
      </c>
      <c r="AV41" s="565" t="s">
        <v>112</v>
      </c>
      <c r="AW41" s="565" t="s">
        <v>112</v>
      </c>
      <c r="AX41" s="468"/>
      <c r="AY41" s="468"/>
      <c r="AZ41" s="468"/>
      <c r="BA41" s="468"/>
      <c r="BB41" s="468"/>
      <c r="BC41" s="468"/>
      <c r="BD41" s="468"/>
      <c r="BE41" s="468"/>
      <c r="BF41" s="468" t="s">
        <v>112</v>
      </c>
      <c r="BG41" s="468" t="s">
        <v>112</v>
      </c>
      <c r="BH41" s="468" t="s">
        <v>112</v>
      </c>
      <c r="BI41" s="468" t="s">
        <v>112</v>
      </c>
      <c r="BJ41" s="468" t="s">
        <v>112</v>
      </c>
      <c r="BK41" s="468" t="s">
        <v>112</v>
      </c>
      <c r="BL41" s="468" t="s">
        <v>3707</v>
      </c>
      <c r="BM41" s="468" t="s">
        <v>112</v>
      </c>
      <c r="BN41" s="468" t="s">
        <v>112</v>
      </c>
      <c r="BO41" s="468" t="s">
        <v>112</v>
      </c>
      <c r="BP41" s="468" t="s">
        <v>112</v>
      </c>
      <c r="BQ41" s="548"/>
      <c r="BR41" s="548"/>
      <c r="BS41" s="548"/>
      <c r="BT41" s="548"/>
      <c r="BU41" s="548"/>
      <c r="BV41" s="548"/>
      <c r="BW41" s="572"/>
      <c r="BX41" s="579">
        <v>1841201</v>
      </c>
      <c r="BY41" s="577" t="s">
        <v>3718</v>
      </c>
      <c r="BZ41" s="572">
        <v>1841201</v>
      </c>
      <c r="CA41" s="572">
        <v>1</v>
      </c>
      <c r="CB41" s="573">
        <v>0.52200000000000002</v>
      </c>
      <c r="CC41" s="569" t="s">
        <v>3740</v>
      </c>
      <c r="CD41" s="569" t="s">
        <v>2524</v>
      </c>
      <c r="CE41" s="569" t="s">
        <v>3648</v>
      </c>
      <c r="CF41" s="569" t="s">
        <v>177</v>
      </c>
      <c r="CG41" s="547">
        <v>6045432000</v>
      </c>
      <c r="CH41" s="547">
        <v>3002500001</v>
      </c>
      <c r="CI41" s="578" t="s">
        <v>3720</v>
      </c>
      <c r="CJ41" s="548"/>
    </row>
    <row r="42" spans="2:88" ht="16.5" customHeight="1" thickBot="1">
      <c r="B42" s="499"/>
      <c r="C42" s="561" t="s">
        <v>474</v>
      </c>
      <c r="D42" s="499"/>
      <c r="E42" s="562">
        <v>45413</v>
      </c>
      <c r="F42" s="765">
        <v>45406</v>
      </c>
      <c r="G42" s="561" t="s">
        <v>61</v>
      </c>
      <c r="H42" s="561">
        <v>3356606</v>
      </c>
      <c r="I42" s="561" t="s">
        <v>3073</v>
      </c>
      <c r="J42" s="561"/>
      <c r="K42" s="561" t="s">
        <v>3204</v>
      </c>
      <c r="L42" s="561" t="s">
        <v>3148</v>
      </c>
      <c r="M42" s="562">
        <v>22938</v>
      </c>
      <c r="N42" s="561" t="s">
        <v>4</v>
      </c>
      <c r="O42" s="514" t="s">
        <v>3129</v>
      </c>
      <c r="P42" s="455" t="s">
        <v>2524</v>
      </c>
      <c r="Q42" s="455" t="s">
        <v>3640</v>
      </c>
      <c r="R42" s="441" t="s">
        <v>178</v>
      </c>
      <c r="S42" s="459"/>
      <c r="T42" s="439">
        <v>6045432000</v>
      </c>
      <c r="U42" s="459">
        <v>3207539994</v>
      </c>
      <c r="V42" s="458" t="s">
        <v>3205</v>
      </c>
      <c r="W42" s="482" t="s">
        <v>2527</v>
      </c>
      <c r="X42" s="459"/>
      <c r="Y42" s="482" t="s">
        <v>2548</v>
      </c>
      <c r="Z42" s="459"/>
      <c r="AA42" s="440" t="s">
        <v>2527</v>
      </c>
      <c r="AB42" s="585"/>
      <c r="AC42" s="584" t="s">
        <v>489</v>
      </c>
      <c r="AD42" s="582"/>
      <c r="AE42" s="440" t="s">
        <v>551</v>
      </c>
      <c r="AF42" s="440" t="s">
        <v>600</v>
      </c>
      <c r="AG42" s="440" t="s">
        <v>485</v>
      </c>
      <c r="AH42" s="440" t="s">
        <v>492</v>
      </c>
      <c r="AI42" s="456">
        <v>45324</v>
      </c>
      <c r="AJ42" s="513">
        <v>45504</v>
      </c>
      <c r="AK42" s="506">
        <v>5</v>
      </c>
      <c r="AL42" s="530">
        <v>11058000</v>
      </c>
      <c r="AM42" s="459">
        <v>1842262</v>
      </c>
      <c r="AN42" s="552">
        <v>1300000</v>
      </c>
      <c r="AO42" s="505">
        <v>2016101</v>
      </c>
      <c r="AP42" s="652" t="s">
        <v>935</v>
      </c>
      <c r="AQ42" s="564"/>
      <c r="AR42" s="468">
        <v>2</v>
      </c>
      <c r="AS42" s="567" t="s">
        <v>112</v>
      </c>
      <c r="AT42" s="565" t="s">
        <v>112</v>
      </c>
      <c r="AU42" s="565" t="s">
        <v>112</v>
      </c>
      <c r="AV42" s="565" t="s">
        <v>112</v>
      </c>
      <c r="AW42" s="565" t="s">
        <v>112</v>
      </c>
      <c r="AX42" s="468"/>
      <c r="AY42" s="468"/>
      <c r="AZ42" s="468"/>
      <c r="BA42" s="468"/>
      <c r="BB42" s="468"/>
      <c r="BC42" s="468"/>
      <c r="BD42" s="468"/>
      <c r="BE42" s="468"/>
      <c r="BF42" s="468" t="s">
        <v>112</v>
      </c>
      <c r="BG42" s="468" t="s">
        <v>112</v>
      </c>
      <c r="BH42" s="468" t="s">
        <v>112</v>
      </c>
      <c r="BI42" s="468" t="s">
        <v>112</v>
      </c>
      <c r="BJ42" s="468" t="s">
        <v>112</v>
      </c>
      <c r="BK42" s="468" t="s">
        <v>112</v>
      </c>
      <c r="BL42" s="468" t="s">
        <v>3707</v>
      </c>
      <c r="BM42" s="468" t="s">
        <v>112</v>
      </c>
      <c r="BN42" s="468" t="s">
        <v>112</v>
      </c>
      <c r="BO42" s="468" t="s">
        <v>112</v>
      </c>
      <c r="BP42" s="468" t="s">
        <v>112</v>
      </c>
      <c r="BQ42" s="505"/>
      <c r="BR42" s="505"/>
      <c r="BS42" s="505"/>
      <c r="BT42" s="505"/>
      <c r="BU42" s="505"/>
      <c r="BV42" s="505"/>
      <c r="BW42" s="471"/>
      <c r="BX42" s="471">
        <v>2016101</v>
      </c>
      <c r="BY42" s="471" t="s">
        <v>2539</v>
      </c>
      <c r="BZ42" s="471">
        <v>2016101</v>
      </c>
      <c r="CA42" s="471">
        <v>2</v>
      </c>
      <c r="CB42" s="471">
        <v>1.044</v>
      </c>
      <c r="CC42" s="569" t="s">
        <v>3741</v>
      </c>
      <c r="CD42" s="569" t="s">
        <v>2524</v>
      </c>
      <c r="CE42" s="569" t="s">
        <v>3648</v>
      </c>
      <c r="CF42" s="569" t="s">
        <v>177</v>
      </c>
      <c r="CG42" s="547">
        <v>6045432000</v>
      </c>
      <c r="CH42" s="547">
        <v>3002500001</v>
      </c>
      <c r="CI42" s="578" t="s">
        <v>3720</v>
      </c>
      <c r="CJ42" s="505"/>
    </row>
    <row r="43" spans="2:88" ht="16.5" customHeight="1" thickBot="1">
      <c r="B43" s="459"/>
      <c r="C43" s="561" t="s">
        <v>474</v>
      </c>
      <c r="D43" s="459"/>
      <c r="E43" s="562">
        <v>45413</v>
      </c>
      <c r="F43" s="765">
        <v>45406</v>
      </c>
      <c r="G43" s="561" t="s">
        <v>61</v>
      </c>
      <c r="H43" s="561">
        <v>72137795</v>
      </c>
      <c r="I43" s="561" t="s">
        <v>3206</v>
      </c>
      <c r="J43" s="561" t="s">
        <v>3207</v>
      </c>
      <c r="K43" s="561" t="s">
        <v>2911</v>
      </c>
      <c r="L43" s="561" t="s">
        <v>2910</v>
      </c>
      <c r="M43" s="562">
        <v>24252</v>
      </c>
      <c r="N43" s="561" t="s">
        <v>4</v>
      </c>
      <c r="O43" s="457" t="s">
        <v>3208</v>
      </c>
      <c r="P43" s="455" t="s">
        <v>2524</v>
      </c>
      <c r="Q43" s="455" t="s">
        <v>3640</v>
      </c>
      <c r="R43" s="441" t="s">
        <v>3118</v>
      </c>
      <c r="S43" s="459"/>
      <c r="T43" s="439">
        <v>6045432000</v>
      </c>
      <c r="U43" s="459">
        <v>3116992757</v>
      </c>
      <c r="V43" s="458" t="s">
        <v>3209</v>
      </c>
      <c r="W43" s="483" t="s">
        <v>3210</v>
      </c>
      <c r="X43" s="459"/>
      <c r="Y43" s="483" t="s">
        <v>3211</v>
      </c>
      <c r="Z43" s="459"/>
      <c r="AA43" s="440" t="s">
        <v>2527</v>
      </c>
      <c r="AB43" s="585"/>
      <c r="AC43" s="584" t="s">
        <v>489</v>
      </c>
      <c r="AD43" s="582"/>
      <c r="AE43" s="440" t="s">
        <v>551</v>
      </c>
      <c r="AF43" s="440" t="s">
        <v>600</v>
      </c>
      <c r="AG43" s="440" t="s">
        <v>485</v>
      </c>
      <c r="AH43" s="440" t="s">
        <v>492</v>
      </c>
      <c r="AI43" s="456">
        <v>45324</v>
      </c>
      <c r="AJ43" s="513">
        <v>45504</v>
      </c>
      <c r="AK43" s="506">
        <v>5</v>
      </c>
      <c r="AL43" s="530">
        <v>22302000</v>
      </c>
      <c r="AM43" s="459">
        <v>3717000</v>
      </c>
      <c r="AN43" s="538">
        <v>1486800</v>
      </c>
      <c r="AO43" s="505">
        <v>2016101</v>
      </c>
      <c r="AP43" s="652" t="s">
        <v>935</v>
      </c>
      <c r="AQ43" s="564"/>
      <c r="AR43" s="468">
        <v>2</v>
      </c>
      <c r="AS43" s="567" t="s">
        <v>112</v>
      </c>
      <c r="AT43" s="565" t="s">
        <v>112</v>
      </c>
      <c r="AU43" s="565" t="s">
        <v>112</v>
      </c>
      <c r="AV43" s="565" t="s">
        <v>112</v>
      </c>
      <c r="AW43" s="565" t="s">
        <v>112</v>
      </c>
      <c r="AX43" s="468"/>
      <c r="AY43" s="468"/>
      <c r="AZ43" s="468"/>
      <c r="BA43" s="468"/>
      <c r="BB43" s="468"/>
      <c r="BC43" s="468"/>
      <c r="BD43" s="468"/>
      <c r="BE43" s="468"/>
      <c r="BF43" s="468" t="s">
        <v>112</v>
      </c>
      <c r="BG43" s="468" t="s">
        <v>112</v>
      </c>
      <c r="BH43" s="468" t="s">
        <v>112</v>
      </c>
      <c r="BI43" s="468" t="s">
        <v>112</v>
      </c>
      <c r="BJ43" s="468" t="s">
        <v>112</v>
      </c>
      <c r="BK43" s="468" t="s">
        <v>112</v>
      </c>
      <c r="BL43" s="468" t="s">
        <v>3707</v>
      </c>
      <c r="BM43" s="468" t="s">
        <v>112</v>
      </c>
      <c r="BN43" s="468" t="s">
        <v>112</v>
      </c>
      <c r="BO43" s="468" t="s">
        <v>112</v>
      </c>
      <c r="BP43" s="468" t="s">
        <v>112</v>
      </c>
      <c r="BQ43" s="505"/>
      <c r="BR43" s="505"/>
      <c r="BS43" s="505"/>
      <c r="BT43" s="505"/>
      <c r="BU43" s="505"/>
      <c r="BV43" s="505"/>
      <c r="BW43" s="471"/>
      <c r="BX43" s="471">
        <v>2016101</v>
      </c>
      <c r="BY43" s="471" t="s">
        <v>2539</v>
      </c>
      <c r="BZ43" s="471">
        <v>2016101</v>
      </c>
      <c r="CA43" s="471">
        <v>2</v>
      </c>
      <c r="CB43" s="471">
        <v>1.044</v>
      </c>
      <c r="CC43" s="569" t="s">
        <v>3742</v>
      </c>
      <c r="CD43" s="569" t="s">
        <v>2524</v>
      </c>
      <c r="CE43" s="569" t="s">
        <v>3648</v>
      </c>
      <c r="CF43" s="569" t="s">
        <v>177</v>
      </c>
      <c r="CG43" s="547">
        <v>6045432000</v>
      </c>
      <c r="CH43" s="547">
        <v>3002500001</v>
      </c>
      <c r="CI43" s="578" t="s">
        <v>3720</v>
      </c>
      <c r="CJ43" s="505"/>
    </row>
    <row r="44" spans="2:88" ht="16.5" customHeight="1" thickBot="1">
      <c r="B44" s="459"/>
      <c r="C44" s="561" t="s">
        <v>474</v>
      </c>
      <c r="D44" s="459"/>
      <c r="E44" s="562">
        <v>45413</v>
      </c>
      <c r="F44" s="765">
        <v>45406</v>
      </c>
      <c r="G44" s="561" t="s">
        <v>61</v>
      </c>
      <c r="H44" s="561">
        <v>71115214</v>
      </c>
      <c r="I44" s="561" t="s">
        <v>3120</v>
      </c>
      <c r="J44" s="561" t="s">
        <v>3121</v>
      </c>
      <c r="K44" s="561" t="s">
        <v>2860</v>
      </c>
      <c r="L44" s="561" t="s">
        <v>3122</v>
      </c>
      <c r="M44" s="562">
        <v>27366</v>
      </c>
      <c r="N44" s="561" t="s">
        <v>4</v>
      </c>
      <c r="O44" s="457" t="s">
        <v>3123</v>
      </c>
      <c r="P44" s="455" t="s">
        <v>2524</v>
      </c>
      <c r="Q44" s="455" t="s">
        <v>3640</v>
      </c>
      <c r="R44" s="441" t="s">
        <v>3118</v>
      </c>
      <c r="S44" s="459"/>
      <c r="T44" s="439">
        <v>6045432000</v>
      </c>
      <c r="U44" s="459">
        <v>3122791492</v>
      </c>
      <c r="V44" s="458" t="s">
        <v>3124</v>
      </c>
      <c r="W44" s="459" t="s">
        <v>2527</v>
      </c>
      <c r="X44" s="459"/>
      <c r="Y44" s="459" t="s">
        <v>3119</v>
      </c>
      <c r="Z44" s="459"/>
      <c r="AA44" s="440" t="s">
        <v>2527</v>
      </c>
      <c r="AB44" s="585"/>
      <c r="AC44" s="584" t="s">
        <v>489</v>
      </c>
      <c r="AD44" s="582"/>
      <c r="AE44" s="440" t="s">
        <v>551</v>
      </c>
      <c r="AF44" s="440" t="s">
        <v>600</v>
      </c>
      <c r="AG44" s="440" t="s">
        <v>485</v>
      </c>
      <c r="AH44" s="440" t="s">
        <v>492</v>
      </c>
      <c r="AI44" s="456">
        <v>45328</v>
      </c>
      <c r="AJ44" s="513">
        <v>45510</v>
      </c>
      <c r="AK44" s="506">
        <v>6</v>
      </c>
      <c r="AL44" s="530">
        <v>13398000</v>
      </c>
      <c r="AM44" s="459">
        <v>2233000</v>
      </c>
      <c r="AN44" s="538">
        <v>1300000</v>
      </c>
      <c r="AO44" s="505">
        <v>2016101</v>
      </c>
      <c r="AP44" s="652" t="s">
        <v>935</v>
      </c>
      <c r="AQ44" s="564"/>
      <c r="AR44" s="468">
        <v>2</v>
      </c>
      <c r="AS44" s="567" t="s">
        <v>112</v>
      </c>
      <c r="AT44" s="565" t="s">
        <v>112</v>
      </c>
      <c r="AU44" s="565" t="s">
        <v>112</v>
      </c>
      <c r="AV44" s="565" t="s">
        <v>112</v>
      </c>
      <c r="AW44" s="565" t="s">
        <v>112</v>
      </c>
      <c r="AX44" s="468"/>
      <c r="AY44" s="468"/>
      <c r="AZ44" s="468"/>
      <c r="BA44" s="468"/>
      <c r="BB44" s="468"/>
      <c r="BC44" s="468"/>
      <c r="BD44" s="468"/>
      <c r="BE44" s="468"/>
      <c r="BF44" s="468" t="s">
        <v>112</v>
      </c>
      <c r="BG44" s="468" t="s">
        <v>112</v>
      </c>
      <c r="BH44" s="468" t="s">
        <v>112</v>
      </c>
      <c r="BI44" s="468" t="s">
        <v>112</v>
      </c>
      <c r="BJ44" s="468" t="s">
        <v>112</v>
      </c>
      <c r="BK44" s="468" t="s">
        <v>112</v>
      </c>
      <c r="BL44" s="468" t="s">
        <v>3707</v>
      </c>
      <c r="BM44" s="468" t="s">
        <v>112</v>
      </c>
      <c r="BN44" s="468" t="s">
        <v>112</v>
      </c>
      <c r="BO44" s="468" t="s">
        <v>112</v>
      </c>
      <c r="BP44" s="468" t="s">
        <v>112</v>
      </c>
      <c r="BQ44" s="505"/>
      <c r="BR44" s="505"/>
      <c r="BS44" s="505"/>
      <c r="BT44" s="505"/>
      <c r="BU44" s="505"/>
      <c r="BV44" s="505"/>
      <c r="BW44" s="471"/>
      <c r="BX44" s="471">
        <v>2016101</v>
      </c>
      <c r="BY44" s="471" t="s">
        <v>2539</v>
      </c>
      <c r="BZ44" s="471">
        <v>2016101</v>
      </c>
      <c r="CA44" s="471">
        <v>2</v>
      </c>
      <c r="CB44" s="471">
        <v>1.044</v>
      </c>
      <c r="CC44" s="569" t="s">
        <v>3743</v>
      </c>
      <c r="CD44" s="569" t="s">
        <v>2524</v>
      </c>
      <c r="CE44" s="569" t="s">
        <v>3648</v>
      </c>
      <c r="CF44" s="569" t="s">
        <v>177</v>
      </c>
      <c r="CG44" s="547">
        <v>6045432000</v>
      </c>
      <c r="CH44" s="547">
        <v>3002500001</v>
      </c>
      <c r="CI44" s="578" t="s">
        <v>3720</v>
      </c>
      <c r="CJ44" s="505"/>
    </row>
    <row r="45" spans="2:88" ht="16.5" customHeight="1" thickBot="1">
      <c r="B45" s="459"/>
      <c r="C45" s="561" t="s">
        <v>474</v>
      </c>
      <c r="D45" s="459"/>
      <c r="E45" s="562">
        <v>45413</v>
      </c>
      <c r="F45" s="765">
        <v>45406</v>
      </c>
      <c r="G45" s="561" t="s">
        <v>61</v>
      </c>
      <c r="H45" s="561">
        <v>82384536</v>
      </c>
      <c r="I45" s="561" t="s">
        <v>2739</v>
      </c>
      <c r="J45" s="561" t="s">
        <v>3212</v>
      </c>
      <c r="K45" s="561" t="s">
        <v>3213</v>
      </c>
      <c r="L45" s="561" t="s">
        <v>3214</v>
      </c>
      <c r="M45" s="562">
        <v>27685</v>
      </c>
      <c r="N45" s="561" t="s">
        <v>4</v>
      </c>
      <c r="O45" s="457" t="s">
        <v>3215</v>
      </c>
      <c r="P45" s="455" t="s">
        <v>2524</v>
      </c>
      <c r="Q45" s="455" t="s">
        <v>3640</v>
      </c>
      <c r="R45" s="441" t="s">
        <v>3118</v>
      </c>
      <c r="S45" s="459"/>
      <c r="T45" s="439">
        <v>6045432000</v>
      </c>
      <c r="U45" s="459">
        <v>3122964440</v>
      </c>
      <c r="V45" s="458" t="s">
        <v>3216</v>
      </c>
      <c r="W45" s="485" t="s">
        <v>3167</v>
      </c>
      <c r="X45" s="459"/>
      <c r="Y45" s="459" t="s">
        <v>3217</v>
      </c>
      <c r="Z45" s="459"/>
      <c r="AA45" s="440" t="s">
        <v>2527</v>
      </c>
      <c r="AB45" s="585"/>
      <c r="AC45" s="584" t="s">
        <v>489</v>
      </c>
      <c r="AD45" s="582"/>
      <c r="AE45" s="440" t="s">
        <v>551</v>
      </c>
      <c r="AF45" s="440" t="s">
        <v>600</v>
      </c>
      <c r="AG45" s="440" t="s">
        <v>485</v>
      </c>
      <c r="AH45" s="440" t="s">
        <v>492</v>
      </c>
      <c r="AI45" s="456">
        <v>45338</v>
      </c>
      <c r="AJ45" s="456">
        <v>45551</v>
      </c>
      <c r="AK45" s="517">
        <v>7</v>
      </c>
      <c r="AL45" s="461">
        <v>26019000</v>
      </c>
      <c r="AM45" s="461">
        <v>3717000</v>
      </c>
      <c r="AN45" s="538">
        <v>1486800</v>
      </c>
      <c r="AO45" s="505">
        <v>2016101</v>
      </c>
      <c r="AP45" s="652" t="s">
        <v>935</v>
      </c>
      <c r="AQ45" s="564"/>
      <c r="AR45" s="468">
        <v>2</v>
      </c>
      <c r="AS45" s="567" t="s">
        <v>112</v>
      </c>
      <c r="AT45" s="565" t="s">
        <v>112</v>
      </c>
      <c r="AU45" s="565" t="s">
        <v>112</v>
      </c>
      <c r="AV45" s="565" t="s">
        <v>112</v>
      </c>
      <c r="AW45" s="565" t="s">
        <v>112</v>
      </c>
      <c r="AX45" s="468"/>
      <c r="AY45" s="468"/>
      <c r="AZ45" s="468"/>
      <c r="BA45" s="468"/>
      <c r="BB45" s="468"/>
      <c r="BC45" s="468"/>
      <c r="BD45" s="468"/>
      <c r="BE45" s="468"/>
      <c r="BF45" s="468" t="s">
        <v>112</v>
      </c>
      <c r="BG45" s="468" t="s">
        <v>112</v>
      </c>
      <c r="BH45" s="468" t="s">
        <v>112</v>
      </c>
      <c r="BI45" s="468" t="s">
        <v>112</v>
      </c>
      <c r="BJ45" s="468" t="s">
        <v>112</v>
      </c>
      <c r="BK45" s="468" t="s">
        <v>112</v>
      </c>
      <c r="BL45" s="468" t="s">
        <v>3707</v>
      </c>
      <c r="BM45" s="468" t="s">
        <v>112</v>
      </c>
      <c r="BN45" s="468" t="s">
        <v>112</v>
      </c>
      <c r="BO45" s="468" t="s">
        <v>112</v>
      </c>
      <c r="BP45" s="468" t="s">
        <v>112</v>
      </c>
      <c r="BQ45" s="505"/>
      <c r="BR45" s="505"/>
      <c r="BS45" s="505"/>
      <c r="BT45" s="505"/>
      <c r="BU45" s="505"/>
      <c r="BV45" s="505"/>
      <c r="BW45" s="471"/>
      <c r="BX45" s="471">
        <v>2016101</v>
      </c>
      <c r="BY45" s="471" t="s">
        <v>2539</v>
      </c>
      <c r="BZ45" s="471">
        <v>2016101</v>
      </c>
      <c r="CA45" s="471">
        <v>2</v>
      </c>
      <c r="CB45" s="471">
        <v>1.044</v>
      </c>
      <c r="CC45" s="569" t="s">
        <v>3744</v>
      </c>
      <c r="CD45" s="569" t="s">
        <v>2524</v>
      </c>
      <c r="CE45" s="569" t="s">
        <v>3648</v>
      </c>
      <c r="CF45" s="569" t="s">
        <v>177</v>
      </c>
      <c r="CG45" s="547">
        <v>6045432000</v>
      </c>
      <c r="CH45" s="547">
        <v>3002500001</v>
      </c>
      <c r="CI45" s="578" t="s">
        <v>3720</v>
      </c>
      <c r="CJ45" s="505"/>
    </row>
    <row r="46" spans="2:88" ht="16.5" customHeight="1" thickBot="1">
      <c r="B46" s="459"/>
      <c r="C46" s="561" t="s">
        <v>474</v>
      </c>
      <c r="D46" s="459"/>
      <c r="E46" s="562">
        <v>45413</v>
      </c>
      <c r="F46" s="765">
        <v>45406</v>
      </c>
      <c r="G46" s="561" t="s">
        <v>61</v>
      </c>
      <c r="H46" s="561">
        <v>8026887</v>
      </c>
      <c r="I46" s="561" t="s">
        <v>3079</v>
      </c>
      <c r="J46" s="561" t="s">
        <v>3218</v>
      </c>
      <c r="K46" s="561" t="s">
        <v>3219</v>
      </c>
      <c r="L46" s="561" t="s">
        <v>3220</v>
      </c>
      <c r="M46" s="562">
        <v>31011</v>
      </c>
      <c r="N46" s="561" t="s">
        <v>4</v>
      </c>
      <c r="O46" s="457" t="s">
        <v>3129</v>
      </c>
      <c r="P46" s="455" t="s">
        <v>2524</v>
      </c>
      <c r="Q46" s="455" t="s">
        <v>3640</v>
      </c>
      <c r="R46" s="441" t="s">
        <v>178</v>
      </c>
      <c r="S46" s="459"/>
      <c r="T46" s="439">
        <v>6045432000</v>
      </c>
      <c r="U46" s="459">
        <v>3117989365</v>
      </c>
      <c r="V46" s="458" t="s">
        <v>3221</v>
      </c>
      <c r="W46" s="459" t="s">
        <v>2527</v>
      </c>
      <c r="X46" s="459"/>
      <c r="Y46" s="459" t="s">
        <v>2623</v>
      </c>
      <c r="Z46" s="459"/>
      <c r="AA46" s="440" t="s">
        <v>2527</v>
      </c>
      <c r="AB46" s="585"/>
      <c r="AC46" s="584" t="s">
        <v>489</v>
      </c>
      <c r="AD46" s="582"/>
      <c r="AE46" s="440" t="s">
        <v>551</v>
      </c>
      <c r="AF46" s="440" t="s">
        <v>600</v>
      </c>
      <c r="AG46" s="440" t="s">
        <v>485</v>
      </c>
      <c r="AH46" s="440" t="s">
        <v>492</v>
      </c>
      <c r="AI46" s="456">
        <v>45338</v>
      </c>
      <c r="AJ46" s="456">
        <v>45551</v>
      </c>
      <c r="AK46" s="441">
        <v>7</v>
      </c>
      <c r="AL46" s="461">
        <v>26019000</v>
      </c>
      <c r="AM46" s="461">
        <v>3717000</v>
      </c>
      <c r="AN46" s="538">
        <v>1486800</v>
      </c>
      <c r="AO46" s="505">
        <v>2016101</v>
      </c>
      <c r="AP46" s="652" t="s">
        <v>935</v>
      </c>
      <c r="AQ46" s="564"/>
      <c r="AR46" s="468">
        <v>2</v>
      </c>
      <c r="AS46" s="567" t="s">
        <v>112</v>
      </c>
      <c r="AT46" s="565" t="s">
        <v>112</v>
      </c>
      <c r="AU46" s="565" t="s">
        <v>112</v>
      </c>
      <c r="AV46" s="565" t="s">
        <v>112</v>
      </c>
      <c r="AW46" s="565" t="s">
        <v>112</v>
      </c>
      <c r="AX46" s="468"/>
      <c r="AY46" s="468"/>
      <c r="AZ46" s="468"/>
      <c r="BA46" s="468"/>
      <c r="BB46" s="468"/>
      <c r="BC46" s="468"/>
      <c r="BD46" s="468"/>
      <c r="BE46" s="468"/>
      <c r="BF46" s="468" t="s">
        <v>112</v>
      </c>
      <c r="BG46" s="468" t="s">
        <v>112</v>
      </c>
      <c r="BH46" s="468" t="s">
        <v>112</v>
      </c>
      <c r="BI46" s="468" t="s">
        <v>112</v>
      </c>
      <c r="BJ46" s="468" t="s">
        <v>112</v>
      </c>
      <c r="BK46" s="468" t="s">
        <v>112</v>
      </c>
      <c r="BL46" s="468" t="s">
        <v>3707</v>
      </c>
      <c r="BM46" s="468" t="s">
        <v>112</v>
      </c>
      <c r="BN46" s="468" t="s">
        <v>112</v>
      </c>
      <c r="BO46" s="468" t="s">
        <v>112</v>
      </c>
      <c r="BP46" s="468" t="s">
        <v>112</v>
      </c>
      <c r="BQ46" s="505"/>
      <c r="BR46" s="505"/>
      <c r="BS46" s="505"/>
      <c r="BT46" s="505"/>
      <c r="BU46" s="505"/>
      <c r="BV46" s="505"/>
      <c r="BW46" s="471"/>
      <c r="BX46" s="471">
        <v>2016101</v>
      </c>
      <c r="BY46" s="471" t="s">
        <v>2539</v>
      </c>
      <c r="BZ46" s="471">
        <v>2016101</v>
      </c>
      <c r="CA46" s="471">
        <v>2</v>
      </c>
      <c r="CB46" s="471">
        <v>1.044</v>
      </c>
      <c r="CC46" s="569" t="s">
        <v>3745</v>
      </c>
      <c r="CD46" s="569" t="s">
        <v>2524</v>
      </c>
      <c r="CE46" s="569" t="s">
        <v>3648</v>
      </c>
      <c r="CF46" s="569" t="s">
        <v>177</v>
      </c>
      <c r="CG46" s="547">
        <v>6045432000</v>
      </c>
      <c r="CH46" s="547">
        <v>3002500001</v>
      </c>
      <c r="CI46" s="578" t="s">
        <v>3720</v>
      </c>
      <c r="CJ46" s="505"/>
    </row>
    <row r="47" spans="2:88" ht="16.5" customHeight="1" thickBot="1">
      <c r="B47" s="459"/>
      <c r="C47" s="561" t="s">
        <v>474</v>
      </c>
      <c r="D47" s="459"/>
      <c r="E47" s="562">
        <v>45413</v>
      </c>
      <c r="F47" s="765">
        <v>45406</v>
      </c>
      <c r="G47" s="561" t="s">
        <v>61</v>
      </c>
      <c r="H47" s="561">
        <v>1007109610</v>
      </c>
      <c r="I47" s="561" t="s">
        <v>3222</v>
      </c>
      <c r="J47" s="561" t="s">
        <v>2655</v>
      </c>
      <c r="K47" s="561" t="s">
        <v>2844</v>
      </c>
      <c r="L47" s="561" t="s">
        <v>3223</v>
      </c>
      <c r="M47" s="562">
        <v>37845</v>
      </c>
      <c r="N47" s="561" t="s">
        <v>4</v>
      </c>
      <c r="O47" s="457" t="s">
        <v>3224</v>
      </c>
      <c r="P47" s="455" t="s">
        <v>2524</v>
      </c>
      <c r="Q47" s="455" t="s">
        <v>3640</v>
      </c>
      <c r="R47" s="441" t="s">
        <v>3118</v>
      </c>
      <c r="S47" s="459"/>
      <c r="T47" s="439">
        <v>6045432000</v>
      </c>
      <c r="U47" s="459">
        <v>3207718511</v>
      </c>
      <c r="V47" s="458" t="s">
        <v>3225</v>
      </c>
      <c r="W47" s="459" t="s">
        <v>2527</v>
      </c>
      <c r="X47" s="459"/>
      <c r="Y47" s="459" t="s">
        <v>2623</v>
      </c>
      <c r="Z47" s="459"/>
      <c r="AA47" s="440" t="s">
        <v>2527</v>
      </c>
      <c r="AB47" s="585"/>
      <c r="AC47" s="584" t="s">
        <v>489</v>
      </c>
      <c r="AD47" s="582"/>
      <c r="AE47" s="440" t="s">
        <v>551</v>
      </c>
      <c r="AF47" s="440" t="s">
        <v>600</v>
      </c>
      <c r="AG47" s="440" t="s">
        <v>485</v>
      </c>
      <c r="AH47" s="440" t="s">
        <v>492</v>
      </c>
      <c r="AI47" s="456">
        <v>45342</v>
      </c>
      <c r="AJ47" s="456">
        <v>45555</v>
      </c>
      <c r="AK47" s="441">
        <v>7</v>
      </c>
      <c r="AL47" s="461">
        <v>12900097</v>
      </c>
      <c r="AM47" s="484">
        <v>1842871</v>
      </c>
      <c r="AN47" s="538">
        <v>1300000</v>
      </c>
      <c r="AO47" s="505">
        <v>2016101</v>
      </c>
      <c r="AP47" s="652" t="s">
        <v>935</v>
      </c>
      <c r="AQ47" s="564"/>
      <c r="AR47" s="468">
        <v>2</v>
      </c>
      <c r="AS47" s="567" t="s">
        <v>112</v>
      </c>
      <c r="AT47" s="565" t="s">
        <v>112</v>
      </c>
      <c r="AU47" s="565" t="s">
        <v>112</v>
      </c>
      <c r="AV47" s="565" t="s">
        <v>112</v>
      </c>
      <c r="AW47" s="565" t="s">
        <v>112</v>
      </c>
      <c r="AX47" s="468"/>
      <c r="AY47" s="468"/>
      <c r="AZ47" s="468"/>
      <c r="BA47" s="468"/>
      <c r="BB47" s="468"/>
      <c r="BC47" s="468"/>
      <c r="BD47" s="468"/>
      <c r="BE47" s="468"/>
      <c r="BF47" s="468" t="s">
        <v>112</v>
      </c>
      <c r="BG47" s="468" t="s">
        <v>112</v>
      </c>
      <c r="BH47" s="468" t="s">
        <v>112</v>
      </c>
      <c r="BI47" s="468" t="s">
        <v>112</v>
      </c>
      <c r="BJ47" s="468" t="s">
        <v>112</v>
      </c>
      <c r="BK47" s="468" t="s">
        <v>112</v>
      </c>
      <c r="BL47" s="468" t="s">
        <v>3707</v>
      </c>
      <c r="BM47" s="468" t="s">
        <v>112</v>
      </c>
      <c r="BN47" s="468" t="s">
        <v>112</v>
      </c>
      <c r="BO47" s="468" t="s">
        <v>112</v>
      </c>
      <c r="BP47" s="468" t="s">
        <v>112</v>
      </c>
      <c r="BQ47" s="505"/>
      <c r="BR47" s="505"/>
      <c r="BS47" s="505"/>
      <c r="BT47" s="505"/>
      <c r="BU47" s="505"/>
      <c r="BV47" s="505"/>
      <c r="BW47" s="471"/>
      <c r="BX47" s="471">
        <v>2016101</v>
      </c>
      <c r="BY47" s="471" t="s">
        <v>2539</v>
      </c>
      <c r="BZ47" s="471">
        <v>2016101</v>
      </c>
      <c r="CA47" s="471">
        <v>2</v>
      </c>
      <c r="CB47" s="471">
        <v>1.044</v>
      </c>
      <c r="CC47" s="569" t="s">
        <v>3746</v>
      </c>
      <c r="CD47" s="569" t="s">
        <v>2524</v>
      </c>
      <c r="CE47" s="569" t="s">
        <v>3648</v>
      </c>
      <c r="CF47" s="569" t="s">
        <v>177</v>
      </c>
      <c r="CG47" s="547">
        <v>6045432000</v>
      </c>
      <c r="CH47" s="547">
        <v>3002500001</v>
      </c>
      <c r="CI47" s="578" t="s">
        <v>3720</v>
      </c>
      <c r="CJ47" s="505"/>
    </row>
    <row r="48" spans="2:88" ht="16.5" customHeight="1" thickBot="1">
      <c r="B48" s="459"/>
      <c r="C48" s="561" t="s">
        <v>474</v>
      </c>
      <c r="D48" s="459"/>
      <c r="E48" s="562">
        <v>45413</v>
      </c>
      <c r="F48" s="765">
        <v>45406</v>
      </c>
      <c r="G48" s="561" t="s">
        <v>61</v>
      </c>
      <c r="H48" s="561">
        <v>1000564579</v>
      </c>
      <c r="I48" s="561" t="s">
        <v>3226</v>
      </c>
      <c r="J48" s="561" t="s">
        <v>3169</v>
      </c>
      <c r="K48" s="561" t="s">
        <v>2595</v>
      </c>
      <c r="L48" s="561"/>
      <c r="M48" s="562">
        <v>36913</v>
      </c>
      <c r="N48" s="561" t="s">
        <v>524</v>
      </c>
      <c r="O48" s="457" t="s">
        <v>3227</v>
      </c>
      <c r="P48" s="455" t="s">
        <v>2524</v>
      </c>
      <c r="Q48" s="455" t="s">
        <v>3640</v>
      </c>
      <c r="R48" s="441" t="s">
        <v>3118</v>
      </c>
      <c r="S48" s="459"/>
      <c r="T48" s="439">
        <v>6045432000</v>
      </c>
      <c r="U48" s="459">
        <v>3216607788</v>
      </c>
      <c r="V48" s="458" t="s">
        <v>3228</v>
      </c>
      <c r="W48" s="459" t="s">
        <v>2547</v>
      </c>
      <c r="X48" s="459"/>
      <c r="Y48" s="459" t="s">
        <v>3119</v>
      </c>
      <c r="Z48" s="459"/>
      <c r="AA48" s="440" t="s">
        <v>2527</v>
      </c>
      <c r="AB48" s="585"/>
      <c r="AC48" s="584" t="s">
        <v>489</v>
      </c>
      <c r="AD48" s="582"/>
      <c r="AE48" s="440" t="s">
        <v>551</v>
      </c>
      <c r="AF48" s="440" t="s">
        <v>600</v>
      </c>
      <c r="AG48" s="440" t="s">
        <v>485</v>
      </c>
      <c r="AH48" s="440" t="s">
        <v>492</v>
      </c>
      <c r="AI48" s="456">
        <v>45342</v>
      </c>
      <c r="AJ48" s="456">
        <v>45524</v>
      </c>
      <c r="AK48" s="441">
        <v>6</v>
      </c>
      <c r="AL48" s="461">
        <v>13398000</v>
      </c>
      <c r="AM48" s="461">
        <v>2233000</v>
      </c>
      <c r="AN48" s="538">
        <v>1300000</v>
      </c>
      <c r="AO48" s="505">
        <v>2016101</v>
      </c>
      <c r="AP48" s="652" t="s">
        <v>935</v>
      </c>
      <c r="AQ48" s="564"/>
      <c r="AR48" s="468">
        <v>2</v>
      </c>
      <c r="AS48" s="567" t="s">
        <v>112</v>
      </c>
      <c r="AT48" s="565" t="s">
        <v>112</v>
      </c>
      <c r="AU48" s="565" t="s">
        <v>112</v>
      </c>
      <c r="AV48" s="565" t="s">
        <v>112</v>
      </c>
      <c r="AW48" s="565" t="s">
        <v>112</v>
      </c>
      <c r="AX48" s="468"/>
      <c r="AY48" s="468"/>
      <c r="AZ48" s="468"/>
      <c r="BA48" s="468"/>
      <c r="BB48" s="468"/>
      <c r="BC48" s="468"/>
      <c r="BD48" s="468"/>
      <c r="BE48" s="468"/>
      <c r="BF48" s="468" t="s">
        <v>112</v>
      </c>
      <c r="BG48" s="468" t="s">
        <v>112</v>
      </c>
      <c r="BH48" s="468" t="s">
        <v>112</v>
      </c>
      <c r="BI48" s="468" t="s">
        <v>112</v>
      </c>
      <c r="BJ48" s="468" t="s">
        <v>112</v>
      </c>
      <c r="BK48" s="468" t="s">
        <v>112</v>
      </c>
      <c r="BL48" s="468" t="s">
        <v>3707</v>
      </c>
      <c r="BM48" s="468" t="s">
        <v>112</v>
      </c>
      <c r="BN48" s="468" t="s">
        <v>112</v>
      </c>
      <c r="BO48" s="468" t="s">
        <v>112</v>
      </c>
      <c r="BP48" s="468" t="s">
        <v>112</v>
      </c>
      <c r="BQ48" s="505"/>
      <c r="BR48" s="505"/>
      <c r="BS48" s="505"/>
      <c r="BT48" s="505"/>
      <c r="BU48" s="505"/>
      <c r="BV48" s="505"/>
      <c r="BW48" s="471"/>
      <c r="BX48" s="471">
        <v>2016101</v>
      </c>
      <c r="BY48" s="471" t="s">
        <v>2539</v>
      </c>
      <c r="BZ48" s="471">
        <v>2016101</v>
      </c>
      <c r="CA48" s="471">
        <v>2</v>
      </c>
      <c r="CB48" s="471">
        <v>1.044</v>
      </c>
      <c r="CC48" s="569" t="s">
        <v>3747</v>
      </c>
      <c r="CD48" s="569" t="s">
        <v>2524</v>
      </c>
      <c r="CE48" s="569" t="s">
        <v>3648</v>
      </c>
      <c r="CF48" s="569" t="s">
        <v>177</v>
      </c>
      <c r="CG48" s="547">
        <v>6045432000</v>
      </c>
      <c r="CH48" s="547">
        <v>3002500001</v>
      </c>
      <c r="CI48" s="578" t="s">
        <v>3720</v>
      </c>
      <c r="CJ48" s="505"/>
    </row>
    <row r="49" spans="2:88" ht="16.5" customHeight="1" thickBot="1">
      <c r="B49" s="459"/>
      <c r="C49" s="561" t="s">
        <v>474</v>
      </c>
      <c r="D49" s="459"/>
      <c r="E49" s="562">
        <v>45413</v>
      </c>
      <c r="F49" s="765">
        <v>45406</v>
      </c>
      <c r="G49" s="561" t="s">
        <v>61</v>
      </c>
      <c r="H49" s="561">
        <v>71118710</v>
      </c>
      <c r="I49" s="561" t="s">
        <v>3229</v>
      </c>
      <c r="J49" s="561" t="s">
        <v>2672</v>
      </c>
      <c r="K49" s="561" t="s">
        <v>3230</v>
      </c>
      <c r="L49" s="561" t="s">
        <v>3231</v>
      </c>
      <c r="M49" s="562">
        <v>31097</v>
      </c>
      <c r="N49" s="561" t="s">
        <v>4</v>
      </c>
      <c r="O49" s="457" t="s">
        <v>3232</v>
      </c>
      <c r="P49" s="455" t="s">
        <v>2524</v>
      </c>
      <c r="Q49" s="455" t="s">
        <v>3640</v>
      </c>
      <c r="R49" s="441" t="s">
        <v>3118</v>
      </c>
      <c r="S49" s="459"/>
      <c r="T49" s="439">
        <v>6045432000</v>
      </c>
      <c r="U49" s="486">
        <v>3207628302</v>
      </c>
      <c r="V49" s="458" t="s">
        <v>3233</v>
      </c>
      <c r="W49" s="459" t="s">
        <v>2527</v>
      </c>
      <c r="X49" s="459"/>
      <c r="Y49" s="459" t="s">
        <v>3119</v>
      </c>
      <c r="Z49" s="459"/>
      <c r="AA49" s="440" t="s">
        <v>2527</v>
      </c>
      <c r="AB49" s="585"/>
      <c r="AC49" s="584" t="s">
        <v>489</v>
      </c>
      <c r="AD49" s="582"/>
      <c r="AE49" s="440" t="s">
        <v>551</v>
      </c>
      <c r="AF49" s="440" t="s">
        <v>600</v>
      </c>
      <c r="AG49" s="440" t="s">
        <v>485</v>
      </c>
      <c r="AH49" s="440" t="s">
        <v>492</v>
      </c>
      <c r="AI49" s="456">
        <v>45343</v>
      </c>
      <c r="AJ49" s="456">
        <v>45556</v>
      </c>
      <c r="AK49" s="441">
        <v>7</v>
      </c>
      <c r="AL49" s="461">
        <v>15624742</v>
      </c>
      <c r="AM49" s="461">
        <v>2232106</v>
      </c>
      <c r="AN49" s="538">
        <v>1300000</v>
      </c>
      <c r="AO49" s="505">
        <v>2016101</v>
      </c>
      <c r="AP49" s="652" t="s">
        <v>935</v>
      </c>
      <c r="AQ49" s="564"/>
      <c r="AR49" s="468">
        <v>2</v>
      </c>
      <c r="AS49" s="567" t="s">
        <v>112</v>
      </c>
      <c r="AT49" s="565" t="s">
        <v>112</v>
      </c>
      <c r="AU49" s="565" t="s">
        <v>112</v>
      </c>
      <c r="AV49" s="565" t="s">
        <v>112</v>
      </c>
      <c r="AW49" s="565" t="s">
        <v>112</v>
      </c>
      <c r="AX49" s="468"/>
      <c r="AY49" s="468"/>
      <c r="AZ49" s="468"/>
      <c r="BA49" s="468"/>
      <c r="BB49" s="468"/>
      <c r="BC49" s="468"/>
      <c r="BD49" s="468"/>
      <c r="BE49" s="468"/>
      <c r="BF49" s="468" t="s">
        <v>112</v>
      </c>
      <c r="BG49" s="468" t="s">
        <v>112</v>
      </c>
      <c r="BH49" s="468" t="s">
        <v>112</v>
      </c>
      <c r="BI49" s="468" t="s">
        <v>112</v>
      </c>
      <c r="BJ49" s="468" t="s">
        <v>112</v>
      </c>
      <c r="BK49" s="468" t="s">
        <v>112</v>
      </c>
      <c r="BL49" s="468" t="s">
        <v>3707</v>
      </c>
      <c r="BM49" s="468" t="s">
        <v>112</v>
      </c>
      <c r="BN49" s="468" t="s">
        <v>112</v>
      </c>
      <c r="BO49" s="468" t="s">
        <v>112</v>
      </c>
      <c r="BP49" s="468" t="s">
        <v>112</v>
      </c>
      <c r="BQ49" s="505"/>
      <c r="BR49" s="505"/>
      <c r="BS49" s="505"/>
      <c r="BT49" s="505"/>
      <c r="BU49" s="505"/>
      <c r="BV49" s="505"/>
      <c r="BW49" s="471"/>
      <c r="BX49" s="471">
        <v>2016101</v>
      </c>
      <c r="BY49" s="471" t="s">
        <v>2539</v>
      </c>
      <c r="BZ49" s="471">
        <v>2016101</v>
      </c>
      <c r="CA49" s="471">
        <v>2</v>
      </c>
      <c r="CB49" s="471">
        <v>1.044</v>
      </c>
      <c r="CC49" s="569" t="s">
        <v>3748</v>
      </c>
      <c r="CD49" s="569" t="s">
        <v>2524</v>
      </c>
      <c r="CE49" s="569" t="s">
        <v>3648</v>
      </c>
      <c r="CF49" s="569" t="s">
        <v>177</v>
      </c>
      <c r="CG49" s="547">
        <v>6045432000</v>
      </c>
      <c r="CH49" s="547">
        <v>3002500001</v>
      </c>
      <c r="CI49" s="578" t="s">
        <v>3720</v>
      </c>
      <c r="CJ49" s="505"/>
    </row>
    <row r="50" spans="2:88" ht="16.5" customHeight="1" thickBot="1">
      <c r="B50" s="459"/>
      <c r="C50" s="561" t="s">
        <v>474</v>
      </c>
      <c r="D50" s="459"/>
      <c r="E50" s="562">
        <v>45413</v>
      </c>
      <c r="F50" s="765">
        <v>45406</v>
      </c>
      <c r="G50" s="561" t="s">
        <v>61</v>
      </c>
      <c r="H50" s="561">
        <v>1036952593</v>
      </c>
      <c r="I50" s="561" t="s">
        <v>3184</v>
      </c>
      <c r="J50" s="561" t="s">
        <v>3234</v>
      </c>
      <c r="K50" s="561" t="s">
        <v>2594</v>
      </c>
      <c r="L50" s="561" t="s">
        <v>3011</v>
      </c>
      <c r="M50" s="562">
        <v>34699</v>
      </c>
      <c r="N50" s="561" t="s">
        <v>524</v>
      </c>
      <c r="O50" s="463" t="s">
        <v>3598</v>
      </c>
      <c r="P50" s="455" t="s">
        <v>2524</v>
      </c>
      <c r="Q50" s="455" t="s">
        <v>3640</v>
      </c>
      <c r="R50" s="441" t="s">
        <v>3118</v>
      </c>
      <c r="S50" s="459"/>
      <c r="T50" s="439">
        <v>6045432000</v>
      </c>
      <c r="U50" s="459">
        <v>3146971274</v>
      </c>
      <c r="V50" s="458" t="s">
        <v>3235</v>
      </c>
      <c r="W50" s="459" t="s">
        <v>2527</v>
      </c>
      <c r="X50" s="459"/>
      <c r="Y50" s="459" t="s">
        <v>3119</v>
      </c>
      <c r="Z50" s="459"/>
      <c r="AA50" s="440" t="s">
        <v>2527</v>
      </c>
      <c r="AB50" s="585"/>
      <c r="AC50" s="584" t="s">
        <v>489</v>
      </c>
      <c r="AD50" s="582"/>
      <c r="AE50" s="440" t="s">
        <v>551</v>
      </c>
      <c r="AF50" s="440" t="s">
        <v>600</v>
      </c>
      <c r="AG50" s="440" t="s">
        <v>485</v>
      </c>
      <c r="AH50" s="440" t="s">
        <v>492</v>
      </c>
      <c r="AI50" s="456">
        <v>45344</v>
      </c>
      <c r="AJ50" s="456">
        <v>45556</v>
      </c>
      <c r="AK50" s="441">
        <v>7</v>
      </c>
      <c r="AL50" s="461">
        <v>26019000</v>
      </c>
      <c r="AM50" s="461">
        <v>3717000</v>
      </c>
      <c r="AN50" s="538">
        <v>1486800</v>
      </c>
      <c r="AO50" s="505">
        <v>2016101</v>
      </c>
      <c r="AP50" s="711" t="s">
        <v>935</v>
      </c>
      <c r="AQ50" s="564"/>
      <c r="AR50" s="468">
        <v>2</v>
      </c>
      <c r="AS50" s="567" t="s">
        <v>112</v>
      </c>
      <c r="AT50" s="565" t="s">
        <v>112</v>
      </c>
      <c r="AU50" s="565" t="s">
        <v>112</v>
      </c>
      <c r="AV50" s="565" t="s">
        <v>112</v>
      </c>
      <c r="AW50" s="565" t="s">
        <v>112</v>
      </c>
      <c r="AX50" s="468"/>
      <c r="AY50" s="468"/>
      <c r="AZ50" s="468"/>
      <c r="BA50" s="468"/>
      <c r="BB50" s="468"/>
      <c r="BC50" s="468"/>
      <c r="BD50" s="468"/>
      <c r="BE50" s="468"/>
      <c r="BF50" s="468" t="s">
        <v>112</v>
      </c>
      <c r="BG50" s="468" t="s">
        <v>112</v>
      </c>
      <c r="BH50" s="468" t="s">
        <v>112</v>
      </c>
      <c r="BI50" s="468" t="s">
        <v>112</v>
      </c>
      <c r="BJ50" s="468" t="s">
        <v>112</v>
      </c>
      <c r="BK50" s="468" t="s">
        <v>112</v>
      </c>
      <c r="BL50" s="468" t="s">
        <v>3707</v>
      </c>
      <c r="BM50" s="468" t="s">
        <v>112</v>
      </c>
      <c r="BN50" s="468" t="s">
        <v>112</v>
      </c>
      <c r="BO50" s="468" t="s">
        <v>112</v>
      </c>
      <c r="BP50" s="468" t="s">
        <v>112</v>
      </c>
      <c r="BQ50" s="505"/>
      <c r="BR50" s="505"/>
      <c r="BS50" s="505"/>
      <c r="BT50" s="505"/>
      <c r="BU50" s="505"/>
      <c r="BV50" s="505"/>
      <c r="BW50" s="471"/>
      <c r="BX50" s="471">
        <v>2016101</v>
      </c>
      <c r="BY50" s="471" t="s">
        <v>2539</v>
      </c>
      <c r="BZ50" s="471">
        <v>2016101</v>
      </c>
      <c r="CA50" s="471">
        <v>2</v>
      </c>
      <c r="CB50" s="471">
        <v>1.044</v>
      </c>
      <c r="CC50" s="569" t="s">
        <v>3749</v>
      </c>
      <c r="CD50" s="569" t="s">
        <v>2524</v>
      </c>
      <c r="CE50" s="569" t="s">
        <v>3648</v>
      </c>
      <c r="CF50" s="569" t="s">
        <v>177</v>
      </c>
      <c r="CG50" s="547">
        <v>6045432000</v>
      </c>
      <c r="CH50" s="547">
        <v>3002500001</v>
      </c>
      <c r="CI50" s="578" t="s">
        <v>3720</v>
      </c>
      <c r="CJ50" s="505"/>
    </row>
    <row r="51" spans="2:88" ht="16.5" customHeight="1" thickBot="1">
      <c r="B51" s="459"/>
      <c r="C51" s="561" t="s">
        <v>474</v>
      </c>
      <c r="D51" s="459"/>
      <c r="E51" s="562">
        <v>45413</v>
      </c>
      <c r="F51" s="765">
        <v>45406</v>
      </c>
      <c r="G51" s="561" t="s">
        <v>61</v>
      </c>
      <c r="H51" s="561">
        <v>71112830</v>
      </c>
      <c r="I51" s="561" t="s">
        <v>3236</v>
      </c>
      <c r="J51" s="561" t="s">
        <v>3237</v>
      </c>
      <c r="K51" s="561" t="s">
        <v>3238</v>
      </c>
      <c r="L51" s="561" t="s">
        <v>2657</v>
      </c>
      <c r="M51" s="562">
        <v>24573</v>
      </c>
      <c r="N51" s="561" t="s">
        <v>4</v>
      </c>
      <c r="O51" s="463" t="s">
        <v>3239</v>
      </c>
      <c r="P51" s="455" t="s">
        <v>2524</v>
      </c>
      <c r="Q51" s="455" t="s">
        <v>3640</v>
      </c>
      <c r="R51" s="441" t="s">
        <v>3118</v>
      </c>
      <c r="S51" s="459"/>
      <c r="T51" s="439">
        <v>6045432000</v>
      </c>
      <c r="U51" s="459">
        <v>3022115758</v>
      </c>
      <c r="V51" s="458" t="s">
        <v>3240</v>
      </c>
      <c r="W51" s="459" t="s">
        <v>2527</v>
      </c>
      <c r="X51" s="459"/>
      <c r="Y51" s="459" t="s">
        <v>2548</v>
      </c>
      <c r="Z51" s="459"/>
      <c r="AA51" s="440" t="s">
        <v>2527</v>
      </c>
      <c r="AB51" s="585"/>
      <c r="AC51" s="584" t="s">
        <v>489</v>
      </c>
      <c r="AD51" s="582"/>
      <c r="AE51" s="440" t="s">
        <v>551</v>
      </c>
      <c r="AF51" s="440" t="s">
        <v>600</v>
      </c>
      <c r="AG51" s="440" t="s">
        <v>485</v>
      </c>
      <c r="AH51" s="440" t="s">
        <v>492</v>
      </c>
      <c r="AI51" s="456">
        <v>45346</v>
      </c>
      <c r="AJ51" s="456">
        <v>45559</v>
      </c>
      <c r="AK51" s="441">
        <v>7</v>
      </c>
      <c r="AL51" s="461">
        <v>15631000</v>
      </c>
      <c r="AM51" s="461">
        <v>2233000</v>
      </c>
      <c r="AN51" s="538">
        <v>1300000</v>
      </c>
      <c r="AO51" s="505">
        <v>2016101</v>
      </c>
      <c r="AP51" s="652" t="s">
        <v>935</v>
      </c>
      <c r="AQ51" s="564"/>
      <c r="AR51" s="468">
        <v>2</v>
      </c>
      <c r="AS51" s="567" t="s">
        <v>112</v>
      </c>
      <c r="AT51" s="565" t="s">
        <v>112</v>
      </c>
      <c r="AU51" s="565" t="s">
        <v>112</v>
      </c>
      <c r="AV51" s="565" t="s">
        <v>112</v>
      </c>
      <c r="AW51" s="565" t="s">
        <v>112</v>
      </c>
      <c r="AX51" s="468"/>
      <c r="AY51" s="468"/>
      <c r="AZ51" s="468"/>
      <c r="BA51" s="468"/>
      <c r="BB51" s="468"/>
      <c r="BC51" s="468"/>
      <c r="BD51" s="468"/>
      <c r="BE51" s="468"/>
      <c r="BF51" s="468" t="s">
        <v>112</v>
      </c>
      <c r="BG51" s="468" t="s">
        <v>112</v>
      </c>
      <c r="BH51" s="468" t="s">
        <v>112</v>
      </c>
      <c r="BI51" s="468" t="s">
        <v>112</v>
      </c>
      <c r="BJ51" s="468" t="s">
        <v>112</v>
      </c>
      <c r="BK51" s="468" t="s">
        <v>112</v>
      </c>
      <c r="BL51" s="468" t="s">
        <v>3707</v>
      </c>
      <c r="BM51" s="468" t="s">
        <v>112</v>
      </c>
      <c r="BN51" s="468" t="s">
        <v>112</v>
      </c>
      <c r="BO51" s="468" t="s">
        <v>112</v>
      </c>
      <c r="BP51" s="468" t="s">
        <v>112</v>
      </c>
      <c r="BQ51" s="505"/>
      <c r="BR51" s="505"/>
      <c r="BS51" s="505"/>
      <c r="BT51" s="505"/>
      <c r="BU51" s="505"/>
      <c r="BV51" s="505"/>
      <c r="BW51" s="471"/>
      <c r="BX51" s="471">
        <v>2016101</v>
      </c>
      <c r="BY51" s="471" t="s">
        <v>2539</v>
      </c>
      <c r="BZ51" s="471">
        <v>2016101</v>
      </c>
      <c r="CA51" s="471">
        <v>2</v>
      </c>
      <c r="CB51" s="471">
        <v>1.044</v>
      </c>
      <c r="CC51" s="569" t="s">
        <v>3750</v>
      </c>
      <c r="CD51" s="569" t="s">
        <v>2524</v>
      </c>
      <c r="CE51" s="569" t="s">
        <v>3648</v>
      </c>
      <c r="CF51" s="569" t="s">
        <v>177</v>
      </c>
      <c r="CG51" s="547">
        <v>6045432000</v>
      </c>
      <c r="CH51" s="547">
        <v>3002500001</v>
      </c>
      <c r="CI51" s="578" t="s">
        <v>3720</v>
      </c>
      <c r="CJ51" s="505"/>
    </row>
    <row r="52" spans="2:88" ht="16.5" customHeight="1" thickBot="1">
      <c r="B52" s="459"/>
      <c r="C52" s="561" t="s">
        <v>474</v>
      </c>
      <c r="D52" s="459"/>
      <c r="E52" s="562">
        <v>45413</v>
      </c>
      <c r="F52" s="765">
        <v>45406</v>
      </c>
      <c r="G52" s="561" t="s">
        <v>61</v>
      </c>
      <c r="H52" s="561">
        <v>1040181354</v>
      </c>
      <c r="I52" s="561" t="s">
        <v>3241</v>
      </c>
      <c r="J52" s="561" t="s">
        <v>2544</v>
      </c>
      <c r="K52" s="561" t="s">
        <v>2594</v>
      </c>
      <c r="L52" s="561" t="s">
        <v>3202</v>
      </c>
      <c r="M52" s="562">
        <v>32866</v>
      </c>
      <c r="N52" s="561" t="s">
        <v>524</v>
      </c>
      <c r="O52" s="463" t="s">
        <v>3242</v>
      </c>
      <c r="P52" s="455" t="s">
        <v>2524</v>
      </c>
      <c r="Q52" s="455" t="s">
        <v>3640</v>
      </c>
      <c r="R52" s="441" t="s">
        <v>3118</v>
      </c>
      <c r="S52" s="459"/>
      <c r="T52" s="439">
        <v>6045432000</v>
      </c>
      <c r="U52" s="459">
        <v>3104405852</v>
      </c>
      <c r="V52" s="458" t="s">
        <v>3243</v>
      </c>
      <c r="W52" s="459" t="s">
        <v>2527</v>
      </c>
      <c r="X52" s="459"/>
      <c r="Y52" s="459" t="s">
        <v>2548</v>
      </c>
      <c r="Z52" s="459"/>
      <c r="AA52" s="440" t="s">
        <v>2527</v>
      </c>
      <c r="AB52" s="585"/>
      <c r="AC52" s="584" t="s">
        <v>489</v>
      </c>
      <c r="AD52" s="582"/>
      <c r="AE52" s="440" t="s">
        <v>551</v>
      </c>
      <c r="AF52" s="440" t="s">
        <v>600</v>
      </c>
      <c r="AG52" s="440" t="s">
        <v>485</v>
      </c>
      <c r="AH52" s="440" t="s">
        <v>492</v>
      </c>
      <c r="AI52" s="456">
        <v>45346</v>
      </c>
      <c r="AJ52" s="456">
        <v>45558</v>
      </c>
      <c r="AK52" s="441">
        <v>7</v>
      </c>
      <c r="AL52" s="461">
        <v>26019000</v>
      </c>
      <c r="AM52" s="461">
        <v>3717000</v>
      </c>
      <c r="AN52" s="538">
        <v>1486800</v>
      </c>
      <c r="AO52" s="505">
        <v>2016101</v>
      </c>
      <c r="AP52" s="652" t="s">
        <v>935</v>
      </c>
      <c r="AQ52" s="564"/>
      <c r="AR52" s="468">
        <v>2</v>
      </c>
      <c r="AS52" s="567" t="s">
        <v>112</v>
      </c>
      <c r="AT52" s="565" t="s">
        <v>112</v>
      </c>
      <c r="AU52" s="565" t="s">
        <v>112</v>
      </c>
      <c r="AV52" s="565" t="s">
        <v>112</v>
      </c>
      <c r="AW52" s="565" t="s">
        <v>112</v>
      </c>
      <c r="AX52" s="468"/>
      <c r="AY52" s="468"/>
      <c r="AZ52" s="468"/>
      <c r="BA52" s="468"/>
      <c r="BB52" s="468"/>
      <c r="BC52" s="468"/>
      <c r="BD52" s="468"/>
      <c r="BE52" s="468"/>
      <c r="BF52" s="468" t="s">
        <v>112</v>
      </c>
      <c r="BG52" s="468" t="s">
        <v>112</v>
      </c>
      <c r="BH52" s="468" t="s">
        <v>112</v>
      </c>
      <c r="BI52" s="468" t="s">
        <v>112</v>
      </c>
      <c r="BJ52" s="468" t="s">
        <v>112</v>
      </c>
      <c r="BK52" s="468" t="s">
        <v>112</v>
      </c>
      <c r="BL52" s="468" t="s">
        <v>3707</v>
      </c>
      <c r="BM52" s="468" t="s">
        <v>112</v>
      </c>
      <c r="BN52" s="468" t="s">
        <v>112</v>
      </c>
      <c r="BO52" s="468" t="s">
        <v>112</v>
      </c>
      <c r="BP52" s="468" t="s">
        <v>112</v>
      </c>
      <c r="BQ52" s="505"/>
      <c r="BR52" s="505"/>
      <c r="BS52" s="505"/>
      <c r="BT52" s="505"/>
      <c r="BU52" s="505"/>
      <c r="BV52" s="505"/>
      <c r="BW52" s="471"/>
      <c r="BX52" s="471">
        <v>2016101</v>
      </c>
      <c r="BY52" s="471" t="s">
        <v>2539</v>
      </c>
      <c r="BZ52" s="471">
        <v>2016101</v>
      </c>
      <c r="CA52" s="471">
        <v>2</v>
      </c>
      <c r="CB52" s="471">
        <v>1.044</v>
      </c>
      <c r="CC52" s="569" t="s">
        <v>3751</v>
      </c>
      <c r="CD52" s="569" t="s">
        <v>2524</v>
      </c>
      <c r="CE52" s="569" t="s">
        <v>3648</v>
      </c>
      <c r="CF52" s="569" t="s">
        <v>177</v>
      </c>
      <c r="CG52" s="547">
        <v>6045432000</v>
      </c>
      <c r="CH52" s="547">
        <v>3002500001</v>
      </c>
      <c r="CI52" s="578" t="s">
        <v>3720</v>
      </c>
      <c r="CJ52" s="505"/>
    </row>
    <row r="53" spans="2:88" ht="16.5" customHeight="1" thickBot="1">
      <c r="B53" s="459"/>
      <c r="C53" s="561" t="s">
        <v>474</v>
      </c>
      <c r="D53" s="459"/>
      <c r="E53" s="562">
        <v>45413</v>
      </c>
      <c r="F53" s="765">
        <v>45406</v>
      </c>
      <c r="G53" s="561" t="s">
        <v>61</v>
      </c>
      <c r="H53" s="561">
        <v>43714893</v>
      </c>
      <c r="I53" s="561" t="s">
        <v>3244</v>
      </c>
      <c r="J53" s="561" t="s">
        <v>2655</v>
      </c>
      <c r="K53" s="561" t="s">
        <v>2594</v>
      </c>
      <c r="L53" s="561" t="s">
        <v>3245</v>
      </c>
      <c r="M53" s="562">
        <v>29320</v>
      </c>
      <c r="N53" s="561" t="s">
        <v>524</v>
      </c>
      <c r="O53" s="463" t="s">
        <v>3129</v>
      </c>
      <c r="P53" s="455" t="s">
        <v>2524</v>
      </c>
      <c r="Q53" s="455" t="s">
        <v>3640</v>
      </c>
      <c r="R53" s="441" t="s">
        <v>178</v>
      </c>
      <c r="S53" s="459"/>
      <c r="T53" s="439">
        <v>6045432000</v>
      </c>
      <c r="U53" s="459">
        <v>3002571215</v>
      </c>
      <c r="V53" s="458" t="s">
        <v>3246</v>
      </c>
      <c r="W53" s="459" t="s">
        <v>2527</v>
      </c>
      <c r="X53" s="459"/>
      <c r="Y53" s="459" t="s">
        <v>2548</v>
      </c>
      <c r="Z53" s="459"/>
      <c r="AA53" s="440" t="s">
        <v>2527</v>
      </c>
      <c r="AB53" s="585"/>
      <c r="AC53" s="584" t="s">
        <v>489</v>
      </c>
      <c r="AD53" s="582"/>
      <c r="AE53" s="440" t="s">
        <v>551</v>
      </c>
      <c r="AF53" s="440" t="s">
        <v>600</v>
      </c>
      <c r="AG53" s="440" t="s">
        <v>485</v>
      </c>
      <c r="AH53" s="440" t="s">
        <v>492</v>
      </c>
      <c r="AI53" s="456">
        <v>45349</v>
      </c>
      <c r="AJ53" s="456">
        <v>45562</v>
      </c>
      <c r="AK53" s="441">
        <v>7</v>
      </c>
      <c r="AL53" s="461">
        <v>26019000</v>
      </c>
      <c r="AM53" s="461">
        <v>3717000</v>
      </c>
      <c r="AN53" s="538">
        <v>1486800</v>
      </c>
      <c r="AO53" s="505">
        <v>2016101</v>
      </c>
      <c r="AP53" s="652" t="s">
        <v>935</v>
      </c>
      <c r="AQ53" s="564"/>
      <c r="AR53" s="468">
        <v>2</v>
      </c>
      <c r="AS53" s="567" t="s">
        <v>112</v>
      </c>
      <c r="AT53" s="565" t="s">
        <v>112</v>
      </c>
      <c r="AU53" s="565" t="s">
        <v>112</v>
      </c>
      <c r="AV53" s="565" t="s">
        <v>112</v>
      </c>
      <c r="AW53" s="565" t="s">
        <v>112</v>
      </c>
      <c r="AX53" s="468"/>
      <c r="AY53" s="468"/>
      <c r="AZ53" s="468"/>
      <c r="BA53" s="468"/>
      <c r="BB53" s="468"/>
      <c r="BC53" s="468"/>
      <c r="BD53" s="468"/>
      <c r="BE53" s="468"/>
      <c r="BF53" s="468" t="s">
        <v>112</v>
      </c>
      <c r="BG53" s="468" t="s">
        <v>112</v>
      </c>
      <c r="BH53" s="468" t="s">
        <v>112</v>
      </c>
      <c r="BI53" s="468" t="s">
        <v>112</v>
      </c>
      <c r="BJ53" s="468" t="s">
        <v>112</v>
      </c>
      <c r="BK53" s="468" t="s">
        <v>112</v>
      </c>
      <c r="BL53" s="468" t="s">
        <v>3707</v>
      </c>
      <c r="BM53" s="468" t="s">
        <v>112</v>
      </c>
      <c r="BN53" s="468" t="s">
        <v>112</v>
      </c>
      <c r="BO53" s="468" t="s">
        <v>112</v>
      </c>
      <c r="BP53" s="468" t="s">
        <v>112</v>
      </c>
      <c r="BQ53" s="505"/>
      <c r="BR53" s="505"/>
      <c r="BS53" s="505"/>
      <c r="BT53" s="505"/>
      <c r="BU53" s="505"/>
      <c r="BV53" s="505"/>
      <c r="BW53" s="471"/>
      <c r="BX53" s="471">
        <v>2016101</v>
      </c>
      <c r="BY53" s="471" t="s">
        <v>2539</v>
      </c>
      <c r="BZ53" s="471">
        <v>2016101</v>
      </c>
      <c r="CA53" s="471">
        <v>2</v>
      </c>
      <c r="CB53" s="471">
        <v>1.044</v>
      </c>
      <c r="CC53" s="569" t="s">
        <v>3752</v>
      </c>
      <c r="CD53" s="569" t="s">
        <v>2524</v>
      </c>
      <c r="CE53" s="569" t="s">
        <v>3648</v>
      </c>
      <c r="CF53" s="569" t="s">
        <v>177</v>
      </c>
      <c r="CG53" s="547">
        <v>6045432000</v>
      </c>
      <c r="CH53" s="547">
        <v>3002500001</v>
      </c>
      <c r="CI53" s="578" t="s">
        <v>3720</v>
      </c>
      <c r="CJ53" s="505"/>
    </row>
    <row r="54" spans="2:88" ht="16.5" customHeight="1" thickBot="1">
      <c r="B54" s="459"/>
      <c r="C54" s="561" t="s">
        <v>474</v>
      </c>
      <c r="D54" s="459"/>
      <c r="E54" s="562">
        <v>45413</v>
      </c>
      <c r="F54" s="765">
        <v>45406</v>
      </c>
      <c r="G54" s="561" t="s">
        <v>61</v>
      </c>
      <c r="H54" s="561">
        <v>1036403507</v>
      </c>
      <c r="I54" s="561" t="s">
        <v>2575</v>
      </c>
      <c r="J54" s="561" t="s">
        <v>3247</v>
      </c>
      <c r="K54" s="561" t="s">
        <v>3248</v>
      </c>
      <c r="L54" s="561"/>
      <c r="M54" s="562">
        <v>35946</v>
      </c>
      <c r="N54" s="561" t="s">
        <v>4</v>
      </c>
      <c r="O54" s="457" t="s">
        <v>3129</v>
      </c>
      <c r="P54" s="455" t="s">
        <v>2524</v>
      </c>
      <c r="Q54" s="455" t="s">
        <v>3640</v>
      </c>
      <c r="R54" s="441" t="s">
        <v>3118</v>
      </c>
      <c r="S54" s="459"/>
      <c r="T54" s="439">
        <v>6045432000</v>
      </c>
      <c r="U54" s="459">
        <v>3113042244</v>
      </c>
      <c r="V54" s="458" t="s">
        <v>3249</v>
      </c>
      <c r="W54" s="459" t="s">
        <v>2547</v>
      </c>
      <c r="X54" s="459"/>
      <c r="Y54" s="459" t="s">
        <v>2548</v>
      </c>
      <c r="Z54" s="459"/>
      <c r="AA54" s="440" t="s">
        <v>2527</v>
      </c>
      <c r="AB54" s="585"/>
      <c r="AC54" s="584" t="s">
        <v>489</v>
      </c>
      <c r="AD54" s="582"/>
      <c r="AE54" s="440" t="s">
        <v>551</v>
      </c>
      <c r="AF54" s="440" t="s">
        <v>600</v>
      </c>
      <c r="AG54" s="440" t="s">
        <v>485</v>
      </c>
      <c r="AH54" s="440" t="s">
        <v>492</v>
      </c>
      <c r="AI54" s="456">
        <v>45349</v>
      </c>
      <c r="AJ54" s="456">
        <v>45562</v>
      </c>
      <c r="AK54" s="441">
        <v>7</v>
      </c>
      <c r="AL54" s="461">
        <v>15631000</v>
      </c>
      <c r="AM54" s="461">
        <v>2233000</v>
      </c>
      <c r="AN54" s="538">
        <v>1300000</v>
      </c>
      <c r="AO54" s="505">
        <v>2016101</v>
      </c>
      <c r="AP54" s="652" t="s">
        <v>935</v>
      </c>
      <c r="AQ54" s="564"/>
      <c r="AR54" s="468">
        <v>2</v>
      </c>
      <c r="AS54" s="567" t="s">
        <v>112</v>
      </c>
      <c r="AT54" s="565" t="s">
        <v>112</v>
      </c>
      <c r="AU54" s="565" t="s">
        <v>112</v>
      </c>
      <c r="AV54" s="565" t="s">
        <v>112</v>
      </c>
      <c r="AW54" s="565" t="s">
        <v>112</v>
      </c>
      <c r="AX54" s="468"/>
      <c r="AY54" s="468"/>
      <c r="AZ54" s="468"/>
      <c r="BA54" s="468"/>
      <c r="BB54" s="468"/>
      <c r="BC54" s="468"/>
      <c r="BD54" s="468"/>
      <c r="BE54" s="468"/>
      <c r="BF54" s="468" t="s">
        <v>112</v>
      </c>
      <c r="BG54" s="468" t="s">
        <v>112</v>
      </c>
      <c r="BH54" s="468" t="s">
        <v>112</v>
      </c>
      <c r="BI54" s="468" t="s">
        <v>112</v>
      </c>
      <c r="BJ54" s="468" t="s">
        <v>112</v>
      </c>
      <c r="BK54" s="468" t="s">
        <v>112</v>
      </c>
      <c r="BL54" s="468" t="s">
        <v>3707</v>
      </c>
      <c r="BM54" s="468" t="s">
        <v>112</v>
      </c>
      <c r="BN54" s="468" t="s">
        <v>112</v>
      </c>
      <c r="BO54" s="468" t="s">
        <v>112</v>
      </c>
      <c r="BP54" s="468" t="s">
        <v>112</v>
      </c>
      <c r="BQ54" s="505"/>
      <c r="BR54" s="505"/>
      <c r="BS54" s="505"/>
      <c r="BT54" s="505"/>
      <c r="BU54" s="505"/>
      <c r="BV54" s="505"/>
      <c r="BW54" s="471"/>
      <c r="BX54" s="471">
        <v>2016101</v>
      </c>
      <c r="BY54" s="471" t="s">
        <v>2539</v>
      </c>
      <c r="BZ54" s="471">
        <v>2016101</v>
      </c>
      <c r="CA54" s="471">
        <v>2</v>
      </c>
      <c r="CB54" s="471">
        <v>1.044</v>
      </c>
      <c r="CC54" s="569" t="s">
        <v>3753</v>
      </c>
      <c r="CD54" s="569" t="s">
        <v>2524</v>
      </c>
      <c r="CE54" s="569" t="s">
        <v>3648</v>
      </c>
      <c r="CF54" s="569" t="s">
        <v>177</v>
      </c>
      <c r="CG54" s="547">
        <v>6045432000</v>
      </c>
      <c r="CH54" s="547">
        <v>3002500001</v>
      </c>
      <c r="CI54" s="578" t="s">
        <v>3720</v>
      </c>
      <c r="CJ54" s="505"/>
    </row>
    <row r="55" spans="2:88" ht="16.5" customHeight="1" thickBot="1">
      <c r="B55" s="459"/>
      <c r="C55" s="561" t="s">
        <v>474</v>
      </c>
      <c r="D55" s="459"/>
      <c r="E55" s="562">
        <v>45413</v>
      </c>
      <c r="F55" s="765">
        <v>45406</v>
      </c>
      <c r="G55" s="561" t="s">
        <v>61</v>
      </c>
      <c r="H55" s="561">
        <v>43714881</v>
      </c>
      <c r="I55" s="561" t="s">
        <v>3250</v>
      </c>
      <c r="J55" s="561" t="s">
        <v>3169</v>
      </c>
      <c r="K55" s="561" t="s">
        <v>3251</v>
      </c>
      <c r="L55" s="561" t="s">
        <v>3202</v>
      </c>
      <c r="M55" s="562">
        <v>29348</v>
      </c>
      <c r="N55" s="561" t="s">
        <v>524</v>
      </c>
      <c r="O55" s="457" t="s">
        <v>3252</v>
      </c>
      <c r="P55" s="455" t="s">
        <v>2524</v>
      </c>
      <c r="Q55" s="455" t="s">
        <v>3640</v>
      </c>
      <c r="R55" s="441" t="s">
        <v>3118</v>
      </c>
      <c r="S55" s="459"/>
      <c r="T55" s="439">
        <v>6045432000</v>
      </c>
      <c r="U55" s="459">
        <v>3146062807</v>
      </c>
      <c r="V55" s="458" t="s">
        <v>3253</v>
      </c>
      <c r="W55" s="459" t="s">
        <v>2527</v>
      </c>
      <c r="X55" s="459"/>
      <c r="Y55" s="459" t="s">
        <v>3119</v>
      </c>
      <c r="Z55" s="459"/>
      <c r="AA55" s="440" t="s">
        <v>2527</v>
      </c>
      <c r="AB55" s="585"/>
      <c r="AC55" s="584" t="s">
        <v>489</v>
      </c>
      <c r="AD55" s="582"/>
      <c r="AE55" s="440" t="s">
        <v>551</v>
      </c>
      <c r="AF55" s="440" t="s">
        <v>600</v>
      </c>
      <c r="AG55" s="440" t="s">
        <v>485</v>
      </c>
      <c r="AH55" s="440" t="s">
        <v>492</v>
      </c>
      <c r="AI55" s="456">
        <v>45351</v>
      </c>
      <c r="AJ55" s="456">
        <v>45562</v>
      </c>
      <c r="AK55" s="441">
        <v>7</v>
      </c>
      <c r="AL55" s="461">
        <v>15631000</v>
      </c>
      <c r="AM55" s="461">
        <v>2233000</v>
      </c>
      <c r="AN55" s="538">
        <v>1300000</v>
      </c>
      <c r="AO55" s="505">
        <v>2016101</v>
      </c>
      <c r="AP55" s="652" t="s">
        <v>935</v>
      </c>
      <c r="AQ55" s="564"/>
      <c r="AR55" s="468">
        <v>2</v>
      </c>
      <c r="AS55" s="567" t="s">
        <v>112</v>
      </c>
      <c r="AT55" s="565" t="s">
        <v>112</v>
      </c>
      <c r="AU55" s="565" t="s">
        <v>112</v>
      </c>
      <c r="AV55" s="565" t="s">
        <v>112</v>
      </c>
      <c r="AW55" s="565" t="s">
        <v>112</v>
      </c>
      <c r="AX55" s="468"/>
      <c r="AY55" s="468"/>
      <c r="AZ55" s="468"/>
      <c r="BA55" s="468"/>
      <c r="BB55" s="468"/>
      <c r="BC55" s="468"/>
      <c r="BD55" s="468"/>
      <c r="BE55" s="468"/>
      <c r="BF55" s="468" t="s">
        <v>112</v>
      </c>
      <c r="BG55" s="468" t="s">
        <v>112</v>
      </c>
      <c r="BH55" s="468" t="s">
        <v>112</v>
      </c>
      <c r="BI55" s="468" t="s">
        <v>112</v>
      </c>
      <c r="BJ55" s="468" t="s">
        <v>112</v>
      </c>
      <c r="BK55" s="468" t="s">
        <v>112</v>
      </c>
      <c r="BL55" s="468" t="s">
        <v>3707</v>
      </c>
      <c r="BM55" s="468" t="s">
        <v>112</v>
      </c>
      <c r="BN55" s="468" t="s">
        <v>112</v>
      </c>
      <c r="BO55" s="468" t="s">
        <v>112</v>
      </c>
      <c r="BP55" s="468" t="s">
        <v>112</v>
      </c>
      <c r="BQ55" s="505"/>
      <c r="BR55" s="505"/>
      <c r="BS55" s="505"/>
      <c r="BT55" s="505"/>
      <c r="BU55" s="505"/>
      <c r="BV55" s="505"/>
      <c r="BW55" s="471"/>
      <c r="BX55" s="471">
        <v>2016101</v>
      </c>
      <c r="BY55" s="471" t="s">
        <v>2539</v>
      </c>
      <c r="BZ55" s="471">
        <v>2016101</v>
      </c>
      <c r="CA55" s="471">
        <v>2</v>
      </c>
      <c r="CB55" s="471">
        <v>1.044</v>
      </c>
      <c r="CC55" s="569" t="s">
        <v>3754</v>
      </c>
      <c r="CD55" s="569" t="s">
        <v>2524</v>
      </c>
      <c r="CE55" s="569" t="s">
        <v>3648</v>
      </c>
      <c r="CF55" s="569" t="s">
        <v>177</v>
      </c>
      <c r="CG55" s="547">
        <v>6045432000</v>
      </c>
      <c r="CH55" s="547">
        <v>3002500001</v>
      </c>
      <c r="CI55" s="578" t="s">
        <v>3720</v>
      </c>
      <c r="CJ55" s="505"/>
    </row>
    <row r="56" spans="2:88" ht="16.5" customHeight="1" thickBot="1">
      <c r="B56" s="459"/>
      <c r="C56" s="561" t="s">
        <v>474</v>
      </c>
      <c r="D56" s="459"/>
      <c r="E56" s="562">
        <v>45413</v>
      </c>
      <c r="F56" s="765">
        <v>45406</v>
      </c>
      <c r="G56" s="561" t="s">
        <v>61</v>
      </c>
      <c r="H56" s="561">
        <v>43715179</v>
      </c>
      <c r="I56" s="561" t="s">
        <v>2575</v>
      </c>
      <c r="J56" s="561" t="s">
        <v>3175</v>
      </c>
      <c r="K56" s="561" t="s">
        <v>2717</v>
      </c>
      <c r="L56" s="561" t="s">
        <v>3254</v>
      </c>
      <c r="M56" s="562">
        <v>29459</v>
      </c>
      <c r="N56" s="561" t="s">
        <v>524</v>
      </c>
      <c r="O56" s="457" t="s">
        <v>3255</v>
      </c>
      <c r="P56" s="455" t="s">
        <v>2524</v>
      </c>
      <c r="Q56" s="455" t="s">
        <v>3640</v>
      </c>
      <c r="R56" s="441" t="s">
        <v>3118</v>
      </c>
      <c r="S56" s="459"/>
      <c r="T56" s="439">
        <v>6045432000</v>
      </c>
      <c r="U56" s="459">
        <v>3113168781</v>
      </c>
      <c r="V56" s="458" t="s">
        <v>3256</v>
      </c>
      <c r="W56" s="459" t="s">
        <v>2527</v>
      </c>
      <c r="X56" s="459"/>
      <c r="Y56" s="459" t="s">
        <v>2548</v>
      </c>
      <c r="Z56" s="459"/>
      <c r="AA56" s="440" t="s">
        <v>2527</v>
      </c>
      <c r="AB56" s="585"/>
      <c r="AC56" s="584" t="s">
        <v>489</v>
      </c>
      <c r="AD56" s="582"/>
      <c r="AE56" s="440" t="s">
        <v>551</v>
      </c>
      <c r="AF56" s="440" t="s">
        <v>600</v>
      </c>
      <c r="AG56" s="440" t="s">
        <v>485</v>
      </c>
      <c r="AH56" s="440" t="s">
        <v>492</v>
      </c>
      <c r="AI56" s="456">
        <v>45353</v>
      </c>
      <c r="AJ56" s="456">
        <v>45567</v>
      </c>
      <c r="AK56" s="441">
        <v>7</v>
      </c>
      <c r="AL56" s="461">
        <v>26019000</v>
      </c>
      <c r="AM56" s="461">
        <v>3717000</v>
      </c>
      <c r="AN56" s="538">
        <v>1486800</v>
      </c>
      <c r="AO56" s="505">
        <v>2016101</v>
      </c>
      <c r="AP56" s="652" t="s">
        <v>935</v>
      </c>
      <c r="AQ56" s="564"/>
      <c r="AR56" s="468">
        <v>2</v>
      </c>
      <c r="AS56" s="567" t="s">
        <v>112</v>
      </c>
      <c r="AT56" s="565" t="s">
        <v>112</v>
      </c>
      <c r="AU56" s="565" t="s">
        <v>112</v>
      </c>
      <c r="AV56" s="565" t="s">
        <v>112</v>
      </c>
      <c r="AW56" s="565" t="s">
        <v>112</v>
      </c>
      <c r="AX56" s="468"/>
      <c r="AY56" s="468"/>
      <c r="AZ56" s="468"/>
      <c r="BA56" s="468"/>
      <c r="BB56" s="468"/>
      <c r="BC56" s="468"/>
      <c r="BD56" s="468"/>
      <c r="BE56" s="468"/>
      <c r="BF56" s="468" t="s">
        <v>112</v>
      </c>
      <c r="BG56" s="468" t="s">
        <v>112</v>
      </c>
      <c r="BH56" s="468" t="s">
        <v>112</v>
      </c>
      <c r="BI56" s="468" t="s">
        <v>112</v>
      </c>
      <c r="BJ56" s="468" t="s">
        <v>112</v>
      </c>
      <c r="BK56" s="468" t="s">
        <v>112</v>
      </c>
      <c r="BL56" s="468" t="s">
        <v>3707</v>
      </c>
      <c r="BM56" s="468" t="s">
        <v>112</v>
      </c>
      <c r="BN56" s="468" t="s">
        <v>112</v>
      </c>
      <c r="BO56" s="468" t="s">
        <v>112</v>
      </c>
      <c r="BP56" s="468" t="s">
        <v>112</v>
      </c>
      <c r="BQ56" s="505"/>
      <c r="BR56" s="505"/>
      <c r="BS56" s="505"/>
      <c r="BT56" s="505"/>
      <c r="BU56" s="505"/>
      <c r="BV56" s="505"/>
      <c r="BW56" s="471"/>
      <c r="BX56" s="471">
        <v>2016101</v>
      </c>
      <c r="BY56" s="471" t="s">
        <v>2539</v>
      </c>
      <c r="BZ56" s="471">
        <v>2016101</v>
      </c>
      <c r="CA56" s="471">
        <v>2</v>
      </c>
      <c r="CB56" s="471">
        <v>1.044</v>
      </c>
      <c r="CC56" s="569" t="s">
        <v>3755</v>
      </c>
      <c r="CD56" s="569" t="s">
        <v>2524</v>
      </c>
      <c r="CE56" s="569" t="s">
        <v>3648</v>
      </c>
      <c r="CF56" s="569" t="s">
        <v>177</v>
      </c>
      <c r="CG56" s="547">
        <v>6045432000</v>
      </c>
      <c r="CH56" s="547">
        <v>3002500001</v>
      </c>
      <c r="CI56" s="578" t="s">
        <v>3720</v>
      </c>
      <c r="CJ56" s="505"/>
    </row>
    <row r="57" spans="2:88" ht="16.5" customHeight="1" thickBot="1">
      <c r="B57" s="459"/>
      <c r="C57" s="561" t="s">
        <v>474</v>
      </c>
      <c r="D57" s="459"/>
      <c r="E57" s="562">
        <v>45413</v>
      </c>
      <c r="F57" s="765">
        <v>45406</v>
      </c>
      <c r="G57" s="561" t="s">
        <v>61</v>
      </c>
      <c r="H57" s="561">
        <v>1036627420</v>
      </c>
      <c r="I57" s="561" t="s">
        <v>3257</v>
      </c>
      <c r="J57" s="561" t="s">
        <v>3258</v>
      </c>
      <c r="K57" s="561" t="s">
        <v>3259</v>
      </c>
      <c r="L57" s="561" t="s">
        <v>3260</v>
      </c>
      <c r="M57" s="562">
        <v>32880</v>
      </c>
      <c r="N57" s="561" t="s">
        <v>524</v>
      </c>
      <c r="O57" s="457" t="s">
        <v>3261</v>
      </c>
      <c r="P57" s="455" t="s">
        <v>2524</v>
      </c>
      <c r="Q57" s="455" t="s">
        <v>3640</v>
      </c>
      <c r="R57" s="441" t="s">
        <v>3118</v>
      </c>
      <c r="S57" s="459"/>
      <c r="T57" s="439">
        <v>6045432000</v>
      </c>
      <c r="U57" s="485">
        <v>3192695240</v>
      </c>
      <c r="V57" s="458" t="s">
        <v>3262</v>
      </c>
      <c r="W57" s="459" t="s">
        <v>2527</v>
      </c>
      <c r="X57" s="459"/>
      <c r="Y57" s="459" t="s">
        <v>3119</v>
      </c>
      <c r="Z57" s="459"/>
      <c r="AA57" s="440" t="s">
        <v>2527</v>
      </c>
      <c r="AB57" s="585"/>
      <c r="AC57" s="584" t="s">
        <v>489</v>
      </c>
      <c r="AD57" s="582"/>
      <c r="AE57" s="440" t="s">
        <v>551</v>
      </c>
      <c r="AF57" s="440" t="s">
        <v>600</v>
      </c>
      <c r="AG57" s="440" t="s">
        <v>485</v>
      </c>
      <c r="AH57" s="440" t="s">
        <v>492</v>
      </c>
      <c r="AI57" s="456">
        <v>45352</v>
      </c>
      <c r="AJ57" s="456">
        <v>45566</v>
      </c>
      <c r="AK57" s="536">
        <v>7</v>
      </c>
      <c r="AL57" s="461">
        <v>26019000</v>
      </c>
      <c r="AM57" s="461">
        <v>3717000</v>
      </c>
      <c r="AN57" s="538">
        <v>1486800</v>
      </c>
      <c r="AO57" s="505">
        <v>2016101</v>
      </c>
      <c r="AP57" s="652" t="s">
        <v>935</v>
      </c>
      <c r="AQ57" s="564"/>
      <c r="AR57" s="468">
        <v>2</v>
      </c>
      <c r="AS57" s="567" t="s">
        <v>112</v>
      </c>
      <c r="AT57" s="565" t="s">
        <v>112</v>
      </c>
      <c r="AU57" s="565" t="s">
        <v>112</v>
      </c>
      <c r="AV57" s="565" t="s">
        <v>112</v>
      </c>
      <c r="AW57" s="565" t="s">
        <v>112</v>
      </c>
      <c r="AX57" s="468"/>
      <c r="AY57" s="468"/>
      <c r="AZ57" s="468"/>
      <c r="BA57" s="468"/>
      <c r="BB57" s="468"/>
      <c r="BC57" s="468"/>
      <c r="BD57" s="468"/>
      <c r="BE57" s="468"/>
      <c r="BF57" s="468" t="s">
        <v>112</v>
      </c>
      <c r="BG57" s="468" t="s">
        <v>112</v>
      </c>
      <c r="BH57" s="468" t="s">
        <v>112</v>
      </c>
      <c r="BI57" s="468" t="s">
        <v>112</v>
      </c>
      <c r="BJ57" s="468" t="s">
        <v>112</v>
      </c>
      <c r="BK57" s="468" t="s">
        <v>112</v>
      </c>
      <c r="BL57" s="468" t="s">
        <v>3707</v>
      </c>
      <c r="BM57" s="468" t="s">
        <v>112</v>
      </c>
      <c r="BN57" s="468" t="s">
        <v>112</v>
      </c>
      <c r="BO57" s="468" t="s">
        <v>112</v>
      </c>
      <c r="BP57" s="468" t="s">
        <v>112</v>
      </c>
      <c r="BQ57" s="505"/>
      <c r="BR57" s="505"/>
      <c r="BS57" s="505"/>
      <c r="BT57" s="505"/>
      <c r="BU57" s="505"/>
      <c r="BV57" s="505"/>
      <c r="BW57" s="471"/>
      <c r="BX57" s="471">
        <v>2016101</v>
      </c>
      <c r="BY57" s="471" t="s">
        <v>2539</v>
      </c>
      <c r="BZ57" s="471">
        <v>2016101</v>
      </c>
      <c r="CA57" s="471">
        <v>2</v>
      </c>
      <c r="CB57" s="471">
        <v>1.044</v>
      </c>
      <c r="CC57" s="569" t="s">
        <v>3756</v>
      </c>
      <c r="CD57" s="569" t="s">
        <v>2524</v>
      </c>
      <c r="CE57" s="569" t="s">
        <v>3648</v>
      </c>
      <c r="CF57" s="569" t="s">
        <v>177</v>
      </c>
      <c r="CG57" s="547">
        <v>6045432000</v>
      </c>
      <c r="CH57" s="547">
        <v>3002500001</v>
      </c>
      <c r="CI57" s="578" t="s">
        <v>3720</v>
      </c>
      <c r="CJ57" s="505"/>
    </row>
    <row r="58" spans="2:88" ht="16.5" customHeight="1" thickBot="1">
      <c r="B58" s="469"/>
      <c r="C58" s="561" t="s">
        <v>474</v>
      </c>
      <c r="D58" s="469"/>
      <c r="E58" s="562">
        <v>45413</v>
      </c>
      <c r="F58" s="765">
        <v>45406</v>
      </c>
      <c r="G58" s="561" t="s">
        <v>61</v>
      </c>
      <c r="H58" s="561">
        <v>1035328290</v>
      </c>
      <c r="I58" s="561" t="s">
        <v>3229</v>
      </c>
      <c r="J58" s="561" t="s">
        <v>2617</v>
      </c>
      <c r="K58" s="561" t="s">
        <v>3213</v>
      </c>
      <c r="L58" s="561" t="s">
        <v>2677</v>
      </c>
      <c r="M58" s="562">
        <v>38306</v>
      </c>
      <c r="N58" s="561" t="s">
        <v>4</v>
      </c>
      <c r="O58" s="489" t="s">
        <v>3263</v>
      </c>
      <c r="P58" s="487" t="s">
        <v>2524</v>
      </c>
      <c r="Q58" s="487" t="s">
        <v>3640</v>
      </c>
      <c r="R58" s="488" t="s">
        <v>3118</v>
      </c>
      <c r="S58" s="469"/>
      <c r="T58" s="439">
        <v>6045432000</v>
      </c>
      <c r="U58" s="469">
        <v>3116855089</v>
      </c>
      <c r="V58" s="490" t="s">
        <v>3264</v>
      </c>
      <c r="W58" s="469" t="s">
        <v>2527</v>
      </c>
      <c r="X58" s="469"/>
      <c r="Y58" s="469" t="s">
        <v>3119</v>
      </c>
      <c r="Z58" s="469"/>
      <c r="AA58" s="440" t="s">
        <v>2527</v>
      </c>
      <c r="AB58" s="583"/>
      <c r="AC58" s="584" t="s">
        <v>489</v>
      </c>
      <c r="AD58" s="587"/>
      <c r="AE58" s="440" t="s">
        <v>551</v>
      </c>
      <c r="AF58" s="440" t="s">
        <v>600</v>
      </c>
      <c r="AG58" s="440" t="s">
        <v>485</v>
      </c>
      <c r="AH58" s="440" t="s">
        <v>492</v>
      </c>
      <c r="AI58" s="465">
        <v>45358</v>
      </c>
      <c r="AJ58" s="465">
        <v>45542</v>
      </c>
      <c r="AK58" s="488">
        <v>6</v>
      </c>
      <c r="AL58" s="466">
        <v>13398000</v>
      </c>
      <c r="AM58" s="466">
        <v>2233000</v>
      </c>
      <c r="AN58" s="467">
        <v>1300000</v>
      </c>
      <c r="AO58" s="548">
        <v>2016101</v>
      </c>
      <c r="AP58" s="652" t="s">
        <v>935</v>
      </c>
      <c r="AQ58" s="563"/>
      <c r="AR58" s="468">
        <v>2</v>
      </c>
      <c r="AS58" s="567" t="s">
        <v>112</v>
      </c>
      <c r="AT58" s="565" t="s">
        <v>112</v>
      </c>
      <c r="AU58" s="565" t="s">
        <v>112</v>
      </c>
      <c r="AV58" s="565" t="s">
        <v>112</v>
      </c>
      <c r="AW58" s="565" t="s">
        <v>112</v>
      </c>
      <c r="AX58" s="468"/>
      <c r="AY58" s="468"/>
      <c r="AZ58" s="468"/>
      <c r="BA58" s="468"/>
      <c r="BB58" s="468"/>
      <c r="BC58" s="468"/>
      <c r="BD58" s="468"/>
      <c r="BE58" s="468"/>
      <c r="BF58" s="468" t="s">
        <v>112</v>
      </c>
      <c r="BG58" s="468" t="s">
        <v>112</v>
      </c>
      <c r="BH58" s="468" t="s">
        <v>112</v>
      </c>
      <c r="BI58" s="468" t="s">
        <v>112</v>
      </c>
      <c r="BJ58" s="468" t="s">
        <v>112</v>
      </c>
      <c r="BK58" s="468" t="s">
        <v>112</v>
      </c>
      <c r="BL58" s="468" t="s">
        <v>3707</v>
      </c>
      <c r="BM58" s="468" t="s">
        <v>112</v>
      </c>
      <c r="BN58" s="468" t="s">
        <v>112</v>
      </c>
      <c r="BO58" s="468" t="s">
        <v>112</v>
      </c>
      <c r="BP58" s="468" t="s">
        <v>112</v>
      </c>
      <c r="BQ58" s="548"/>
      <c r="BR58" s="548"/>
      <c r="BS58" s="548"/>
      <c r="BT58" s="548"/>
      <c r="BU58" s="548"/>
      <c r="BV58" s="548"/>
      <c r="BW58" s="572"/>
      <c r="BX58" s="471">
        <v>2016101</v>
      </c>
      <c r="BY58" s="471" t="s">
        <v>2539</v>
      </c>
      <c r="BZ58" s="572">
        <v>2016101</v>
      </c>
      <c r="CA58" s="572">
        <v>2</v>
      </c>
      <c r="CB58" s="471">
        <v>1.044</v>
      </c>
      <c r="CC58" s="569" t="s">
        <v>3757</v>
      </c>
      <c r="CD58" s="569" t="s">
        <v>2524</v>
      </c>
      <c r="CE58" s="569" t="s">
        <v>3648</v>
      </c>
      <c r="CF58" s="569" t="s">
        <v>177</v>
      </c>
      <c r="CG58" s="547">
        <v>6045432000</v>
      </c>
      <c r="CH58" s="547">
        <v>3002500001</v>
      </c>
      <c r="CI58" s="578" t="s">
        <v>3720</v>
      </c>
      <c r="CJ58" s="548"/>
    </row>
    <row r="59" spans="2:88" ht="16.5" customHeight="1" thickBot="1">
      <c r="B59" s="469"/>
      <c r="C59" s="561" t="s">
        <v>474</v>
      </c>
      <c r="D59" s="469"/>
      <c r="E59" s="562">
        <v>45413</v>
      </c>
      <c r="F59" s="765">
        <v>45406</v>
      </c>
      <c r="G59" s="561" t="s">
        <v>61</v>
      </c>
      <c r="H59" s="561">
        <v>1036397318</v>
      </c>
      <c r="I59" s="561" t="s">
        <v>3265</v>
      </c>
      <c r="J59" s="561" t="s">
        <v>2520</v>
      </c>
      <c r="K59" s="561" t="s">
        <v>3266</v>
      </c>
      <c r="L59" s="561" t="s">
        <v>3267</v>
      </c>
      <c r="M59" s="562">
        <v>33687</v>
      </c>
      <c r="N59" s="561" t="s">
        <v>524</v>
      </c>
      <c r="O59" s="489" t="s">
        <v>3268</v>
      </c>
      <c r="P59" s="487" t="s">
        <v>2524</v>
      </c>
      <c r="Q59" s="487" t="s">
        <v>3640</v>
      </c>
      <c r="R59" s="488" t="s">
        <v>3118</v>
      </c>
      <c r="S59" s="469"/>
      <c r="T59" s="439">
        <v>6045432000</v>
      </c>
      <c r="U59" s="469">
        <v>3104075782</v>
      </c>
      <c r="V59" s="490" t="s">
        <v>3269</v>
      </c>
      <c r="W59" s="469" t="s">
        <v>2527</v>
      </c>
      <c r="X59" s="469"/>
      <c r="Y59" s="469" t="s">
        <v>3119</v>
      </c>
      <c r="Z59" s="469"/>
      <c r="AA59" s="440" t="s">
        <v>2527</v>
      </c>
      <c r="AB59" s="583"/>
      <c r="AC59" s="584" t="s">
        <v>489</v>
      </c>
      <c r="AD59" s="587"/>
      <c r="AE59" s="440" t="s">
        <v>551</v>
      </c>
      <c r="AF59" s="440" t="s">
        <v>600</v>
      </c>
      <c r="AG59" s="440" t="s">
        <v>485</v>
      </c>
      <c r="AH59" s="440" t="s">
        <v>492</v>
      </c>
      <c r="AI59" s="465">
        <v>45342</v>
      </c>
      <c r="AJ59" s="465">
        <v>45555</v>
      </c>
      <c r="AK59" s="488">
        <v>7</v>
      </c>
      <c r="AL59" s="466">
        <v>18900000</v>
      </c>
      <c r="AM59" s="466">
        <v>2700000</v>
      </c>
      <c r="AN59" s="467">
        <v>1300000</v>
      </c>
      <c r="AO59" s="548">
        <v>2855201</v>
      </c>
      <c r="AP59" s="652" t="s">
        <v>846</v>
      </c>
      <c r="AQ59" s="563"/>
      <c r="AR59" s="468">
        <v>2</v>
      </c>
      <c r="AS59" s="567" t="s">
        <v>112</v>
      </c>
      <c r="AT59" s="565" t="s">
        <v>112</v>
      </c>
      <c r="AU59" s="565" t="s">
        <v>112</v>
      </c>
      <c r="AV59" s="565" t="s">
        <v>112</v>
      </c>
      <c r="AW59" s="565" t="s">
        <v>112</v>
      </c>
      <c r="AX59" s="468"/>
      <c r="AY59" s="468"/>
      <c r="AZ59" s="468"/>
      <c r="BA59" s="468"/>
      <c r="BB59" s="468"/>
      <c r="BC59" s="468"/>
      <c r="BD59" s="468"/>
      <c r="BE59" s="468"/>
      <c r="BF59" s="468" t="s">
        <v>112</v>
      </c>
      <c r="BG59" s="468" t="s">
        <v>112</v>
      </c>
      <c r="BH59" s="468" t="s">
        <v>112</v>
      </c>
      <c r="BI59" s="468" t="s">
        <v>112</v>
      </c>
      <c r="BJ59" s="468" t="s">
        <v>112</v>
      </c>
      <c r="BK59" s="468" t="s">
        <v>112</v>
      </c>
      <c r="BL59" s="468" t="s">
        <v>3707</v>
      </c>
      <c r="BM59" s="468" t="s">
        <v>112</v>
      </c>
      <c r="BN59" s="468" t="s">
        <v>112</v>
      </c>
      <c r="BO59" s="468" t="s">
        <v>112</v>
      </c>
      <c r="BP59" s="468" t="s">
        <v>112</v>
      </c>
      <c r="BQ59" s="548"/>
      <c r="BR59" s="548"/>
      <c r="BS59" s="548"/>
      <c r="BT59" s="548"/>
      <c r="BU59" s="548"/>
      <c r="BV59" s="548"/>
      <c r="BW59" s="572"/>
      <c r="BX59" s="572">
        <v>2855201</v>
      </c>
      <c r="BY59" s="471" t="s">
        <v>2533</v>
      </c>
      <c r="BZ59" s="471">
        <v>2855201</v>
      </c>
      <c r="CA59" s="471">
        <v>2</v>
      </c>
      <c r="CB59" s="471">
        <v>1.044</v>
      </c>
      <c r="CC59" s="569" t="s">
        <v>3758</v>
      </c>
      <c r="CD59" s="569" t="s">
        <v>2524</v>
      </c>
      <c r="CE59" s="569" t="s">
        <v>3648</v>
      </c>
      <c r="CF59" s="569" t="s">
        <v>177</v>
      </c>
      <c r="CG59" s="547">
        <v>6045432000</v>
      </c>
      <c r="CH59" s="547">
        <v>3002500001</v>
      </c>
      <c r="CI59" s="578" t="s">
        <v>3720</v>
      </c>
      <c r="CJ59" s="548"/>
    </row>
    <row r="60" spans="2:88" ht="16.5" customHeight="1" thickBot="1">
      <c r="B60" s="469"/>
      <c r="C60" s="561" t="s">
        <v>474</v>
      </c>
      <c r="D60" s="469"/>
      <c r="E60" s="562">
        <v>45413</v>
      </c>
      <c r="F60" s="765">
        <v>45406</v>
      </c>
      <c r="G60" s="561" t="s">
        <v>61</v>
      </c>
      <c r="H60" s="561">
        <v>1036400246</v>
      </c>
      <c r="I60" s="561" t="s">
        <v>3270</v>
      </c>
      <c r="J60" s="561" t="s">
        <v>3089</v>
      </c>
      <c r="K60" s="561" t="s">
        <v>3271</v>
      </c>
      <c r="L60" s="561" t="s">
        <v>2578</v>
      </c>
      <c r="M60" s="562">
        <v>34771</v>
      </c>
      <c r="N60" s="561" t="s">
        <v>4</v>
      </c>
      <c r="O60" s="489" t="s">
        <v>3272</v>
      </c>
      <c r="P60" s="487" t="s">
        <v>2524</v>
      </c>
      <c r="Q60" s="487" t="s">
        <v>3640</v>
      </c>
      <c r="R60" s="488" t="s">
        <v>3118</v>
      </c>
      <c r="S60" s="469"/>
      <c r="T60" s="439">
        <v>6045432000</v>
      </c>
      <c r="U60" s="469">
        <v>3128803583</v>
      </c>
      <c r="V60" s="490" t="s">
        <v>3273</v>
      </c>
      <c r="W60" s="469" t="s">
        <v>2547</v>
      </c>
      <c r="X60" s="469"/>
      <c r="Y60" s="469" t="s">
        <v>2623</v>
      </c>
      <c r="Z60" s="469"/>
      <c r="AA60" s="440" t="s">
        <v>2527</v>
      </c>
      <c r="AB60" s="583"/>
      <c r="AC60" s="584" t="s">
        <v>489</v>
      </c>
      <c r="AD60" s="587"/>
      <c r="AE60" s="440" t="s">
        <v>551</v>
      </c>
      <c r="AF60" s="440" t="s">
        <v>600</v>
      </c>
      <c r="AG60" s="440" t="s">
        <v>485</v>
      </c>
      <c r="AH60" s="440" t="s">
        <v>492</v>
      </c>
      <c r="AI60" s="465">
        <v>45342</v>
      </c>
      <c r="AJ60" s="465">
        <v>45555</v>
      </c>
      <c r="AK60" s="488">
        <v>7</v>
      </c>
      <c r="AL60" s="466">
        <v>16800000</v>
      </c>
      <c r="AM60" s="466">
        <v>2400000</v>
      </c>
      <c r="AN60" s="467">
        <v>1300000</v>
      </c>
      <c r="AO60" s="548">
        <v>2855201</v>
      </c>
      <c r="AP60" s="652" t="s">
        <v>846</v>
      </c>
      <c r="AQ60" s="563"/>
      <c r="AR60" s="468">
        <v>2</v>
      </c>
      <c r="AS60" s="567" t="s">
        <v>112</v>
      </c>
      <c r="AT60" s="565" t="s">
        <v>112</v>
      </c>
      <c r="AU60" s="565" t="s">
        <v>112</v>
      </c>
      <c r="AV60" s="565" t="s">
        <v>112</v>
      </c>
      <c r="AW60" s="565" t="s">
        <v>112</v>
      </c>
      <c r="AX60" s="468"/>
      <c r="AY60" s="468"/>
      <c r="AZ60" s="468"/>
      <c r="BA60" s="468"/>
      <c r="BB60" s="468"/>
      <c r="BC60" s="468"/>
      <c r="BD60" s="468"/>
      <c r="BE60" s="468"/>
      <c r="BF60" s="468" t="s">
        <v>112</v>
      </c>
      <c r="BG60" s="468" t="s">
        <v>112</v>
      </c>
      <c r="BH60" s="468" t="s">
        <v>112</v>
      </c>
      <c r="BI60" s="468" t="s">
        <v>112</v>
      </c>
      <c r="BJ60" s="468" t="s">
        <v>112</v>
      </c>
      <c r="BK60" s="468" t="s">
        <v>112</v>
      </c>
      <c r="BL60" s="468" t="s">
        <v>3707</v>
      </c>
      <c r="BM60" s="468" t="s">
        <v>112</v>
      </c>
      <c r="BN60" s="468" t="s">
        <v>112</v>
      </c>
      <c r="BO60" s="468" t="s">
        <v>112</v>
      </c>
      <c r="BP60" s="468" t="s">
        <v>112</v>
      </c>
      <c r="BQ60" s="548"/>
      <c r="BR60" s="548"/>
      <c r="BS60" s="548"/>
      <c r="BT60" s="548"/>
      <c r="BU60" s="548"/>
      <c r="BV60" s="548"/>
      <c r="BW60" s="572"/>
      <c r="BX60" s="572">
        <v>2855201</v>
      </c>
      <c r="BY60" s="471" t="s">
        <v>2533</v>
      </c>
      <c r="BZ60" s="572">
        <v>2855201</v>
      </c>
      <c r="CA60" s="572">
        <v>2</v>
      </c>
      <c r="CB60" s="471">
        <v>1.044</v>
      </c>
      <c r="CC60" s="569" t="s">
        <v>3759</v>
      </c>
      <c r="CD60" s="569" t="s">
        <v>2524</v>
      </c>
      <c r="CE60" s="569" t="s">
        <v>3648</v>
      </c>
      <c r="CF60" s="569" t="s">
        <v>177</v>
      </c>
      <c r="CG60" s="547">
        <v>6045432000</v>
      </c>
      <c r="CH60" s="547">
        <v>3002500001</v>
      </c>
      <c r="CI60" s="578" t="s">
        <v>3720</v>
      </c>
      <c r="CJ60" s="548"/>
    </row>
    <row r="61" spans="2:88" ht="16.5" customHeight="1" thickBot="1">
      <c r="B61" s="459"/>
      <c r="C61" s="561" t="s">
        <v>474</v>
      </c>
      <c r="D61" s="459"/>
      <c r="E61" s="562">
        <v>45413</v>
      </c>
      <c r="F61" s="765">
        <v>45406</v>
      </c>
      <c r="G61" s="561" t="s">
        <v>61</v>
      </c>
      <c r="H61" s="561">
        <v>1036398324</v>
      </c>
      <c r="I61" s="561" t="s">
        <v>3274</v>
      </c>
      <c r="J61" s="561" t="s">
        <v>2732</v>
      </c>
      <c r="K61" s="561" t="s">
        <v>2844</v>
      </c>
      <c r="L61" s="561" t="s">
        <v>3275</v>
      </c>
      <c r="M61" s="562">
        <v>34076</v>
      </c>
      <c r="N61" s="561" t="s">
        <v>4</v>
      </c>
      <c r="O61" s="457" t="s">
        <v>3276</v>
      </c>
      <c r="P61" s="487" t="s">
        <v>2524</v>
      </c>
      <c r="Q61" s="487" t="s">
        <v>3640</v>
      </c>
      <c r="R61" s="488" t="s">
        <v>3118</v>
      </c>
      <c r="S61" s="459"/>
      <c r="T61" s="439">
        <v>6045432000</v>
      </c>
      <c r="U61" s="459">
        <v>3147464156</v>
      </c>
      <c r="V61" s="458" t="s">
        <v>3277</v>
      </c>
      <c r="W61" s="459" t="s">
        <v>2547</v>
      </c>
      <c r="X61" s="459"/>
      <c r="Y61" s="459" t="s">
        <v>2623</v>
      </c>
      <c r="Z61" s="459"/>
      <c r="AA61" s="440" t="s">
        <v>2527</v>
      </c>
      <c r="AB61" s="585"/>
      <c r="AC61" s="584" t="s">
        <v>489</v>
      </c>
      <c r="AD61" s="582"/>
      <c r="AE61" s="440" t="s">
        <v>551</v>
      </c>
      <c r="AF61" s="440" t="s">
        <v>600</v>
      </c>
      <c r="AG61" s="440" t="s">
        <v>485</v>
      </c>
      <c r="AH61" s="440" t="s">
        <v>492</v>
      </c>
      <c r="AI61" s="456">
        <v>45343</v>
      </c>
      <c r="AJ61" s="456">
        <v>45556</v>
      </c>
      <c r="AK61" s="441">
        <v>7</v>
      </c>
      <c r="AL61" s="461">
        <v>15400000</v>
      </c>
      <c r="AM61" s="461">
        <v>2200000</v>
      </c>
      <c r="AN61" s="538">
        <v>1300000</v>
      </c>
      <c r="AO61" s="505">
        <v>2855201</v>
      </c>
      <c r="AP61" s="652" t="s">
        <v>846</v>
      </c>
      <c r="AQ61" s="564"/>
      <c r="AR61" s="468">
        <v>2</v>
      </c>
      <c r="AS61" s="567" t="s">
        <v>112</v>
      </c>
      <c r="AT61" s="565" t="s">
        <v>112</v>
      </c>
      <c r="AU61" s="565" t="s">
        <v>112</v>
      </c>
      <c r="AV61" s="565" t="s">
        <v>112</v>
      </c>
      <c r="AW61" s="565" t="s">
        <v>112</v>
      </c>
      <c r="AX61" s="468"/>
      <c r="AY61" s="468"/>
      <c r="AZ61" s="468"/>
      <c r="BA61" s="468"/>
      <c r="BB61" s="468"/>
      <c r="BC61" s="468"/>
      <c r="BD61" s="468"/>
      <c r="BE61" s="468"/>
      <c r="BF61" s="468" t="s">
        <v>112</v>
      </c>
      <c r="BG61" s="468" t="s">
        <v>112</v>
      </c>
      <c r="BH61" s="468" t="s">
        <v>112</v>
      </c>
      <c r="BI61" s="468" t="s">
        <v>112</v>
      </c>
      <c r="BJ61" s="468" t="s">
        <v>112</v>
      </c>
      <c r="BK61" s="468" t="s">
        <v>112</v>
      </c>
      <c r="BL61" s="468" t="s">
        <v>3707</v>
      </c>
      <c r="BM61" s="468" t="s">
        <v>112</v>
      </c>
      <c r="BN61" s="468" t="s">
        <v>112</v>
      </c>
      <c r="BO61" s="468" t="s">
        <v>112</v>
      </c>
      <c r="BP61" s="468" t="s">
        <v>112</v>
      </c>
      <c r="BQ61" s="505"/>
      <c r="BR61" s="505"/>
      <c r="BS61" s="505"/>
      <c r="BT61" s="505"/>
      <c r="BU61" s="505"/>
      <c r="BV61" s="505"/>
      <c r="BW61" s="471"/>
      <c r="BX61" s="572">
        <v>2855201</v>
      </c>
      <c r="BY61" s="471" t="s">
        <v>2533</v>
      </c>
      <c r="BZ61" s="471">
        <v>2855201</v>
      </c>
      <c r="CA61" s="471">
        <v>2</v>
      </c>
      <c r="CB61" s="471">
        <v>1.044</v>
      </c>
      <c r="CC61" s="569" t="s">
        <v>3760</v>
      </c>
      <c r="CD61" s="569" t="s">
        <v>2524</v>
      </c>
      <c r="CE61" s="569" t="s">
        <v>3648</v>
      </c>
      <c r="CF61" s="569" t="s">
        <v>177</v>
      </c>
      <c r="CG61" s="547">
        <v>6045432000</v>
      </c>
      <c r="CH61" s="547">
        <v>3002500001</v>
      </c>
      <c r="CI61" s="578" t="s">
        <v>3720</v>
      </c>
      <c r="CJ61" s="505"/>
    </row>
    <row r="62" spans="2:88" ht="16.5" customHeight="1" thickBot="1">
      <c r="B62" s="459"/>
      <c r="C62" s="561" t="s">
        <v>474</v>
      </c>
      <c r="D62" s="459"/>
      <c r="E62" s="562">
        <v>45413</v>
      </c>
      <c r="F62" s="765">
        <v>45406</v>
      </c>
      <c r="G62" s="561" t="s">
        <v>61</v>
      </c>
      <c r="H62" s="561">
        <v>1036398550</v>
      </c>
      <c r="I62" s="561" t="s">
        <v>3278</v>
      </c>
      <c r="J62" s="561" t="s">
        <v>3121</v>
      </c>
      <c r="K62" s="561" t="s">
        <v>3279</v>
      </c>
      <c r="L62" s="561"/>
      <c r="M62" s="562">
        <v>34169</v>
      </c>
      <c r="N62" s="561" t="s">
        <v>4</v>
      </c>
      <c r="O62" s="457" t="s">
        <v>3280</v>
      </c>
      <c r="P62" s="487" t="s">
        <v>2524</v>
      </c>
      <c r="Q62" s="487" t="s">
        <v>3640</v>
      </c>
      <c r="R62" s="488" t="s">
        <v>3118</v>
      </c>
      <c r="S62" s="459"/>
      <c r="T62" s="439">
        <v>6045432000</v>
      </c>
      <c r="U62" s="459">
        <v>3207794687</v>
      </c>
      <c r="V62" s="458" t="s">
        <v>3281</v>
      </c>
      <c r="W62" s="459" t="s">
        <v>2547</v>
      </c>
      <c r="X62" s="459"/>
      <c r="Y62" s="459" t="s">
        <v>3119</v>
      </c>
      <c r="Z62" s="459"/>
      <c r="AA62" s="440" t="s">
        <v>2527</v>
      </c>
      <c r="AB62" s="585"/>
      <c r="AC62" s="584" t="s">
        <v>489</v>
      </c>
      <c r="AD62" s="582"/>
      <c r="AE62" s="440" t="s">
        <v>551</v>
      </c>
      <c r="AF62" s="440" t="s">
        <v>600</v>
      </c>
      <c r="AG62" s="440" t="s">
        <v>485</v>
      </c>
      <c r="AH62" s="440" t="s">
        <v>492</v>
      </c>
      <c r="AI62" s="456">
        <v>45343</v>
      </c>
      <c r="AJ62" s="456">
        <v>45556</v>
      </c>
      <c r="AK62" s="441">
        <v>7</v>
      </c>
      <c r="AL62" s="461">
        <v>15400000</v>
      </c>
      <c r="AM62" s="461">
        <v>2200000</v>
      </c>
      <c r="AN62" s="538">
        <v>1300000</v>
      </c>
      <c r="AO62" s="505">
        <v>2855201</v>
      </c>
      <c r="AP62" s="652" t="s">
        <v>846</v>
      </c>
      <c r="AQ62" s="564"/>
      <c r="AR62" s="468">
        <v>2</v>
      </c>
      <c r="AS62" s="567" t="s">
        <v>112</v>
      </c>
      <c r="AT62" s="565" t="s">
        <v>112</v>
      </c>
      <c r="AU62" s="565" t="s">
        <v>112</v>
      </c>
      <c r="AV62" s="565" t="s">
        <v>112</v>
      </c>
      <c r="AW62" s="565" t="s">
        <v>112</v>
      </c>
      <c r="AX62" s="468"/>
      <c r="AY62" s="468"/>
      <c r="AZ62" s="468"/>
      <c r="BA62" s="468"/>
      <c r="BB62" s="468"/>
      <c r="BC62" s="468"/>
      <c r="BD62" s="468"/>
      <c r="BE62" s="468"/>
      <c r="BF62" s="468" t="s">
        <v>112</v>
      </c>
      <c r="BG62" s="468" t="s">
        <v>112</v>
      </c>
      <c r="BH62" s="468" t="s">
        <v>112</v>
      </c>
      <c r="BI62" s="468" t="s">
        <v>112</v>
      </c>
      <c r="BJ62" s="468" t="s">
        <v>112</v>
      </c>
      <c r="BK62" s="468" t="s">
        <v>112</v>
      </c>
      <c r="BL62" s="468" t="s">
        <v>3707</v>
      </c>
      <c r="BM62" s="468" t="s">
        <v>112</v>
      </c>
      <c r="BN62" s="468" t="s">
        <v>112</v>
      </c>
      <c r="BO62" s="468" t="s">
        <v>112</v>
      </c>
      <c r="BP62" s="468" t="s">
        <v>112</v>
      </c>
      <c r="BQ62" s="505"/>
      <c r="BR62" s="505"/>
      <c r="BS62" s="505"/>
      <c r="BT62" s="505"/>
      <c r="BU62" s="505"/>
      <c r="BV62" s="505"/>
      <c r="BW62" s="471"/>
      <c r="BX62" s="572">
        <v>2855201</v>
      </c>
      <c r="BY62" s="471" t="s">
        <v>2533</v>
      </c>
      <c r="BZ62" s="471">
        <v>2855201</v>
      </c>
      <c r="CA62" s="471">
        <v>2</v>
      </c>
      <c r="CB62" s="471">
        <v>1.044</v>
      </c>
      <c r="CC62" s="569" t="s">
        <v>3761</v>
      </c>
      <c r="CD62" s="569" t="s">
        <v>2524</v>
      </c>
      <c r="CE62" s="569" t="s">
        <v>3648</v>
      </c>
      <c r="CF62" s="569" t="s">
        <v>177</v>
      </c>
      <c r="CG62" s="547">
        <v>6045432000</v>
      </c>
      <c r="CH62" s="547">
        <v>3002500001</v>
      </c>
      <c r="CI62" s="578" t="s">
        <v>3720</v>
      </c>
      <c r="CJ62" s="505"/>
    </row>
    <row r="63" spans="2:88" ht="16.5" customHeight="1" thickBot="1">
      <c r="B63" s="459"/>
      <c r="C63" s="561" t="s">
        <v>474</v>
      </c>
      <c r="D63" s="459"/>
      <c r="E63" s="562">
        <v>45413</v>
      </c>
      <c r="F63" s="765">
        <v>45406</v>
      </c>
      <c r="G63" s="561" t="s">
        <v>61</v>
      </c>
      <c r="H63" s="561">
        <v>1036928567</v>
      </c>
      <c r="I63" s="561" t="s">
        <v>3282</v>
      </c>
      <c r="J63" s="561" t="s">
        <v>2958</v>
      </c>
      <c r="K63" s="561" t="s">
        <v>3219</v>
      </c>
      <c r="L63" s="561" t="s">
        <v>2798</v>
      </c>
      <c r="M63" s="562">
        <v>32012</v>
      </c>
      <c r="N63" s="561" t="s">
        <v>4</v>
      </c>
      <c r="O63" s="457" t="s">
        <v>3283</v>
      </c>
      <c r="P63" s="487" t="s">
        <v>2524</v>
      </c>
      <c r="Q63" s="487" t="s">
        <v>3640</v>
      </c>
      <c r="R63" s="488" t="s">
        <v>3118</v>
      </c>
      <c r="S63" s="459"/>
      <c r="T63" s="439">
        <v>6045432000</v>
      </c>
      <c r="U63" s="459">
        <v>3105184257</v>
      </c>
      <c r="V63" s="458" t="s">
        <v>3284</v>
      </c>
      <c r="W63" s="469" t="s">
        <v>2527</v>
      </c>
      <c r="X63" s="459"/>
      <c r="Y63" s="469" t="s">
        <v>2623</v>
      </c>
      <c r="Z63" s="459"/>
      <c r="AA63" s="440" t="s">
        <v>2527</v>
      </c>
      <c r="AB63" s="585"/>
      <c r="AC63" s="584" t="s">
        <v>489</v>
      </c>
      <c r="AD63" s="582"/>
      <c r="AE63" s="440" t="s">
        <v>551</v>
      </c>
      <c r="AF63" s="440" t="s">
        <v>600</v>
      </c>
      <c r="AG63" s="440" t="s">
        <v>485</v>
      </c>
      <c r="AH63" s="440" t="s">
        <v>492</v>
      </c>
      <c r="AI63" s="456">
        <v>45343</v>
      </c>
      <c r="AJ63" s="456">
        <v>45556</v>
      </c>
      <c r="AK63" s="441">
        <v>7</v>
      </c>
      <c r="AL63" s="461">
        <v>16800000</v>
      </c>
      <c r="AM63" s="461">
        <v>2400000</v>
      </c>
      <c r="AN63" s="538">
        <v>1300000</v>
      </c>
      <c r="AO63" s="505">
        <v>2855201</v>
      </c>
      <c r="AP63" s="652" t="s">
        <v>846</v>
      </c>
      <c r="AQ63" s="564"/>
      <c r="AR63" s="468">
        <v>2</v>
      </c>
      <c r="AS63" s="567" t="s">
        <v>112</v>
      </c>
      <c r="AT63" s="565" t="s">
        <v>112</v>
      </c>
      <c r="AU63" s="565" t="s">
        <v>112</v>
      </c>
      <c r="AV63" s="565" t="s">
        <v>112</v>
      </c>
      <c r="AW63" s="565" t="s">
        <v>112</v>
      </c>
      <c r="AX63" s="468"/>
      <c r="AY63" s="468"/>
      <c r="AZ63" s="468"/>
      <c r="BA63" s="468"/>
      <c r="BB63" s="468"/>
      <c r="BC63" s="468"/>
      <c r="BD63" s="468"/>
      <c r="BE63" s="468"/>
      <c r="BF63" s="468" t="s">
        <v>112</v>
      </c>
      <c r="BG63" s="468" t="s">
        <v>112</v>
      </c>
      <c r="BH63" s="468" t="s">
        <v>112</v>
      </c>
      <c r="BI63" s="468" t="s">
        <v>112</v>
      </c>
      <c r="BJ63" s="468" t="s">
        <v>112</v>
      </c>
      <c r="BK63" s="468" t="s">
        <v>112</v>
      </c>
      <c r="BL63" s="468" t="s">
        <v>3707</v>
      </c>
      <c r="BM63" s="468" t="s">
        <v>112</v>
      </c>
      <c r="BN63" s="468" t="s">
        <v>112</v>
      </c>
      <c r="BO63" s="468" t="s">
        <v>112</v>
      </c>
      <c r="BP63" s="468" t="s">
        <v>112</v>
      </c>
      <c r="BQ63" s="505"/>
      <c r="BR63" s="505"/>
      <c r="BS63" s="505"/>
      <c r="BT63" s="505"/>
      <c r="BU63" s="505"/>
      <c r="BV63" s="505"/>
      <c r="BW63" s="471"/>
      <c r="BX63" s="572">
        <v>2855201</v>
      </c>
      <c r="BY63" s="471" t="s">
        <v>2533</v>
      </c>
      <c r="BZ63" s="471">
        <v>2855201</v>
      </c>
      <c r="CA63" s="471">
        <v>2</v>
      </c>
      <c r="CB63" s="471">
        <v>1.044</v>
      </c>
      <c r="CC63" s="569" t="s">
        <v>3762</v>
      </c>
      <c r="CD63" s="569" t="s">
        <v>2524</v>
      </c>
      <c r="CE63" s="569" t="s">
        <v>3648</v>
      </c>
      <c r="CF63" s="569" t="s">
        <v>177</v>
      </c>
      <c r="CG63" s="547">
        <v>6045432000</v>
      </c>
      <c r="CH63" s="547">
        <v>3002500001</v>
      </c>
      <c r="CI63" s="578" t="s">
        <v>3720</v>
      </c>
      <c r="CJ63" s="505"/>
    </row>
    <row r="64" spans="2:88" ht="16.5" customHeight="1" thickBot="1">
      <c r="B64" s="459"/>
      <c r="C64" s="561" t="s">
        <v>474</v>
      </c>
      <c r="D64" s="459"/>
      <c r="E64" s="562">
        <v>45413</v>
      </c>
      <c r="F64" s="765">
        <v>45406</v>
      </c>
      <c r="G64" s="561" t="s">
        <v>61</v>
      </c>
      <c r="H64" s="561">
        <v>71118322</v>
      </c>
      <c r="I64" s="561" t="s">
        <v>3285</v>
      </c>
      <c r="J64" s="561" t="s">
        <v>2563</v>
      </c>
      <c r="K64" s="561" t="s">
        <v>3286</v>
      </c>
      <c r="L64" s="561" t="s">
        <v>3287</v>
      </c>
      <c r="M64" s="562">
        <v>30519</v>
      </c>
      <c r="N64" s="561" t="s">
        <v>4</v>
      </c>
      <c r="O64" s="457" t="s">
        <v>3288</v>
      </c>
      <c r="P64" s="487" t="s">
        <v>2524</v>
      </c>
      <c r="Q64" s="487" t="s">
        <v>3640</v>
      </c>
      <c r="R64" s="488" t="s">
        <v>3118</v>
      </c>
      <c r="S64" s="459"/>
      <c r="T64" s="439">
        <v>6045432000</v>
      </c>
      <c r="U64" s="459">
        <v>3218029743</v>
      </c>
      <c r="V64" s="458" t="s">
        <v>3289</v>
      </c>
      <c r="W64" s="469" t="s">
        <v>2547</v>
      </c>
      <c r="X64" s="459"/>
      <c r="Y64" s="454" t="s">
        <v>2573</v>
      </c>
      <c r="Z64" s="459"/>
      <c r="AA64" s="440" t="s">
        <v>2527</v>
      </c>
      <c r="AB64" s="585"/>
      <c r="AC64" s="584" t="s">
        <v>489</v>
      </c>
      <c r="AD64" s="582"/>
      <c r="AE64" s="440" t="s">
        <v>551</v>
      </c>
      <c r="AF64" s="440" t="s">
        <v>600</v>
      </c>
      <c r="AG64" s="440" t="s">
        <v>485</v>
      </c>
      <c r="AH64" s="440" t="s">
        <v>492</v>
      </c>
      <c r="AI64" s="456">
        <v>45344</v>
      </c>
      <c r="AJ64" s="456">
        <v>45557</v>
      </c>
      <c r="AK64" s="441">
        <v>7</v>
      </c>
      <c r="AL64" s="461">
        <v>15400000</v>
      </c>
      <c r="AM64" s="461">
        <v>2200000</v>
      </c>
      <c r="AN64" s="538">
        <v>1300000</v>
      </c>
      <c r="AO64" s="505">
        <v>2855201</v>
      </c>
      <c r="AP64" s="652" t="s">
        <v>846</v>
      </c>
      <c r="AQ64" s="564"/>
      <c r="AR64" s="468">
        <v>2</v>
      </c>
      <c r="AS64" s="567" t="s">
        <v>112</v>
      </c>
      <c r="AT64" s="565" t="s">
        <v>112</v>
      </c>
      <c r="AU64" s="565" t="s">
        <v>112</v>
      </c>
      <c r="AV64" s="565" t="s">
        <v>112</v>
      </c>
      <c r="AW64" s="565" t="s">
        <v>112</v>
      </c>
      <c r="AX64" s="468"/>
      <c r="AY64" s="468"/>
      <c r="AZ64" s="468"/>
      <c r="BA64" s="468"/>
      <c r="BB64" s="468"/>
      <c r="BC64" s="468"/>
      <c r="BD64" s="468"/>
      <c r="BE64" s="468"/>
      <c r="BF64" s="468" t="s">
        <v>112</v>
      </c>
      <c r="BG64" s="468" t="s">
        <v>112</v>
      </c>
      <c r="BH64" s="468" t="s">
        <v>112</v>
      </c>
      <c r="BI64" s="468" t="s">
        <v>112</v>
      </c>
      <c r="BJ64" s="468" t="s">
        <v>112</v>
      </c>
      <c r="BK64" s="468" t="s">
        <v>112</v>
      </c>
      <c r="BL64" s="468" t="s">
        <v>3707</v>
      </c>
      <c r="BM64" s="468" t="s">
        <v>112</v>
      </c>
      <c r="BN64" s="468" t="s">
        <v>112</v>
      </c>
      <c r="BO64" s="468" t="s">
        <v>112</v>
      </c>
      <c r="BP64" s="468" t="s">
        <v>112</v>
      </c>
      <c r="BQ64" s="505"/>
      <c r="BR64" s="505"/>
      <c r="BS64" s="505"/>
      <c r="BT64" s="505"/>
      <c r="BU64" s="505"/>
      <c r="BV64" s="505"/>
      <c r="BW64" s="471"/>
      <c r="BX64" s="572">
        <v>2855201</v>
      </c>
      <c r="BY64" s="471" t="s">
        <v>2533</v>
      </c>
      <c r="BZ64" s="471">
        <v>2855201</v>
      </c>
      <c r="CA64" s="471">
        <v>2</v>
      </c>
      <c r="CB64" s="471">
        <v>1.044</v>
      </c>
      <c r="CC64" s="569" t="s">
        <v>3763</v>
      </c>
      <c r="CD64" s="569" t="s">
        <v>2524</v>
      </c>
      <c r="CE64" s="569" t="s">
        <v>3648</v>
      </c>
      <c r="CF64" s="569" t="s">
        <v>177</v>
      </c>
      <c r="CG64" s="547">
        <v>6045432000</v>
      </c>
      <c r="CH64" s="547">
        <v>3002500001</v>
      </c>
      <c r="CI64" s="578" t="s">
        <v>3720</v>
      </c>
      <c r="CJ64" s="505"/>
    </row>
    <row r="65" spans="2:88" ht="16.5" customHeight="1" thickBot="1">
      <c r="B65" s="459"/>
      <c r="C65" s="561" t="s">
        <v>474</v>
      </c>
      <c r="D65" s="459"/>
      <c r="E65" s="562">
        <v>45413</v>
      </c>
      <c r="F65" s="765">
        <v>45406</v>
      </c>
      <c r="G65" s="561" t="s">
        <v>61</v>
      </c>
      <c r="H65" s="561">
        <v>1036398797</v>
      </c>
      <c r="I65" s="561" t="s">
        <v>3290</v>
      </c>
      <c r="J65" s="561" t="s">
        <v>2807</v>
      </c>
      <c r="K65" s="561" t="s">
        <v>3291</v>
      </c>
      <c r="L65" s="561"/>
      <c r="M65" s="562">
        <v>34238</v>
      </c>
      <c r="N65" s="561" t="s">
        <v>524</v>
      </c>
      <c r="O65" s="457" t="s">
        <v>3292</v>
      </c>
      <c r="P65" s="487" t="s">
        <v>2524</v>
      </c>
      <c r="Q65" s="487" t="s">
        <v>3640</v>
      </c>
      <c r="R65" s="488" t="s">
        <v>3118</v>
      </c>
      <c r="S65" s="459"/>
      <c r="T65" s="439">
        <v>6045432000</v>
      </c>
      <c r="U65" s="459">
        <v>3122331715</v>
      </c>
      <c r="V65" s="458" t="s">
        <v>3293</v>
      </c>
      <c r="W65" s="459" t="s">
        <v>2527</v>
      </c>
      <c r="X65" s="459"/>
      <c r="Y65" s="459" t="s">
        <v>3119</v>
      </c>
      <c r="Z65" s="459"/>
      <c r="AA65" s="440" t="s">
        <v>2527</v>
      </c>
      <c r="AB65" s="585"/>
      <c r="AC65" s="584" t="s">
        <v>489</v>
      </c>
      <c r="AD65" s="582"/>
      <c r="AE65" s="440" t="s">
        <v>551</v>
      </c>
      <c r="AF65" s="440" t="s">
        <v>600</v>
      </c>
      <c r="AG65" s="440" t="s">
        <v>485</v>
      </c>
      <c r="AH65" s="440" t="s">
        <v>492</v>
      </c>
      <c r="AI65" s="456">
        <v>45349</v>
      </c>
      <c r="AJ65" s="456">
        <v>45562</v>
      </c>
      <c r="AK65" s="441">
        <v>7</v>
      </c>
      <c r="AL65" s="461">
        <v>16800000</v>
      </c>
      <c r="AM65" s="461">
        <v>2400000</v>
      </c>
      <c r="AN65" s="538">
        <v>1300000</v>
      </c>
      <c r="AO65" s="505">
        <v>2855201</v>
      </c>
      <c r="AP65" s="652" t="s">
        <v>846</v>
      </c>
      <c r="AQ65" s="564"/>
      <c r="AR65" s="468">
        <v>2</v>
      </c>
      <c r="AS65" s="567" t="s">
        <v>112</v>
      </c>
      <c r="AT65" s="565" t="s">
        <v>112</v>
      </c>
      <c r="AU65" s="565" t="s">
        <v>112</v>
      </c>
      <c r="AV65" s="565" t="s">
        <v>112</v>
      </c>
      <c r="AW65" s="565" t="s">
        <v>112</v>
      </c>
      <c r="AX65" s="468"/>
      <c r="AY65" s="468"/>
      <c r="AZ65" s="468"/>
      <c r="BA65" s="468"/>
      <c r="BB65" s="468"/>
      <c r="BC65" s="468"/>
      <c r="BD65" s="468"/>
      <c r="BE65" s="468"/>
      <c r="BF65" s="468" t="s">
        <v>112</v>
      </c>
      <c r="BG65" s="468" t="s">
        <v>112</v>
      </c>
      <c r="BH65" s="468" t="s">
        <v>112</v>
      </c>
      <c r="BI65" s="468" t="s">
        <v>112</v>
      </c>
      <c r="BJ65" s="468" t="s">
        <v>112</v>
      </c>
      <c r="BK65" s="468" t="s">
        <v>112</v>
      </c>
      <c r="BL65" s="468" t="s">
        <v>3707</v>
      </c>
      <c r="BM65" s="468" t="s">
        <v>112</v>
      </c>
      <c r="BN65" s="468" t="s">
        <v>112</v>
      </c>
      <c r="BO65" s="468" t="s">
        <v>112</v>
      </c>
      <c r="BP65" s="468" t="s">
        <v>112</v>
      </c>
      <c r="BQ65" s="505"/>
      <c r="BR65" s="505"/>
      <c r="BS65" s="505"/>
      <c r="BT65" s="505"/>
      <c r="BU65" s="505"/>
      <c r="BV65" s="505"/>
      <c r="BW65" s="471"/>
      <c r="BX65" s="572">
        <v>2855201</v>
      </c>
      <c r="BY65" s="471" t="s">
        <v>2533</v>
      </c>
      <c r="BZ65" s="471">
        <v>2855201</v>
      </c>
      <c r="CA65" s="471">
        <v>2</v>
      </c>
      <c r="CB65" s="471">
        <v>1.044</v>
      </c>
      <c r="CC65" s="569" t="s">
        <v>3764</v>
      </c>
      <c r="CD65" s="569" t="s">
        <v>2524</v>
      </c>
      <c r="CE65" s="569" t="s">
        <v>3648</v>
      </c>
      <c r="CF65" s="569" t="s">
        <v>177</v>
      </c>
      <c r="CG65" s="547">
        <v>6045432000</v>
      </c>
      <c r="CH65" s="547">
        <v>3002500001</v>
      </c>
      <c r="CI65" s="578" t="s">
        <v>3720</v>
      </c>
      <c r="CJ65" s="505"/>
    </row>
    <row r="66" spans="2:88" ht="16.5" customHeight="1" thickBot="1">
      <c r="B66" s="459"/>
      <c r="C66" s="561" t="s">
        <v>474</v>
      </c>
      <c r="D66" s="459"/>
      <c r="E66" s="562">
        <v>45413</v>
      </c>
      <c r="F66" s="765">
        <v>45406</v>
      </c>
      <c r="G66" s="561" t="s">
        <v>61</v>
      </c>
      <c r="H66" s="561">
        <v>71110023</v>
      </c>
      <c r="I66" s="561" t="s">
        <v>2617</v>
      </c>
      <c r="J66" s="561" t="s">
        <v>3294</v>
      </c>
      <c r="K66" s="561" t="s">
        <v>3295</v>
      </c>
      <c r="L66" s="561" t="s">
        <v>3042</v>
      </c>
      <c r="M66" s="562">
        <v>21198</v>
      </c>
      <c r="N66" s="561" t="s">
        <v>4</v>
      </c>
      <c r="O66" s="457" t="s">
        <v>3129</v>
      </c>
      <c r="P66" s="487" t="s">
        <v>2524</v>
      </c>
      <c r="Q66" s="487" t="s">
        <v>3640</v>
      </c>
      <c r="R66" s="488" t="s">
        <v>3118</v>
      </c>
      <c r="S66" s="459"/>
      <c r="T66" s="439">
        <v>6045432000</v>
      </c>
      <c r="U66" s="459">
        <v>3128147374</v>
      </c>
      <c r="V66" s="458" t="s">
        <v>3296</v>
      </c>
      <c r="W66" s="469" t="s">
        <v>2527</v>
      </c>
      <c r="X66" s="459"/>
      <c r="Y66" s="469" t="s">
        <v>2623</v>
      </c>
      <c r="Z66" s="459"/>
      <c r="AA66" s="440" t="s">
        <v>2527</v>
      </c>
      <c r="AB66" s="585"/>
      <c r="AC66" s="584" t="s">
        <v>489</v>
      </c>
      <c r="AD66" s="582"/>
      <c r="AE66" s="440" t="s">
        <v>551</v>
      </c>
      <c r="AF66" s="440" t="s">
        <v>600</v>
      </c>
      <c r="AG66" s="440" t="s">
        <v>485</v>
      </c>
      <c r="AH66" s="440" t="s">
        <v>492</v>
      </c>
      <c r="AI66" s="456">
        <v>45349</v>
      </c>
      <c r="AJ66" s="456">
        <v>45562</v>
      </c>
      <c r="AK66" s="441">
        <v>7</v>
      </c>
      <c r="AL66" s="461">
        <v>18200000</v>
      </c>
      <c r="AM66" s="461">
        <v>2600000</v>
      </c>
      <c r="AN66" s="538">
        <v>1300000</v>
      </c>
      <c r="AO66" s="505">
        <v>2855201</v>
      </c>
      <c r="AP66" s="652" t="s">
        <v>846</v>
      </c>
      <c r="AQ66" s="564"/>
      <c r="AR66" s="468">
        <v>2</v>
      </c>
      <c r="AS66" s="567" t="s">
        <v>112</v>
      </c>
      <c r="AT66" s="565" t="s">
        <v>112</v>
      </c>
      <c r="AU66" s="565" t="s">
        <v>112</v>
      </c>
      <c r="AV66" s="565" t="s">
        <v>112</v>
      </c>
      <c r="AW66" s="565" t="s">
        <v>112</v>
      </c>
      <c r="AX66" s="468"/>
      <c r="AY66" s="468"/>
      <c r="AZ66" s="468"/>
      <c r="BA66" s="468"/>
      <c r="BB66" s="468"/>
      <c r="BC66" s="468"/>
      <c r="BD66" s="468"/>
      <c r="BE66" s="468"/>
      <c r="BF66" s="468" t="s">
        <v>112</v>
      </c>
      <c r="BG66" s="468" t="s">
        <v>112</v>
      </c>
      <c r="BH66" s="468" t="s">
        <v>112</v>
      </c>
      <c r="BI66" s="468" t="s">
        <v>112</v>
      </c>
      <c r="BJ66" s="468" t="s">
        <v>112</v>
      </c>
      <c r="BK66" s="468" t="s">
        <v>112</v>
      </c>
      <c r="BL66" s="468" t="s">
        <v>3707</v>
      </c>
      <c r="BM66" s="468" t="s">
        <v>112</v>
      </c>
      <c r="BN66" s="468" t="s">
        <v>112</v>
      </c>
      <c r="BO66" s="468" t="s">
        <v>112</v>
      </c>
      <c r="BP66" s="468" t="s">
        <v>112</v>
      </c>
      <c r="BQ66" s="505"/>
      <c r="BR66" s="505"/>
      <c r="BS66" s="505"/>
      <c r="BT66" s="505"/>
      <c r="BU66" s="505"/>
      <c r="BV66" s="505"/>
      <c r="BW66" s="471"/>
      <c r="BX66" s="572">
        <v>2855201</v>
      </c>
      <c r="BY66" s="471" t="s">
        <v>2533</v>
      </c>
      <c r="BZ66" s="471">
        <v>2855201</v>
      </c>
      <c r="CA66" s="471">
        <v>2</v>
      </c>
      <c r="CB66" s="471">
        <v>1.044</v>
      </c>
      <c r="CC66" s="569" t="s">
        <v>3765</v>
      </c>
      <c r="CD66" s="569" t="s">
        <v>2524</v>
      </c>
      <c r="CE66" s="569" t="s">
        <v>3648</v>
      </c>
      <c r="CF66" s="569" t="s">
        <v>177</v>
      </c>
      <c r="CG66" s="547">
        <v>6045432000</v>
      </c>
      <c r="CH66" s="547">
        <v>3002500001</v>
      </c>
      <c r="CI66" s="578" t="s">
        <v>3720</v>
      </c>
      <c r="CJ66" s="505"/>
    </row>
    <row r="67" spans="2:88" ht="16.5" customHeight="1" thickBot="1">
      <c r="B67" s="459"/>
      <c r="C67" s="561" t="s">
        <v>474</v>
      </c>
      <c r="D67" s="459"/>
      <c r="E67" s="562">
        <v>45413</v>
      </c>
      <c r="F67" s="765">
        <v>45406</v>
      </c>
      <c r="G67" s="561" t="s">
        <v>61</v>
      </c>
      <c r="H67" s="561">
        <v>71118820</v>
      </c>
      <c r="I67" s="561" t="s">
        <v>2887</v>
      </c>
      <c r="J67" s="561" t="s">
        <v>3297</v>
      </c>
      <c r="K67" s="561" t="s">
        <v>3298</v>
      </c>
      <c r="L67" s="561" t="s">
        <v>3299</v>
      </c>
      <c r="M67" s="562">
        <v>31233</v>
      </c>
      <c r="N67" s="561" t="s">
        <v>4</v>
      </c>
      <c r="O67" s="457" t="s">
        <v>3300</v>
      </c>
      <c r="P67" s="487" t="s">
        <v>2524</v>
      </c>
      <c r="Q67" s="487" t="s">
        <v>3640</v>
      </c>
      <c r="R67" s="488" t="s">
        <v>3118</v>
      </c>
      <c r="S67" s="459"/>
      <c r="T67" s="439">
        <v>6045432000</v>
      </c>
      <c r="U67" s="459">
        <v>3147350631</v>
      </c>
      <c r="V67" s="458" t="s">
        <v>3301</v>
      </c>
      <c r="W67" s="469" t="s">
        <v>2527</v>
      </c>
      <c r="X67" s="459"/>
      <c r="Y67" s="469" t="s">
        <v>2623</v>
      </c>
      <c r="Z67" s="459"/>
      <c r="AA67" s="440" t="s">
        <v>2527</v>
      </c>
      <c r="AB67" s="585"/>
      <c r="AC67" s="584" t="s">
        <v>489</v>
      </c>
      <c r="AD67" s="582"/>
      <c r="AE67" s="440" t="s">
        <v>551</v>
      </c>
      <c r="AF67" s="440" t="s">
        <v>600</v>
      </c>
      <c r="AG67" s="440" t="s">
        <v>485</v>
      </c>
      <c r="AH67" s="440" t="s">
        <v>492</v>
      </c>
      <c r="AI67" s="456">
        <v>45349</v>
      </c>
      <c r="AJ67" s="456">
        <v>45562</v>
      </c>
      <c r="AK67" s="441">
        <v>7</v>
      </c>
      <c r="AL67" s="461">
        <v>17500000</v>
      </c>
      <c r="AM67" s="461">
        <v>2500000</v>
      </c>
      <c r="AN67" s="538">
        <v>1300000</v>
      </c>
      <c r="AO67" s="505">
        <v>2855201</v>
      </c>
      <c r="AP67" s="652" t="s">
        <v>846</v>
      </c>
      <c r="AQ67" s="564"/>
      <c r="AR67" s="468">
        <v>2</v>
      </c>
      <c r="AS67" s="567" t="s">
        <v>112</v>
      </c>
      <c r="AT67" s="565" t="s">
        <v>112</v>
      </c>
      <c r="AU67" s="565" t="s">
        <v>112</v>
      </c>
      <c r="AV67" s="565" t="s">
        <v>112</v>
      </c>
      <c r="AW67" s="565" t="s">
        <v>112</v>
      </c>
      <c r="AX67" s="468"/>
      <c r="AY67" s="468"/>
      <c r="AZ67" s="468"/>
      <c r="BA67" s="468"/>
      <c r="BB67" s="468"/>
      <c r="BC67" s="468"/>
      <c r="BD67" s="468"/>
      <c r="BE67" s="468"/>
      <c r="BF67" s="468" t="s">
        <v>112</v>
      </c>
      <c r="BG67" s="468" t="s">
        <v>112</v>
      </c>
      <c r="BH67" s="468" t="s">
        <v>112</v>
      </c>
      <c r="BI67" s="468" t="s">
        <v>112</v>
      </c>
      <c r="BJ67" s="468" t="s">
        <v>112</v>
      </c>
      <c r="BK67" s="468" t="s">
        <v>112</v>
      </c>
      <c r="BL67" s="468" t="s">
        <v>3707</v>
      </c>
      <c r="BM67" s="468" t="s">
        <v>112</v>
      </c>
      <c r="BN67" s="468" t="s">
        <v>112</v>
      </c>
      <c r="BO67" s="468" t="s">
        <v>112</v>
      </c>
      <c r="BP67" s="468" t="s">
        <v>112</v>
      </c>
      <c r="BQ67" s="505"/>
      <c r="BR67" s="505"/>
      <c r="BS67" s="505"/>
      <c r="BT67" s="505"/>
      <c r="BU67" s="505"/>
      <c r="BV67" s="505"/>
      <c r="BW67" s="471"/>
      <c r="BX67" s="572">
        <v>2855201</v>
      </c>
      <c r="BY67" s="471" t="s">
        <v>2533</v>
      </c>
      <c r="BZ67" s="471">
        <v>2855201</v>
      </c>
      <c r="CA67" s="471">
        <v>2</v>
      </c>
      <c r="CB67" s="471">
        <v>1.044</v>
      </c>
      <c r="CC67" s="569" t="s">
        <v>3766</v>
      </c>
      <c r="CD67" s="569" t="s">
        <v>2524</v>
      </c>
      <c r="CE67" s="569" t="s">
        <v>3648</v>
      </c>
      <c r="CF67" s="569" t="s">
        <v>177</v>
      </c>
      <c r="CG67" s="547">
        <v>6045432000</v>
      </c>
      <c r="CH67" s="547">
        <v>3002500001</v>
      </c>
      <c r="CI67" s="578" t="s">
        <v>3720</v>
      </c>
      <c r="CJ67" s="505"/>
    </row>
    <row r="68" spans="2:88" ht="16.5" customHeight="1" thickBot="1">
      <c r="B68" s="459"/>
      <c r="C68" s="561" t="s">
        <v>474</v>
      </c>
      <c r="D68" s="459"/>
      <c r="E68" s="562">
        <v>45413</v>
      </c>
      <c r="F68" s="765">
        <v>45406</v>
      </c>
      <c r="G68" s="561" t="s">
        <v>61</v>
      </c>
      <c r="H68" s="561">
        <v>1152198879</v>
      </c>
      <c r="I68" s="561" t="s">
        <v>3270</v>
      </c>
      <c r="J68" s="561" t="s">
        <v>2655</v>
      </c>
      <c r="K68" s="561" t="s">
        <v>3248</v>
      </c>
      <c r="L68" s="561"/>
      <c r="M68" s="562">
        <v>33964</v>
      </c>
      <c r="N68" s="561" t="s">
        <v>4</v>
      </c>
      <c r="O68" s="457" t="s">
        <v>3302</v>
      </c>
      <c r="P68" s="487" t="s">
        <v>2524</v>
      </c>
      <c r="Q68" s="487" t="s">
        <v>3640</v>
      </c>
      <c r="R68" s="488" t="s">
        <v>3118</v>
      </c>
      <c r="S68" s="459"/>
      <c r="T68" s="439">
        <v>6045432000</v>
      </c>
      <c r="U68" s="459">
        <v>3137428385</v>
      </c>
      <c r="V68" s="458" t="s">
        <v>3303</v>
      </c>
      <c r="W68" s="469" t="s">
        <v>2527</v>
      </c>
      <c r="X68" s="459"/>
      <c r="Y68" s="469" t="s">
        <v>3304</v>
      </c>
      <c r="Z68" s="459"/>
      <c r="AA68" s="440" t="s">
        <v>2527</v>
      </c>
      <c r="AB68" s="585"/>
      <c r="AC68" s="584" t="s">
        <v>489</v>
      </c>
      <c r="AD68" s="582"/>
      <c r="AE68" s="440" t="s">
        <v>551</v>
      </c>
      <c r="AF68" s="440" t="s">
        <v>600</v>
      </c>
      <c r="AG68" s="440" t="s">
        <v>485</v>
      </c>
      <c r="AH68" s="440" t="s">
        <v>492</v>
      </c>
      <c r="AI68" s="456">
        <v>45360</v>
      </c>
      <c r="AJ68" s="456">
        <v>45576</v>
      </c>
      <c r="AK68" s="441">
        <v>7</v>
      </c>
      <c r="AL68" s="461">
        <v>18200000</v>
      </c>
      <c r="AM68" s="461">
        <v>2600000</v>
      </c>
      <c r="AN68" s="538">
        <v>1300000</v>
      </c>
      <c r="AO68" s="505">
        <v>2855201</v>
      </c>
      <c r="AP68" s="652" t="s">
        <v>846</v>
      </c>
      <c r="AQ68" s="564"/>
      <c r="AR68" s="468">
        <v>2</v>
      </c>
      <c r="AS68" s="567" t="s">
        <v>112</v>
      </c>
      <c r="AT68" s="565" t="s">
        <v>112</v>
      </c>
      <c r="AU68" s="565" t="s">
        <v>112</v>
      </c>
      <c r="AV68" s="565" t="s">
        <v>112</v>
      </c>
      <c r="AW68" s="565" t="s">
        <v>112</v>
      </c>
      <c r="AX68" s="468"/>
      <c r="AY68" s="468"/>
      <c r="AZ68" s="468"/>
      <c r="BA68" s="468"/>
      <c r="BB68" s="468"/>
      <c r="BC68" s="468"/>
      <c r="BD68" s="468"/>
      <c r="BE68" s="468"/>
      <c r="BF68" s="468" t="s">
        <v>112</v>
      </c>
      <c r="BG68" s="468" t="s">
        <v>112</v>
      </c>
      <c r="BH68" s="468" t="s">
        <v>112</v>
      </c>
      <c r="BI68" s="468" t="s">
        <v>112</v>
      </c>
      <c r="BJ68" s="468" t="s">
        <v>112</v>
      </c>
      <c r="BK68" s="468" t="s">
        <v>112</v>
      </c>
      <c r="BL68" s="468" t="s">
        <v>3707</v>
      </c>
      <c r="BM68" s="468" t="s">
        <v>112</v>
      </c>
      <c r="BN68" s="468" t="s">
        <v>112</v>
      </c>
      <c r="BO68" s="468" t="s">
        <v>112</v>
      </c>
      <c r="BP68" s="468" t="s">
        <v>112</v>
      </c>
      <c r="BQ68" s="505"/>
      <c r="BR68" s="505"/>
      <c r="BS68" s="505"/>
      <c r="BT68" s="505"/>
      <c r="BU68" s="505"/>
      <c r="BV68" s="505"/>
      <c r="BW68" s="471"/>
      <c r="BX68" s="572">
        <v>2855201</v>
      </c>
      <c r="BY68" s="471" t="s">
        <v>2533</v>
      </c>
      <c r="BZ68" s="471">
        <v>2855201</v>
      </c>
      <c r="CA68" s="471">
        <v>2</v>
      </c>
      <c r="CB68" s="471">
        <v>1.044</v>
      </c>
      <c r="CC68" s="569" t="s">
        <v>3767</v>
      </c>
      <c r="CD68" s="569" t="s">
        <v>2524</v>
      </c>
      <c r="CE68" s="569" t="s">
        <v>3648</v>
      </c>
      <c r="CF68" s="569" t="s">
        <v>177</v>
      </c>
      <c r="CG68" s="547">
        <v>6045432000</v>
      </c>
      <c r="CH68" s="547">
        <v>3002500001</v>
      </c>
      <c r="CI68" s="578" t="s">
        <v>3720</v>
      </c>
      <c r="CJ68" s="505"/>
    </row>
    <row r="69" spans="2:88" ht="16.5" customHeight="1" thickBot="1">
      <c r="B69" s="459"/>
      <c r="C69" s="561" t="s">
        <v>474</v>
      </c>
      <c r="D69" s="459"/>
      <c r="E69" s="562">
        <v>45413</v>
      </c>
      <c r="F69" s="765">
        <v>45406</v>
      </c>
      <c r="G69" s="561" t="s">
        <v>61</v>
      </c>
      <c r="H69" s="561">
        <v>71117974</v>
      </c>
      <c r="I69" s="561" t="s">
        <v>3305</v>
      </c>
      <c r="J69" s="561" t="s">
        <v>3306</v>
      </c>
      <c r="K69" s="561" t="s">
        <v>3213</v>
      </c>
      <c r="L69" s="561" t="s">
        <v>3275</v>
      </c>
      <c r="M69" s="562">
        <v>30177</v>
      </c>
      <c r="N69" s="561" t="s">
        <v>4</v>
      </c>
      <c r="O69" s="457" t="s">
        <v>3307</v>
      </c>
      <c r="P69" s="487" t="s">
        <v>2524</v>
      </c>
      <c r="Q69" s="487" t="s">
        <v>3640</v>
      </c>
      <c r="R69" s="488" t="s">
        <v>3118</v>
      </c>
      <c r="S69" s="459"/>
      <c r="T69" s="439">
        <v>6045432000</v>
      </c>
      <c r="U69" s="459">
        <v>3195704838</v>
      </c>
      <c r="V69" s="458" t="s">
        <v>3308</v>
      </c>
      <c r="W69" s="469" t="s">
        <v>2527</v>
      </c>
      <c r="X69" s="459"/>
      <c r="Y69" s="469" t="s">
        <v>3119</v>
      </c>
      <c r="Z69" s="459"/>
      <c r="AA69" s="440" t="s">
        <v>2527</v>
      </c>
      <c r="AB69" s="585"/>
      <c r="AC69" s="584" t="s">
        <v>489</v>
      </c>
      <c r="AD69" s="582"/>
      <c r="AE69" s="440" t="s">
        <v>551</v>
      </c>
      <c r="AF69" s="440" t="s">
        <v>600</v>
      </c>
      <c r="AG69" s="440" t="s">
        <v>485</v>
      </c>
      <c r="AH69" s="440" t="s">
        <v>492</v>
      </c>
      <c r="AI69" s="456">
        <v>45363</v>
      </c>
      <c r="AJ69" s="456">
        <v>45577</v>
      </c>
      <c r="AK69" s="441">
        <v>7</v>
      </c>
      <c r="AL69" s="461">
        <v>14000000</v>
      </c>
      <c r="AM69" s="461">
        <v>2000000</v>
      </c>
      <c r="AN69" s="538">
        <v>1300000</v>
      </c>
      <c r="AO69" s="505">
        <v>2855201</v>
      </c>
      <c r="AP69" s="652" t="s">
        <v>846</v>
      </c>
      <c r="AQ69" s="564"/>
      <c r="AR69" s="468">
        <v>2</v>
      </c>
      <c r="AS69" s="567" t="s">
        <v>112</v>
      </c>
      <c r="AT69" s="565" t="s">
        <v>112</v>
      </c>
      <c r="AU69" s="565" t="s">
        <v>112</v>
      </c>
      <c r="AV69" s="565" t="s">
        <v>112</v>
      </c>
      <c r="AW69" s="565" t="s">
        <v>112</v>
      </c>
      <c r="AX69" s="468"/>
      <c r="AY69" s="468"/>
      <c r="AZ69" s="468"/>
      <c r="BA69" s="468"/>
      <c r="BB69" s="468"/>
      <c r="BC69" s="468"/>
      <c r="BD69" s="468"/>
      <c r="BE69" s="468"/>
      <c r="BF69" s="468" t="s">
        <v>112</v>
      </c>
      <c r="BG69" s="468" t="s">
        <v>112</v>
      </c>
      <c r="BH69" s="468" t="s">
        <v>112</v>
      </c>
      <c r="BI69" s="468" t="s">
        <v>112</v>
      </c>
      <c r="BJ69" s="468" t="s">
        <v>112</v>
      </c>
      <c r="BK69" s="468" t="s">
        <v>112</v>
      </c>
      <c r="BL69" s="468" t="s">
        <v>3707</v>
      </c>
      <c r="BM69" s="468" t="s">
        <v>112</v>
      </c>
      <c r="BN69" s="468" t="s">
        <v>112</v>
      </c>
      <c r="BO69" s="468" t="s">
        <v>112</v>
      </c>
      <c r="BP69" s="468" t="s">
        <v>112</v>
      </c>
      <c r="BQ69" s="505"/>
      <c r="BR69" s="505"/>
      <c r="BS69" s="505"/>
      <c r="BT69" s="505"/>
      <c r="BU69" s="505"/>
      <c r="BV69" s="505"/>
      <c r="BW69" s="471"/>
      <c r="BX69" s="572">
        <v>2855201</v>
      </c>
      <c r="BY69" s="471" t="s">
        <v>2533</v>
      </c>
      <c r="BZ69" s="471">
        <v>2855201</v>
      </c>
      <c r="CA69" s="471">
        <v>2</v>
      </c>
      <c r="CB69" s="471">
        <v>1.044</v>
      </c>
      <c r="CC69" s="569" t="s">
        <v>3768</v>
      </c>
      <c r="CD69" s="569" t="s">
        <v>2524</v>
      </c>
      <c r="CE69" s="569" t="s">
        <v>3648</v>
      </c>
      <c r="CF69" s="569" t="s">
        <v>177</v>
      </c>
      <c r="CG69" s="547">
        <v>6045432000</v>
      </c>
      <c r="CH69" s="547">
        <v>3002500001</v>
      </c>
      <c r="CI69" s="578" t="s">
        <v>3720</v>
      </c>
      <c r="CJ69" s="505"/>
    </row>
    <row r="70" spans="2:88" ht="16.5" customHeight="1" thickBot="1">
      <c r="B70" s="469"/>
      <c r="C70" s="561" t="s">
        <v>474</v>
      </c>
      <c r="D70" s="469"/>
      <c r="E70" s="562">
        <v>45413</v>
      </c>
      <c r="F70" s="765">
        <v>45406</v>
      </c>
      <c r="G70" s="561" t="s">
        <v>61</v>
      </c>
      <c r="H70" s="561">
        <v>43714202</v>
      </c>
      <c r="I70" s="561" t="s">
        <v>3168</v>
      </c>
      <c r="J70" s="561" t="s">
        <v>2916</v>
      </c>
      <c r="K70" s="561" t="s">
        <v>2668</v>
      </c>
      <c r="L70" s="561" t="s">
        <v>3309</v>
      </c>
      <c r="M70" s="562">
        <v>28714</v>
      </c>
      <c r="N70" s="561" t="s">
        <v>524</v>
      </c>
      <c r="O70" s="489" t="s">
        <v>3182</v>
      </c>
      <c r="P70" s="487" t="s">
        <v>2524</v>
      </c>
      <c r="Q70" s="487" t="s">
        <v>3640</v>
      </c>
      <c r="R70" s="488" t="s">
        <v>3118</v>
      </c>
      <c r="S70" s="469"/>
      <c r="T70" s="439">
        <v>6045432000</v>
      </c>
      <c r="U70" s="469">
        <v>3103951555</v>
      </c>
      <c r="V70" s="490" t="s">
        <v>3310</v>
      </c>
      <c r="W70" s="469" t="s">
        <v>2527</v>
      </c>
      <c r="X70" s="469"/>
      <c r="Y70" s="469" t="s">
        <v>2623</v>
      </c>
      <c r="Z70" s="469"/>
      <c r="AA70" s="440" t="s">
        <v>2527</v>
      </c>
      <c r="AB70" s="583"/>
      <c r="AC70" s="584" t="s">
        <v>489</v>
      </c>
      <c r="AD70" s="587"/>
      <c r="AE70" s="440" t="s">
        <v>551</v>
      </c>
      <c r="AF70" s="440" t="s">
        <v>600</v>
      </c>
      <c r="AG70" s="440" t="s">
        <v>485</v>
      </c>
      <c r="AH70" s="440" t="s">
        <v>492</v>
      </c>
      <c r="AI70" s="465">
        <v>45364</v>
      </c>
      <c r="AJ70" s="465">
        <v>45578</v>
      </c>
      <c r="AK70" s="488">
        <v>7</v>
      </c>
      <c r="AL70" s="466">
        <v>16800000</v>
      </c>
      <c r="AM70" s="466">
        <v>2100000</v>
      </c>
      <c r="AN70" s="467">
        <v>1300000</v>
      </c>
      <c r="AO70" s="548">
        <v>2855201</v>
      </c>
      <c r="AP70" s="652" t="s">
        <v>846</v>
      </c>
      <c r="AQ70" s="563"/>
      <c r="AR70" s="468">
        <v>2</v>
      </c>
      <c r="AS70" s="567" t="s">
        <v>112</v>
      </c>
      <c r="AT70" s="565" t="s">
        <v>112</v>
      </c>
      <c r="AU70" s="565" t="s">
        <v>112</v>
      </c>
      <c r="AV70" s="565" t="s">
        <v>112</v>
      </c>
      <c r="AW70" s="565" t="s">
        <v>112</v>
      </c>
      <c r="AX70" s="468"/>
      <c r="AY70" s="468"/>
      <c r="AZ70" s="468"/>
      <c r="BA70" s="468"/>
      <c r="BB70" s="468"/>
      <c r="BC70" s="468"/>
      <c r="BD70" s="468"/>
      <c r="BE70" s="468"/>
      <c r="BF70" s="468" t="s">
        <v>112</v>
      </c>
      <c r="BG70" s="468" t="s">
        <v>112</v>
      </c>
      <c r="BH70" s="468" t="s">
        <v>112</v>
      </c>
      <c r="BI70" s="468" t="s">
        <v>112</v>
      </c>
      <c r="BJ70" s="468" t="s">
        <v>112</v>
      </c>
      <c r="BK70" s="468" t="s">
        <v>112</v>
      </c>
      <c r="BL70" s="468" t="s">
        <v>3707</v>
      </c>
      <c r="BM70" s="468" t="s">
        <v>112</v>
      </c>
      <c r="BN70" s="468" t="s">
        <v>112</v>
      </c>
      <c r="BO70" s="468" t="s">
        <v>112</v>
      </c>
      <c r="BP70" s="468" t="s">
        <v>112</v>
      </c>
      <c r="BQ70" s="548"/>
      <c r="BR70" s="548"/>
      <c r="BS70" s="548"/>
      <c r="BT70" s="548"/>
      <c r="BU70" s="548"/>
      <c r="BV70" s="548"/>
      <c r="BW70" s="572"/>
      <c r="BX70" s="572">
        <v>2855201</v>
      </c>
      <c r="BY70" s="471" t="s">
        <v>2533</v>
      </c>
      <c r="BZ70" s="572">
        <v>2855201</v>
      </c>
      <c r="CA70" s="572">
        <v>2</v>
      </c>
      <c r="CB70" s="471">
        <v>1.044</v>
      </c>
      <c r="CC70" s="569" t="s">
        <v>3769</v>
      </c>
      <c r="CD70" s="569" t="s">
        <v>2524</v>
      </c>
      <c r="CE70" s="569" t="s">
        <v>3648</v>
      </c>
      <c r="CF70" s="569" t="s">
        <v>177</v>
      </c>
      <c r="CG70" s="547">
        <v>6045432000</v>
      </c>
      <c r="CH70" s="547">
        <v>3002500001</v>
      </c>
      <c r="CI70" s="578" t="s">
        <v>3720</v>
      </c>
      <c r="CJ70" s="548"/>
    </row>
    <row r="71" spans="2:88" ht="16.5" customHeight="1" thickBot="1">
      <c r="B71" s="459"/>
      <c r="C71" s="561" t="s">
        <v>474</v>
      </c>
      <c r="D71" s="459"/>
      <c r="E71" s="562">
        <v>45413</v>
      </c>
      <c r="F71" s="765">
        <v>45406</v>
      </c>
      <c r="G71" s="561" t="s">
        <v>61</v>
      </c>
      <c r="H71" s="561">
        <v>1036396147</v>
      </c>
      <c r="I71" s="561" t="s">
        <v>3311</v>
      </c>
      <c r="J71" s="561" t="s">
        <v>2520</v>
      </c>
      <c r="K71" s="561" t="s">
        <v>3312</v>
      </c>
      <c r="L71" s="561"/>
      <c r="M71" s="562">
        <v>33300</v>
      </c>
      <c r="N71" s="561" t="s">
        <v>524</v>
      </c>
      <c r="O71" s="457" t="s">
        <v>3129</v>
      </c>
      <c r="P71" s="487" t="s">
        <v>2524</v>
      </c>
      <c r="Q71" s="487" t="s">
        <v>3640</v>
      </c>
      <c r="R71" s="488" t="s">
        <v>178</v>
      </c>
      <c r="S71" s="459"/>
      <c r="T71" s="439">
        <v>6045432000</v>
      </c>
      <c r="U71" s="459">
        <v>3166206605</v>
      </c>
      <c r="V71" s="458" t="s">
        <v>3313</v>
      </c>
      <c r="W71" s="459" t="s">
        <v>2527</v>
      </c>
      <c r="X71" s="459"/>
      <c r="Y71" s="459" t="s">
        <v>3119</v>
      </c>
      <c r="Z71" s="459"/>
      <c r="AA71" s="440" t="s">
        <v>2527</v>
      </c>
      <c r="AB71" s="585"/>
      <c r="AC71" s="584" t="s">
        <v>489</v>
      </c>
      <c r="AD71" s="582"/>
      <c r="AE71" s="440" t="s">
        <v>551</v>
      </c>
      <c r="AF71" s="440" t="s">
        <v>600</v>
      </c>
      <c r="AG71" s="440" t="s">
        <v>485</v>
      </c>
      <c r="AH71" s="440" t="s">
        <v>492</v>
      </c>
      <c r="AI71" s="456">
        <v>45344</v>
      </c>
      <c r="AJ71" s="456">
        <v>45557</v>
      </c>
      <c r="AK71" s="441">
        <v>7</v>
      </c>
      <c r="AL71" s="461">
        <v>26019000</v>
      </c>
      <c r="AM71" s="461">
        <v>3717000</v>
      </c>
      <c r="AN71" s="538">
        <v>1486800</v>
      </c>
      <c r="AO71" s="505">
        <v>1841201</v>
      </c>
      <c r="AP71" s="649" t="s">
        <v>821</v>
      </c>
      <c r="AQ71" s="564"/>
      <c r="AR71" s="468">
        <v>1</v>
      </c>
      <c r="AS71" s="567" t="s">
        <v>112</v>
      </c>
      <c r="AT71" s="565" t="s">
        <v>112</v>
      </c>
      <c r="AU71" s="565" t="s">
        <v>112</v>
      </c>
      <c r="AV71" s="565" t="s">
        <v>112</v>
      </c>
      <c r="AW71" s="565" t="s">
        <v>112</v>
      </c>
      <c r="AX71" s="468"/>
      <c r="AY71" s="468"/>
      <c r="AZ71" s="468"/>
      <c r="BA71" s="468"/>
      <c r="BB71" s="468"/>
      <c r="BC71" s="468"/>
      <c r="BD71" s="468"/>
      <c r="BE71" s="468"/>
      <c r="BF71" s="468" t="s">
        <v>112</v>
      </c>
      <c r="BG71" s="468" t="s">
        <v>112</v>
      </c>
      <c r="BH71" s="468" t="s">
        <v>112</v>
      </c>
      <c r="BI71" s="468" t="s">
        <v>112</v>
      </c>
      <c r="BJ71" s="468" t="s">
        <v>112</v>
      </c>
      <c r="BK71" s="468" t="s">
        <v>112</v>
      </c>
      <c r="BL71" s="468" t="s">
        <v>3707</v>
      </c>
      <c r="BM71" s="468" t="s">
        <v>112</v>
      </c>
      <c r="BN71" s="468" t="s">
        <v>112</v>
      </c>
      <c r="BO71" s="468" t="s">
        <v>112</v>
      </c>
      <c r="BP71" s="468" t="s">
        <v>112</v>
      </c>
      <c r="BQ71" s="505"/>
      <c r="BR71" s="505"/>
      <c r="BS71" s="505"/>
      <c r="BT71" s="505"/>
      <c r="BU71" s="505"/>
      <c r="BV71" s="505"/>
      <c r="BW71" s="471"/>
      <c r="BX71" s="471">
        <v>1841201</v>
      </c>
      <c r="BY71" s="577" t="s">
        <v>3718</v>
      </c>
      <c r="BZ71" s="471">
        <v>1841201</v>
      </c>
      <c r="CA71" s="471">
        <v>1</v>
      </c>
      <c r="CB71" s="471">
        <v>0.52200000000000002</v>
      </c>
      <c r="CC71" s="569" t="s">
        <v>3770</v>
      </c>
      <c r="CD71" s="569" t="s">
        <v>2524</v>
      </c>
      <c r="CE71" s="569" t="s">
        <v>3648</v>
      </c>
      <c r="CF71" s="569" t="s">
        <v>177</v>
      </c>
      <c r="CG71" s="547">
        <v>6045432000</v>
      </c>
      <c r="CH71" s="547">
        <v>3002500001</v>
      </c>
      <c r="CI71" s="578" t="s">
        <v>3720</v>
      </c>
      <c r="CJ71" s="505"/>
    </row>
    <row r="72" spans="2:88" ht="16.5" customHeight="1" thickBot="1">
      <c r="B72" s="459"/>
      <c r="C72" s="561" t="s">
        <v>474</v>
      </c>
      <c r="D72" s="459"/>
      <c r="E72" s="562">
        <v>45413</v>
      </c>
      <c r="F72" s="765">
        <v>45406</v>
      </c>
      <c r="G72" s="561" t="s">
        <v>61</v>
      </c>
      <c r="H72" s="561">
        <v>1020458606</v>
      </c>
      <c r="I72" s="561" t="s">
        <v>3278</v>
      </c>
      <c r="J72" s="561" t="s">
        <v>2709</v>
      </c>
      <c r="K72" s="561" t="s">
        <v>2707</v>
      </c>
      <c r="L72" s="561" t="s">
        <v>2698</v>
      </c>
      <c r="M72" s="562">
        <v>34419</v>
      </c>
      <c r="N72" s="561" t="s">
        <v>4</v>
      </c>
      <c r="O72" s="457" t="s">
        <v>3314</v>
      </c>
      <c r="P72" s="487" t="s">
        <v>2524</v>
      </c>
      <c r="Q72" s="487" t="s">
        <v>3640</v>
      </c>
      <c r="R72" s="488" t="s">
        <v>3118</v>
      </c>
      <c r="S72" s="459"/>
      <c r="T72" s="439">
        <v>6045432000</v>
      </c>
      <c r="U72" s="459">
        <v>3207803362</v>
      </c>
      <c r="V72" s="458" t="s">
        <v>3315</v>
      </c>
      <c r="W72" s="459" t="s">
        <v>2547</v>
      </c>
      <c r="X72" s="459"/>
      <c r="Y72" s="459" t="s">
        <v>2623</v>
      </c>
      <c r="Z72" s="459"/>
      <c r="AA72" s="440" t="s">
        <v>2527</v>
      </c>
      <c r="AB72" s="585"/>
      <c r="AC72" s="584" t="s">
        <v>489</v>
      </c>
      <c r="AD72" s="582"/>
      <c r="AE72" s="440" t="s">
        <v>551</v>
      </c>
      <c r="AF72" s="440" t="s">
        <v>600</v>
      </c>
      <c r="AG72" s="440" t="s">
        <v>485</v>
      </c>
      <c r="AH72" s="440" t="s">
        <v>492</v>
      </c>
      <c r="AI72" s="456">
        <v>45349</v>
      </c>
      <c r="AJ72" s="456">
        <v>45439</v>
      </c>
      <c r="AK72" s="441">
        <v>3</v>
      </c>
      <c r="AL72" s="461">
        <v>8388000</v>
      </c>
      <c r="AM72" s="461">
        <v>2796000</v>
      </c>
      <c r="AN72" s="538">
        <v>1300000</v>
      </c>
      <c r="AO72" s="505">
        <v>1841201</v>
      </c>
      <c r="AP72" s="649" t="s">
        <v>821</v>
      </c>
      <c r="AQ72" s="564"/>
      <c r="AR72" s="468">
        <v>1</v>
      </c>
      <c r="AS72" s="567" t="s">
        <v>112</v>
      </c>
      <c r="AT72" s="565" t="s">
        <v>112</v>
      </c>
      <c r="AU72" s="565" t="s">
        <v>112</v>
      </c>
      <c r="AV72" s="565" t="s">
        <v>112</v>
      </c>
      <c r="AW72" s="565" t="s">
        <v>112</v>
      </c>
      <c r="AX72" s="468"/>
      <c r="AY72" s="468"/>
      <c r="AZ72" s="468"/>
      <c r="BA72" s="468"/>
      <c r="BB72" s="468"/>
      <c r="BC72" s="468"/>
      <c r="BD72" s="468"/>
      <c r="BE72" s="468"/>
      <c r="BF72" s="468" t="s">
        <v>112</v>
      </c>
      <c r="BG72" s="468" t="s">
        <v>112</v>
      </c>
      <c r="BH72" s="468" t="s">
        <v>112</v>
      </c>
      <c r="BI72" s="468" t="s">
        <v>112</v>
      </c>
      <c r="BJ72" s="468" t="s">
        <v>112</v>
      </c>
      <c r="BK72" s="468" t="s">
        <v>112</v>
      </c>
      <c r="BL72" s="468" t="s">
        <v>3707</v>
      </c>
      <c r="BM72" s="468" t="s">
        <v>112</v>
      </c>
      <c r="BN72" s="468" t="s">
        <v>112</v>
      </c>
      <c r="BO72" s="468" t="s">
        <v>112</v>
      </c>
      <c r="BP72" s="468" t="s">
        <v>112</v>
      </c>
      <c r="BQ72" s="505"/>
      <c r="BR72" s="505"/>
      <c r="BS72" s="505"/>
      <c r="BT72" s="505"/>
      <c r="BU72" s="505"/>
      <c r="BV72" s="505"/>
      <c r="BW72" s="471"/>
      <c r="BX72" s="471">
        <v>1841201</v>
      </c>
      <c r="BY72" s="577" t="s">
        <v>3718</v>
      </c>
      <c r="BZ72" s="471">
        <v>1841201</v>
      </c>
      <c r="CA72" s="471">
        <v>1</v>
      </c>
      <c r="CB72" s="471">
        <v>0.52200000000000002</v>
      </c>
      <c r="CC72" s="569" t="s">
        <v>3771</v>
      </c>
      <c r="CD72" s="569" t="s">
        <v>2524</v>
      </c>
      <c r="CE72" s="569" t="s">
        <v>3648</v>
      </c>
      <c r="CF72" s="569" t="s">
        <v>177</v>
      </c>
      <c r="CG72" s="547">
        <v>6045432000</v>
      </c>
      <c r="CH72" s="547">
        <v>3002500001</v>
      </c>
      <c r="CI72" s="578" t="s">
        <v>3720</v>
      </c>
      <c r="CJ72" s="505"/>
    </row>
    <row r="73" spans="2:88" ht="16.5" customHeight="1" thickBot="1">
      <c r="B73" s="459"/>
      <c r="C73" s="561" t="s">
        <v>474</v>
      </c>
      <c r="D73" s="459"/>
      <c r="E73" s="562">
        <v>45413</v>
      </c>
      <c r="F73" s="765">
        <v>45406</v>
      </c>
      <c r="G73" s="561" t="s">
        <v>61</v>
      </c>
      <c r="H73" s="561">
        <v>1001455287</v>
      </c>
      <c r="I73" s="561" t="s">
        <v>3316</v>
      </c>
      <c r="J73" s="561" t="s">
        <v>2544</v>
      </c>
      <c r="K73" s="561" t="s">
        <v>3271</v>
      </c>
      <c r="L73" s="561" t="s">
        <v>2578</v>
      </c>
      <c r="M73" s="562">
        <v>36694</v>
      </c>
      <c r="N73" s="561" t="s">
        <v>4</v>
      </c>
      <c r="O73" s="457" t="s">
        <v>3129</v>
      </c>
      <c r="P73" s="487" t="s">
        <v>2524</v>
      </c>
      <c r="Q73" s="487" t="s">
        <v>3640</v>
      </c>
      <c r="R73" s="488" t="s">
        <v>178</v>
      </c>
      <c r="S73" s="459"/>
      <c r="T73" s="439">
        <v>6045432000</v>
      </c>
      <c r="U73" s="459">
        <v>3145261389</v>
      </c>
      <c r="V73" s="458" t="s">
        <v>3317</v>
      </c>
      <c r="W73" s="459" t="s">
        <v>2547</v>
      </c>
      <c r="X73" s="459"/>
      <c r="Y73" s="459" t="s">
        <v>3119</v>
      </c>
      <c r="Z73" s="459"/>
      <c r="AA73" s="440" t="s">
        <v>2527</v>
      </c>
      <c r="AB73" s="585"/>
      <c r="AC73" s="584" t="s">
        <v>489</v>
      </c>
      <c r="AD73" s="582"/>
      <c r="AE73" s="440" t="s">
        <v>551</v>
      </c>
      <c r="AF73" s="440" t="s">
        <v>600</v>
      </c>
      <c r="AG73" s="440" t="s">
        <v>485</v>
      </c>
      <c r="AH73" s="440" t="s">
        <v>492</v>
      </c>
      <c r="AI73" s="456">
        <v>45346</v>
      </c>
      <c r="AJ73" s="456">
        <v>45528</v>
      </c>
      <c r="AK73" s="441">
        <v>6</v>
      </c>
      <c r="AL73" s="461">
        <v>11058000</v>
      </c>
      <c r="AM73" s="461">
        <v>1842262.8</v>
      </c>
      <c r="AN73" s="538">
        <v>1300000</v>
      </c>
      <c r="AO73" s="505">
        <v>1841201</v>
      </c>
      <c r="AP73" s="649" t="s">
        <v>821</v>
      </c>
      <c r="AQ73" s="564"/>
      <c r="AR73" s="468">
        <v>1</v>
      </c>
      <c r="AS73" s="567" t="s">
        <v>112</v>
      </c>
      <c r="AT73" s="565" t="s">
        <v>112</v>
      </c>
      <c r="AU73" s="565" t="s">
        <v>112</v>
      </c>
      <c r="AV73" s="565" t="s">
        <v>112</v>
      </c>
      <c r="AW73" s="565" t="s">
        <v>112</v>
      </c>
      <c r="AX73" s="468"/>
      <c r="AY73" s="468"/>
      <c r="AZ73" s="468"/>
      <c r="BA73" s="468"/>
      <c r="BB73" s="468"/>
      <c r="BC73" s="468"/>
      <c r="BD73" s="468"/>
      <c r="BE73" s="468"/>
      <c r="BF73" s="468" t="s">
        <v>112</v>
      </c>
      <c r="BG73" s="468" t="s">
        <v>112</v>
      </c>
      <c r="BH73" s="468" t="s">
        <v>112</v>
      </c>
      <c r="BI73" s="468" t="s">
        <v>112</v>
      </c>
      <c r="BJ73" s="468" t="s">
        <v>112</v>
      </c>
      <c r="BK73" s="468" t="s">
        <v>112</v>
      </c>
      <c r="BL73" s="468" t="s">
        <v>3707</v>
      </c>
      <c r="BM73" s="468" t="s">
        <v>112</v>
      </c>
      <c r="BN73" s="468" t="s">
        <v>112</v>
      </c>
      <c r="BO73" s="468" t="s">
        <v>112</v>
      </c>
      <c r="BP73" s="468" t="s">
        <v>112</v>
      </c>
      <c r="BQ73" s="505"/>
      <c r="BR73" s="505"/>
      <c r="BS73" s="505"/>
      <c r="BT73" s="505"/>
      <c r="BU73" s="505"/>
      <c r="BV73" s="505"/>
      <c r="BW73" s="471"/>
      <c r="BX73" s="471">
        <v>1841201</v>
      </c>
      <c r="BY73" s="577" t="s">
        <v>3718</v>
      </c>
      <c r="BZ73" s="471">
        <v>1841201</v>
      </c>
      <c r="CA73" s="471">
        <v>1</v>
      </c>
      <c r="CB73" s="471">
        <v>0.52200000000000002</v>
      </c>
      <c r="CC73" s="569" t="s">
        <v>3772</v>
      </c>
      <c r="CD73" s="569" t="s">
        <v>2524</v>
      </c>
      <c r="CE73" s="569" t="s">
        <v>3648</v>
      </c>
      <c r="CF73" s="569" t="s">
        <v>177</v>
      </c>
      <c r="CG73" s="547">
        <v>6045432000</v>
      </c>
      <c r="CH73" s="547">
        <v>3002500001</v>
      </c>
      <c r="CI73" s="578" t="s">
        <v>3720</v>
      </c>
      <c r="CJ73" s="505"/>
    </row>
    <row r="74" spans="2:88" ht="16.5" customHeight="1" thickBot="1">
      <c r="B74" s="459"/>
      <c r="C74" s="561" t="s">
        <v>474</v>
      </c>
      <c r="D74" s="459"/>
      <c r="E74" s="562">
        <v>45413</v>
      </c>
      <c r="F74" s="765">
        <v>45406</v>
      </c>
      <c r="G74" s="561" t="s">
        <v>61</v>
      </c>
      <c r="H74" s="561">
        <v>1036401396</v>
      </c>
      <c r="I74" s="561" t="s">
        <v>3318</v>
      </c>
      <c r="J74" s="561" t="s">
        <v>2706</v>
      </c>
      <c r="K74" s="561" t="s">
        <v>3319</v>
      </c>
      <c r="L74" s="561"/>
      <c r="M74" s="562">
        <v>35235</v>
      </c>
      <c r="N74" s="561" t="s">
        <v>524</v>
      </c>
      <c r="O74" s="457" t="s">
        <v>3320</v>
      </c>
      <c r="P74" s="487" t="s">
        <v>2524</v>
      </c>
      <c r="Q74" s="487" t="s">
        <v>3640</v>
      </c>
      <c r="R74" s="488" t="s">
        <v>3118</v>
      </c>
      <c r="S74" s="459"/>
      <c r="T74" s="439">
        <v>6045432000</v>
      </c>
      <c r="U74" s="459">
        <v>3218021090</v>
      </c>
      <c r="V74" s="458" t="s">
        <v>3321</v>
      </c>
      <c r="W74" s="459" t="s">
        <v>2547</v>
      </c>
      <c r="X74" s="459"/>
      <c r="Y74" s="459" t="s">
        <v>2623</v>
      </c>
      <c r="Z74" s="459"/>
      <c r="AA74" s="440" t="s">
        <v>2527</v>
      </c>
      <c r="AB74" s="585"/>
      <c r="AC74" s="584" t="s">
        <v>489</v>
      </c>
      <c r="AD74" s="582"/>
      <c r="AE74" s="440" t="s">
        <v>551</v>
      </c>
      <c r="AF74" s="440" t="s">
        <v>600</v>
      </c>
      <c r="AG74" s="440" t="s">
        <v>485</v>
      </c>
      <c r="AH74" s="440" t="s">
        <v>492</v>
      </c>
      <c r="AI74" s="456">
        <v>45346</v>
      </c>
      <c r="AJ74" s="456">
        <v>45528</v>
      </c>
      <c r="AK74" s="441">
        <v>6</v>
      </c>
      <c r="AL74" s="461">
        <v>13398000</v>
      </c>
      <c r="AM74" s="461">
        <v>2233000</v>
      </c>
      <c r="AN74" s="538">
        <v>1300000</v>
      </c>
      <c r="AO74" s="505">
        <v>1841201</v>
      </c>
      <c r="AP74" s="649" t="s">
        <v>821</v>
      </c>
      <c r="AQ74" s="564"/>
      <c r="AR74" s="468">
        <v>1</v>
      </c>
      <c r="AS74" s="567" t="s">
        <v>112</v>
      </c>
      <c r="AT74" s="565" t="s">
        <v>112</v>
      </c>
      <c r="AU74" s="565" t="s">
        <v>112</v>
      </c>
      <c r="AV74" s="565" t="s">
        <v>112</v>
      </c>
      <c r="AW74" s="565" t="s">
        <v>112</v>
      </c>
      <c r="AX74" s="468"/>
      <c r="AY74" s="468"/>
      <c r="AZ74" s="468"/>
      <c r="BA74" s="468"/>
      <c r="BB74" s="468"/>
      <c r="BC74" s="468"/>
      <c r="BD74" s="468"/>
      <c r="BE74" s="468"/>
      <c r="BF74" s="468" t="s">
        <v>112</v>
      </c>
      <c r="BG74" s="468" t="s">
        <v>112</v>
      </c>
      <c r="BH74" s="468" t="s">
        <v>112</v>
      </c>
      <c r="BI74" s="468" t="s">
        <v>112</v>
      </c>
      <c r="BJ74" s="468" t="s">
        <v>112</v>
      </c>
      <c r="BK74" s="468" t="s">
        <v>112</v>
      </c>
      <c r="BL74" s="468" t="s">
        <v>3707</v>
      </c>
      <c r="BM74" s="468" t="s">
        <v>112</v>
      </c>
      <c r="BN74" s="468" t="s">
        <v>112</v>
      </c>
      <c r="BO74" s="468" t="s">
        <v>112</v>
      </c>
      <c r="BP74" s="468" t="s">
        <v>112</v>
      </c>
      <c r="BQ74" s="505"/>
      <c r="BR74" s="505"/>
      <c r="BS74" s="505"/>
      <c r="BT74" s="505"/>
      <c r="BU74" s="505"/>
      <c r="BV74" s="505"/>
      <c r="BW74" s="471"/>
      <c r="BX74" s="471">
        <v>1841201</v>
      </c>
      <c r="BY74" s="577" t="s">
        <v>3718</v>
      </c>
      <c r="BZ74" s="471">
        <v>1841201</v>
      </c>
      <c r="CA74" s="471">
        <v>1</v>
      </c>
      <c r="CB74" s="471">
        <v>0.52200000000000002</v>
      </c>
      <c r="CC74" s="569" t="s">
        <v>3773</v>
      </c>
      <c r="CD74" s="569" t="s">
        <v>2524</v>
      </c>
      <c r="CE74" s="569" t="s">
        <v>3648</v>
      </c>
      <c r="CF74" s="569" t="s">
        <v>177</v>
      </c>
      <c r="CG74" s="547">
        <v>6045432000</v>
      </c>
      <c r="CH74" s="547">
        <v>3002500001</v>
      </c>
      <c r="CI74" s="578" t="s">
        <v>3720</v>
      </c>
      <c r="CJ74" s="505"/>
    </row>
    <row r="75" spans="2:88" ht="16.5" customHeight="1" thickBot="1">
      <c r="B75" s="459"/>
      <c r="C75" s="561" t="s">
        <v>474</v>
      </c>
      <c r="D75" s="459"/>
      <c r="E75" s="562">
        <v>45413</v>
      </c>
      <c r="F75" s="765">
        <v>45406</v>
      </c>
      <c r="G75" s="561" t="s">
        <v>61</v>
      </c>
      <c r="H75" s="561">
        <v>98495280</v>
      </c>
      <c r="I75" s="561" t="s">
        <v>3322</v>
      </c>
      <c r="J75" s="561" t="s">
        <v>2732</v>
      </c>
      <c r="K75" s="561" t="s">
        <v>3323</v>
      </c>
      <c r="L75" s="561" t="s">
        <v>3324</v>
      </c>
      <c r="M75" s="562">
        <v>24361</v>
      </c>
      <c r="N75" s="561" t="s">
        <v>4</v>
      </c>
      <c r="O75" s="457" t="s">
        <v>3325</v>
      </c>
      <c r="P75" s="487" t="s">
        <v>2524</v>
      </c>
      <c r="Q75" s="487" t="s">
        <v>3640</v>
      </c>
      <c r="R75" s="488" t="s">
        <v>3118</v>
      </c>
      <c r="S75" s="459"/>
      <c r="T75" s="439">
        <v>6045432000</v>
      </c>
      <c r="U75" s="459">
        <v>3146403702</v>
      </c>
      <c r="V75" s="458" t="s">
        <v>3326</v>
      </c>
      <c r="W75" s="459" t="s">
        <v>2527</v>
      </c>
      <c r="X75" s="459"/>
      <c r="Y75" s="459" t="s">
        <v>2548</v>
      </c>
      <c r="Z75" s="459"/>
      <c r="AA75" s="440" t="s">
        <v>2527</v>
      </c>
      <c r="AB75" s="585"/>
      <c r="AC75" s="584" t="s">
        <v>489</v>
      </c>
      <c r="AD75" s="582"/>
      <c r="AE75" s="440" t="s">
        <v>551</v>
      </c>
      <c r="AF75" s="440" t="s">
        <v>600</v>
      </c>
      <c r="AG75" s="440" t="s">
        <v>485</v>
      </c>
      <c r="AH75" s="440" t="s">
        <v>492</v>
      </c>
      <c r="AI75" s="456">
        <v>45350</v>
      </c>
      <c r="AJ75" s="456">
        <v>45563</v>
      </c>
      <c r="AK75" s="441">
        <v>7</v>
      </c>
      <c r="AL75" s="461">
        <v>28000000</v>
      </c>
      <c r="AM75" s="461">
        <v>4000000</v>
      </c>
      <c r="AN75" s="538">
        <v>1600000</v>
      </c>
      <c r="AO75" s="505">
        <v>1841201</v>
      </c>
      <c r="AP75" s="649" t="s">
        <v>821</v>
      </c>
      <c r="AQ75" s="564"/>
      <c r="AR75" s="468">
        <v>1</v>
      </c>
      <c r="AS75" s="567" t="s">
        <v>112</v>
      </c>
      <c r="AT75" s="565" t="s">
        <v>112</v>
      </c>
      <c r="AU75" s="565" t="s">
        <v>112</v>
      </c>
      <c r="AV75" s="565" t="s">
        <v>112</v>
      </c>
      <c r="AW75" s="565" t="s">
        <v>112</v>
      </c>
      <c r="AX75" s="468"/>
      <c r="AY75" s="468"/>
      <c r="AZ75" s="468"/>
      <c r="BA75" s="468"/>
      <c r="BB75" s="468"/>
      <c r="BC75" s="468"/>
      <c r="BD75" s="468"/>
      <c r="BE75" s="468"/>
      <c r="BF75" s="468" t="s">
        <v>112</v>
      </c>
      <c r="BG75" s="468" t="s">
        <v>112</v>
      </c>
      <c r="BH75" s="468" t="s">
        <v>112</v>
      </c>
      <c r="BI75" s="468" t="s">
        <v>112</v>
      </c>
      <c r="BJ75" s="468" t="s">
        <v>112</v>
      </c>
      <c r="BK75" s="468" t="s">
        <v>112</v>
      </c>
      <c r="BL75" s="468" t="s">
        <v>3707</v>
      </c>
      <c r="BM75" s="468" t="s">
        <v>112</v>
      </c>
      <c r="BN75" s="468" t="s">
        <v>112</v>
      </c>
      <c r="BO75" s="468" t="s">
        <v>112</v>
      </c>
      <c r="BP75" s="468" t="s">
        <v>112</v>
      </c>
      <c r="BQ75" s="505"/>
      <c r="BR75" s="505"/>
      <c r="BS75" s="505"/>
      <c r="BT75" s="505"/>
      <c r="BU75" s="505"/>
      <c r="BV75" s="505"/>
      <c r="BW75" s="471"/>
      <c r="BX75" s="471">
        <v>1841201</v>
      </c>
      <c r="BY75" s="577" t="s">
        <v>3718</v>
      </c>
      <c r="BZ75" s="471">
        <v>1841201</v>
      </c>
      <c r="CA75" s="471">
        <v>1</v>
      </c>
      <c r="CB75" s="471">
        <v>0.52200000000000002</v>
      </c>
      <c r="CC75" s="569" t="s">
        <v>3774</v>
      </c>
      <c r="CD75" s="569" t="s">
        <v>2524</v>
      </c>
      <c r="CE75" s="569" t="s">
        <v>3648</v>
      </c>
      <c r="CF75" s="569" t="s">
        <v>177</v>
      </c>
      <c r="CG75" s="547">
        <v>6045432000</v>
      </c>
      <c r="CH75" s="547">
        <v>3002500001</v>
      </c>
      <c r="CI75" s="578" t="s">
        <v>3720</v>
      </c>
      <c r="CJ75" s="505"/>
    </row>
    <row r="76" spans="2:88" ht="16.5" customHeight="1" thickBot="1">
      <c r="B76" s="459"/>
      <c r="C76" s="561" t="s">
        <v>474</v>
      </c>
      <c r="D76" s="459"/>
      <c r="E76" s="562">
        <v>45413</v>
      </c>
      <c r="F76" s="765">
        <v>45406</v>
      </c>
      <c r="G76" s="561" t="s">
        <v>61</v>
      </c>
      <c r="H76" s="561">
        <v>71118443</v>
      </c>
      <c r="I76" s="561" t="s">
        <v>3311</v>
      </c>
      <c r="J76" s="561" t="s">
        <v>3169</v>
      </c>
      <c r="K76" s="561" t="s">
        <v>3327</v>
      </c>
      <c r="L76" s="561" t="s">
        <v>2725</v>
      </c>
      <c r="M76" s="562">
        <v>30751</v>
      </c>
      <c r="N76" s="561" t="s">
        <v>4</v>
      </c>
      <c r="O76" s="457" t="s">
        <v>3328</v>
      </c>
      <c r="P76" s="487" t="s">
        <v>2524</v>
      </c>
      <c r="Q76" s="487" t="s">
        <v>3640</v>
      </c>
      <c r="R76" s="488" t="s">
        <v>3118</v>
      </c>
      <c r="S76" s="459"/>
      <c r="T76" s="439">
        <v>6045432000</v>
      </c>
      <c r="U76" s="459">
        <v>3147323491</v>
      </c>
      <c r="V76" s="458" t="s">
        <v>3329</v>
      </c>
      <c r="W76" s="459" t="s">
        <v>2547</v>
      </c>
      <c r="X76" s="459"/>
      <c r="Y76" s="459" t="s">
        <v>2573</v>
      </c>
      <c r="Z76" s="459"/>
      <c r="AA76" s="440" t="s">
        <v>2527</v>
      </c>
      <c r="AB76" s="585"/>
      <c r="AC76" s="584" t="s">
        <v>489</v>
      </c>
      <c r="AD76" s="582"/>
      <c r="AE76" s="440" t="s">
        <v>551</v>
      </c>
      <c r="AF76" s="440" t="s">
        <v>600</v>
      </c>
      <c r="AG76" s="440" t="s">
        <v>485</v>
      </c>
      <c r="AH76" s="440" t="s">
        <v>492</v>
      </c>
      <c r="AI76" s="456">
        <v>45356</v>
      </c>
      <c r="AJ76" s="456">
        <v>45570</v>
      </c>
      <c r="AK76" s="441">
        <v>7</v>
      </c>
      <c r="AL76" s="461">
        <v>19572000</v>
      </c>
      <c r="AM76" s="461">
        <v>2796000</v>
      </c>
      <c r="AN76" s="538">
        <v>1300000</v>
      </c>
      <c r="AO76" s="505">
        <v>1841201</v>
      </c>
      <c r="AP76" s="649" t="s">
        <v>821</v>
      </c>
      <c r="AQ76" s="564"/>
      <c r="AR76" s="468">
        <v>1</v>
      </c>
      <c r="AS76" s="567" t="s">
        <v>112</v>
      </c>
      <c r="AT76" s="565" t="s">
        <v>112</v>
      </c>
      <c r="AU76" s="565" t="s">
        <v>112</v>
      </c>
      <c r="AV76" s="565" t="s">
        <v>112</v>
      </c>
      <c r="AW76" s="565" t="s">
        <v>112</v>
      </c>
      <c r="AX76" s="468"/>
      <c r="AY76" s="468"/>
      <c r="AZ76" s="468"/>
      <c r="BA76" s="468"/>
      <c r="BB76" s="468"/>
      <c r="BC76" s="468"/>
      <c r="BD76" s="468"/>
      <c r="BE76" s="468"/>
      <c r="BF76" s="468" t="s">
        <v>112</v>
      </c>
      <c r="BG76" s="468" t="s">
        <v>112</v>
      </c>
      <c r="BH76" s="468" t="s">
        <v>112</v>
      </c>
      <c r="BI76" s="468" t="s">
        <v>112</v>
      </c>
      <c r="BJ76" s="468" t="s">
        <v>112</v>
      </c>
      <c r="BK76" s="468" t="s">
        <v>112</v>
      </c>
      <c r="BL76" s="468" t="s">
        <v>3707</v>
      </c>
      <c r="BM76" s="468" t="s">
        <v>112</v>
      </c>
      <c r="BN76" s="468" t="s">
        <v>112</v>
      </c>
      <c r="BO76" s="468" t="s">
        <v>112</v>
      </c>
      <c r="BP76" s="468" t="s">
        <v>112</v>
      </c>
      <c r="BQ76" s="505"/>
      <c r="BR76" s="505"/>
      <c r="BS76" s="505"/>
      <c r="BT76" s="505"/>
      <c r="BU76" s="505"/>
      <c r="BV76" s="505"/>
      <c r="BW76" s="471"/>
      <c r="BX76" s="471">
        <v>1841201</v>
      </c>
      <c r="BY76" s="577" t="s">
        <v>3718</v>
      </c>
      <c r="BZ76" s="471">
        <v>1841201</v>
      </c>
      <c r="CA76" s="471">
        <v>1</v>
      </c>
      <c r="CB76" s="471">
        <v>0.52200000000000002</v>
      </c>
      <c r="CC76" s="569" t="s">
        <v>3775</v>
      </c>
      <c r="CD76" s="569" t="s">
        <v>2524</v>
      </c>
      <c r="CE76" s="569" t="s">
        <v>3648</v>
      </c>
      <c r="CF76" s="569" t="s">
        <v>177</v>
      </c>
      <c r="CG76" s="547">
        <v>6045432000</v>
      </c>
      <c r="CH76" s="547">
        <v>3002500001</v>
      </c>
      <c r="CI76" s="578" t="s">
        <v>3720</v>
      </c>
      <c r="CJ76" s="505"/>
    </row>
    <row r="77" spans="2:88" ht="16.5" customHeight="1" thickBot="1">
      <c r="B77" s="469"/>
      <c r="C77" s="561" t="s">
        <v>474</v>
      </c>
      <c r="D77" s="469"/>
      <c r="E77" s="562">
        <v>45413</v>
      </c>
      <c r="F77" s="765">
        <v>45406</v>
      </c>
      <c r="G77" s="561" t="s">
        <v>61</v>
      </c>
      <c r="H77" s="561">
        <v>1036783907</v>
      </c>
      <c r="I77" s="561" t="s">
        <v>3330</v>
      </c>
      <c r="J77" s="561" t="s">
        <v>2651</v>
      </c>
      <c r="K77" s="561" t="s">
        <v>3248</v>
      </c>
      <c r="L77" s="561" t="s">
        <v>3331</v>
      </c>
      <c r="M77" s="562">
        <v>35108</v>
      </c>
      <c r="N77" s="561" t="s">
        <v>4</v>
      </c>
      <c r="O77" s="489" t="s">
        <v>3332</v>
      </c>
      <c r="P77" s="487" t="s">
        <v>2524</v>
      </c>
      <c r="Q77" s="487" t="s">
        <v>3640</v>
      </c>
      <c r="R77" s="488" t="s">
        <v>3118</v>
      </c>
      <c r="S77" s="469"/>
      <c r="T77" s="439">
        <v>6045432000</v>
      </c>
      <c r="U77" s="550">
        <v>3122762494</v>
      </c>
      <c r="V77" s="490" t="s">
        <v>3333</v>
      </c>
      <c r="W77" s="469" t="s">
        <v>2547</v>
      </c>
      <c r="X77" s="469"/>
      <c r="Y77" s="469" t="s">
        <v>3119</v>
      </c>
      <c r="Z77" s="469"/>
      <c r="AA77" s="440" t="s">
        <v>2527</v>
      </c>
      <c r="AB77" s="583"/>
      <c r="AC77" s="584" t="s">
        <v>489</v>
      </c>
      <c r="AD77" s="587"/>
      <c r="AE77" s="440" t="s">
        <v>551</v>
      </c>
      <c r="AF77" s="440" t="s">
        <v>600</v>
      </c>
      <c r="AG77" s="440" t="s">
        <v>485</v>
      </c>
      <c r="AH77" s="440" t="s">
        <v>492</v>
      </c>
      <c r="AI77" s="465">
        <v>45358</v>
      </c>
      <c r="AJ77" s="465">
        <v>45572</v>
      </c>
      <c r="AK77" s="488">
        <v>7</v>
      </c>
      <c r="AL77" s="466">
        <v>26019000</v>
      </c>
      <c r="AM77" s="466">
        <v>3717000</v>
      </c>
      <c r="AN77" s="467">
        <v>1486800</v>
      </c>
      <c r="AO77" s="548">
        <v>1841201</v>
      </c>
      <c r="AP77" s="649" t="s">
        <v>821</v>
      </c>
      <c r="AQ77" s="563"/>
      <c r="AR77" s="468">
        <v>1</v>
      </c>
      <c r="AS77" s="567" t="s">
        <v>112</v>
      </c>
      <c r="AT77" s="565" t="s">
        <v>112</v>
      </c>
      <c r="AU77" s="565" t="s">
        <v>112</v>
      </c>
      <c r="AV77" s="565" t="s">
        <v>112</v>
      </c>
      <c r="AW77" s="565" t="s">
        <v>112</v>
      </c>
      <c r="AX77" s="468"/>
      <c r="AY77" s="468"/>
      <c r="AZ77" s="468"/>
      <c r="BA77" s="468"/>
      <c r="BB77" s="468"/>
      <c r="BC77" s="468"/>
      <c r="BD77" s="468"/>
      <c r="BE77" s="468"/>
      <c r="BF77" s="468" t="s">
        <v>112</v>
      </c>
      <c r="BG77" s="468" t="s">
        <v>112</v>
      </c>
      <c r="BH77" s="468" t="s">
        <v>112</v>
      </c>
      <c r="BI77" s="468" t="s">
        <v>112</v>
      </c>
      <c r="BJ77" s="468" t="s">
        <v>112</v>
      </c>
      <c r="BK77" s="468" t="s">
        <v>112</v>
      </c>
      <c r="BL77" s="468" t="s">
        <v>3707</v>
      </c>
      <c r="BM77" s="468" t="s">
        <v>112</v>
      </c>
      <c r="BN77" s="468" t="s">
        <v>112</v>
      </c>
      <c r="BO77" s="468" t="s">
        <v>112</v>
      </c>
      <c r="BP77" s="468" t="s">
        <v>112</v>
      </c>
      <c r="BQ77" s="548"/>
      <c r="BR77" s="548"/>
      <c r="BS77" s="548"/>
      <c r="BT77" s="548"/>
      <c r="BU77" s="548"/>
      <c r="BV77" s="548"/>
      <c r="BW77" s="572"/>
      <c r="BX77" s="471">
        <v>1841201</v>
      </c>
      <c r="BY77" s="577" t="s">
        <v>3718</v>
      </c>
      <c r="BZ77" s="572">
        <v>1841201</v>
      </c>
      <c r="CA77" s="572">
        <v>1</v>
      </c>
      <c r="CB77" s="471">
        <v>0.52200000000000002</v>
      </c>
      <c r="CC77" s="569" t="s">
        <v>3776</v>
      </c>
      <c r="CD77" s="569" t="s">
        <v>2524</v>
      </c>
      <c r="CE77" s="569" t="s">
        <v>3648</v>
      </c>
      <c r="CF77" s="569" t="s">
        <v>177</v>
      </c>
      <c r="CG77" s="547">
        <v>6045432000</v>
      </c>
      <c r="CH77" s="547">
        <v>3002500001</v>
      </c>
      <c r="CI77" s="578" t="s">
        <v>3720</v>
      </c>
      <c r="CJ77" s="548"/>
    </row>
    <row r="78" spans="2:88" ht="16.5" customHeight="1" thickBot="1">
      <c r="B78" s="469"/>
      <c r="C78" s="561" t="s">
        <v>474</v>
      </c>
      <c r="D78" s="469"/>
      <c r="E78" s="562">
        <v>45413</v>
      </c>
      <c r="F78" s="765">
        <v>45406</v>
      </c>
      <c r="G78" s="561" t="s">
        <v>61</v>
      </c>
      <c r="H78" s="561">
        <v>1001499218</v>
      </c>
      <c r="I78" s="561" t="s">
        <v>2673</v>
      </c>
      <c r="J78" s="561" t="s">
        <v>2815</v>
      </c>
      <c r="K78" s="561" t="s">
        <v>3334</v>
      </c>
      <c r="L78" s="561"/>
      <c r="M78" s="562">
        <v>36601</v>
      </c>
      <c r="N78" s="561" t="s">
        <v>524</v>
      </c>
      <c r="O78" s="489" t="s">
        <v>3335</v>
      </c>
      <c r="P78" s="487" t="s">
        <v>2524</v>
      </c>
      <c r="Q78" s="487" t="s">
        <v>3640</v>
      </c>
      <c r="R78" s="488" t="s">
        <v>3118</v>
      </c>
      <c r="S78" s="469"/>
      <c r="T78" s="439">
        <v>6045432000</v>
      </c>
      <c r="U78" s="469">
        <v>3117243175</v>
      </c>
      <c r="V78" s="490" t="s">
        <v>3336</v>
      </c>
      <c r="W78" s="469" t="s">
        <v>2527</v>
      </c>
      <c r="X78" s="469"/>
      <c r="Y78" s="469" t="s">
        <v>3119</v>
      </c>
      <c r="Z78" s="469"/>
      <c r="AA78" s="440" t="s">
        <v>2527</v>
      </c>
      <c r="AB78" s="583"/>
      <c r="AC78" s="584" t="s">
        <v>489</v>
      </c>
      <c r="AD78" s="587"/>
      <c r="AE78" s="440" t="s">
        <v>551</v>
      </c>
      <c r="AF78" s="440" t="s">
        <v>600</v>
      </c>
      <c r="AG78" s="440" t="s">
        <v>485</v>
      </c>
      <c r="AH78" s="440" t="s">
        <v>492</v>
      </c>
      <c r="AI78" s="465">
        <v>45357</v>
      </c>
      <c r="AJ78" s="465">
        <v>45571</v>
      </c>
      <c r="AK78" s="488">
        <v>7</v>
      </c>
      <c r="AL78" s="466">
        <v>26019000</v>
      </c>
      <c r="AM78" s="466">
        <v>3717000</v>
      </c>
      <c r="AN78" s="467">
        <v>1486800</v>
      </c>
      <c r="AO78" s="548">
        <v>1841201</v>
      </c>
      <c r="AP78" s="649" t="s">
        <v>821</v>
      </c>
      <c r="AQ78" s="563"/>
      <c r="AR78" s="468">
        <v>1</v>
      </c>
      <c r="AS78" s="567" t="s">
        <v>112</v>
      </c>
      <c r="AT78" s="565" t="s">
        <v>112</v>
      </c>
      <c r="AU78" s="565" t="s">
        <v>112</v>
      </c>
      <c r="AV78" s="565" t="s">
        <v>112</v>
      </c>
      <c r="AW78" s="565" t="s">
        <v>112</v>
      </c>
      <c r="AX78" s="468"/>
      <c r="AY78" s="468"/>
      <c r="AZ78" s="468"/>
      <c r="BA78" s="468"/>
      <c r="BB78" s="468"/>
      <c r="BC78" s="468"/>
      <c r="BD78" s="468"/>
      <c r="BE78" s="468"/>
      <c r="BF78" s="468" t="s">
        <v>112</v>
      </c>
      <c r="BG78" s="468" t="s">
        <v>112</v>
      </c>
      <c r="BH78" s="468" t="s">
        <v>112</v>
      </c>
      <c r="BI78" s="468" t="s">
        <v>112</v>
      </c>
      <c r="BJ78" s="468" t="s">
        <v>112</v>
      </c>
      <c r="BK78" s="468" t="s">
        <v>112</v>
      </c>
      <c r="BL78" s="468" t="s">
        <v>3707</v>
      </c>
      <c r="BM78" s="468" t="s">
        <v>112</v>
      </c>
      <c r="BN78" s="468" t="s">
        <v>112</v>
      </c>
      <c r="BO78" s="468" t="s">
        <v>112</v>
      </c>
      <c r="BP78" s="468" t="s">
        <v>112</v>
      </c>
      <c r="BQ78" s="548"/>
      <c r="BR78" s="548"/>
      <c r="BS78" s="548"/>
      <c r="BT78" s="548"/>
      <c r="BU78" s="548"/>
      <c r="BV78" s="548"/>
      <c r="BW78" s="572"/>
      <c r="BX78" s="471">
        <v>1841201</v>
      </c>
      <c r="BY78" s="577" t="s">
        <v>3718</v>
      </c>
      <c r="BZ78" s="572">
        <v>1841201</v>
      </c>
      <c r="CA78" s="572">
        <v>1</v>
      </c>
      <c r="CB78" s="471">
        <v>0.52200000000000002</v>
      </c>
      <c r="CC78" s="569" t="s">
        <v>3777</v>
      </c>
      <c r="CD78" s="569" t="s">
        <v>2524</v>
      </c>
      <c r="CE78" s="569" t="s">
        <v>3648</v>
      </c>
      <c r="CF78" s="569" t="s">
        <v>177</v>
      </c>
      <c r="CG78" s="547">
        <v>6045432000</v>
      </c>
      <c r="CH78" s="547">
        <v>3002500001</v>
      </c>
      <c r="CI78" s="578" t="s">
        <v>3720</v>
      </c>
      <c r="CJ78" s="548"/>
    </row>
    <row r="79" spans="2:88" ht="16.5" customHeight="1" thickBot="1">
      <c r="B79" s="459"/>
      <c r="C79" s="561" t="s">
        <v>474</v>
      </c>
      <c r="D79" s="459"/>
      <c r="E79" s="562">
        <v>45413</v>
      </c>
      <c r="F79" s="765">
        <v>45406</v>
      </c>
      <c r="G79" s="561" t="s">
        <v>61</v>
      </c>
      <c r="H79" s="561">
        <v>1036397762</v>
      </c>
      <c r="I79" s="561" t="s">
        <v>3337</v>
      </c>
      <c r="J79" s="561" t="s">
        <v>2575</v>
      </c>
      <c r="K79" s="561" t="s">
        <v>3338</v>
      </c>
      <c r="L79" s="561" t="s">
        <v>3048</v>
      </c>
      <c r="M79" s="562">
        <v>33886</v>
      </c>
      <c r="N79" s="561" t="s">
        <v>524</v>
      </c>
      <c r="O79" s="457" t="s">
        <v>3129</v>
      </c>
      <c r="P79" s="487" t="s">
        <v>2524</v>
      </c>
      <c r="Q79" s="487" t="s">
        <v>3640</v>
      </c>
      <c r="R79" s="488" t="s">
        <v>178</v>
      </c>
      <c r="S79" s="459"/>
      <c r="T79" s="439">
        <v>6045432000</v>
      </c>
      <c r="U79" s="459">
        <v>3207190820</v>
      </c>
      <c r="V79" s="458" t="s">
        <v>3339</v>
      </c>
      <c r="W79" s="459" t="s">
        <v>2527</v>
      </c>
      <c r="X79" s="459"/>
      <c r="Y79" s="459" t="s">
        <v>2623</v>
      </c>
      <c r="Z79" s="459"/>
      <c r="AA79" s="440" t="s">
        <v>2527</v>
      </c>
      <c r="AB79" s="585"/>
      <c r="AC79" s="584" t="s">
        <v>489</v>
      </c>
      <c r="AD79" s="582"/>
      <c r="AE79" s="440" t="s">
        <v>551</v>
      </c>
      <c r="AF79" s="440" t="s">
        <v>600</v>
      </c>
      <c r="AG79" s="440" t="s">
        <v>485</v>
      </c>
      <c r="AH79" s="440" t="s">
        <v>492</v>
      </c>
      <c r="AI79" s="456">
        <v>45316</v>
      </c>
      <c r="AJ79" s="456">
        <v>45650</v>
      </c>
      <c r="AK79" s="441">
        <v>11</v>
      </c>
      <c r="AL79" s="461">
        <v>40887000</v>
      </c>
      <c r="AM79" s="461">
        <v>3717000</v>
      </c>
      <c r="AN79" s="538">
        <v>1486800</v>
      </c>
      <c r="AO79" s="505">
        <v>1841201</v>
      </c>
      <c r="AP79" s="649" t="s">
        <v>821</v>
      </c>
      <c r="AQ79" s="564"/>
      <c r="AR79" s="468">
        <v>1</v>
      </c>
      <c r="AS79" s="567" t="s">
        <v>112</v>
      </c>
      <c r="AT79" s="565" t="s">
        <v>112</v>
      </c>
      <c r="AU79" s="565" t="s">
        <v>112</v>
      </c>
      <c r="AV79" s="565" t="s">
        <v>112</v>
      </c>
      <c r="AW79" s="565" t="s">
        <v>112</v>
      </c>
      <c r="AX79" s="468"/>
      <c r="AY79" s="468"/>
      <c r="AZ79" s="468"/>
      <c r="BA79" s="468"/>
      <c r="BB79" s="468"/>
      <c r="BC79" s="468"/>
      <c r="BD79" s="468"/>
      <c r="BE79" s="468"/>
      <c r="BF79" s="468" t="s">
        <v>112</v>
      </c>
      <c r="BG79" s="468" t="s">
        <v>112</v>
      </c>
      <c r="BH79" s="468" t="s">
        <v>112</v>
      </c>
      <c r="BI79" s="468" t="s">
        <v>112</v>
      </c>
      <c r="BJ79" s="468" t="s">
        <v>112</v>
      </c>
      <c r="BK79" s="468" t="s">
        <v>112</v>
      </c>
      <c r="BL79" s="468" t="s">
        <v>3707</v>
      </c>
      <c r="BM79" s="468" t="s">
        <v>112</v>
      </c>
      <c r="BN79" s="468" t="s">
        <v>112</v>
      </c>
      <c r="BO79" s="468" t="s">
        <v>112</v>
      </c>
      <c r="BP79" s="468" t="s">
        <v>112</v>
      </c>
      <c r="BQ79" s="505"/>
      <c r="BR79" s="505"/>
      <c r="BS79" s="505"/>
      <c r="BT79" s="505"/>
      <c r="BU79" s="505"/>
      <c r="BV79" s="505"/>
      <c r="BW79" s="471"/>
      <c r="BX79" s="471">
        <v>1841201</v>
      </c>
      <c r="BY79" s="577" t="s">
        <v>3718</v>
      </c>
      <c r="BZ79" s="471">
        <v>1841201</v>
      </c>
      <c r="CA79" s="471">
        <v>1</v>
      </c>
      <c r="CB79" s="471">
        <v>0.52200000000000002</v>
      </c>
      <c r="CC79" s="569" t="s">
        <v>3778</v>
      </c>
      <c r="CD79" s="569" t="s">
        <v>2524</v>
      </c>
      <c r="CE79" s="569" t="s">
        <v>3648</v>
      </c>
      <c r="CF79" s="569" t="s">
        <v>177</v>
      </c>
      <c r="CG79" s="547">
        <v>6045432000</v>
      </c>
      <c r="CH79" s="547">
        <v>3002500001</v>
      </c>
      <c r="CI79" s="578" t="s">
        <v>3720</v>
      </c>
      <c r="CJ79" s="505"/>
    </row>
    <row r="80" spans="2:88" ht="16.5" customHeight="1" thickBot="1">
      <c r="B80" s="459"/>
      <c r="C80" s="561" t="s">
        <v>474</v>
      </c>
      <c r="D80" s="459"/>
      <c r="E80" s="562">
        <v>45413</v>
      </c>
      <c r="F80" s="765">
        <v>45406</v>
      </c>
      <c r="G80" s="561" t="s">
        <v>61</v>
      </c>
      <c r="H80" s="561">
        <v>1036398092</v>
      </c>
      <c r="I80" s="561" t="s">
        <v>3340</v>
      </c>
      <c r="J80" s="561" t="s">
        <v>2576</v>
      </c>
      <c r="K80" s="561" t="s">
        <v>3341</v>
      </c>
      <c r="L80" s="561"/>
      <c r="M80" s="562">
        <v>33984</v>
      </c>
      <c r="N80" s="561" t="s">
        <v>524</v>
      </c>
      <c r="O80" s="489" t="s">
        <v>3342</v>
      </c>
      <c r="P80" s="487" t="s">
        <v>2524</v>
      </c>
      <c r="Q80" s="487" t="s">
        <v>3640</v>
      </c>
      <c r="R80" s="488" t="s">
        <v>3118</v>
      </c>
      <c r="S80" s="459"/>
      <c r="T80" s="439">
        <v>6045432000</v>
      </c>
      <c r="U80" s="459">
        <v>3216131237</v>
      </c>
      <c r="V80" s="458" t="s">
        <v>3343</v>
      </c>
      <c r="W80" s="459" t="s">
        <v>2527</v>
      </c>
      <c r="X80" s="459"/>
      <c r="Y80" s="459" t="s">
        <v>2623</v>
      </c>
      <c r="Z80" s="459"/>
      <c r="AA80" s="440" t="s">
        <v>2527</v>
      </c>
      <c r="AB80" s="585"/>
      <c r="AC80" s="584" t="s">
        <v>489</v>
      </c>
      <c r="AD80" s="582"/>
      <c r="AE80" s="440" t="s">
        <v>551</v>
      </c>
      <c r="AF80" s="440" t="s">
        <v>600</v>
      </c>
      <c r="AG80" s="440" t="s">
        <v>485</v>
      </c>
      <c r="AH80" s="440" t="s">
        <v>492</v>
      </c>
      <c r="AI80" s="456">
        <v>45317</v>
      </c>
      <c r="AJ80" s="456">
        <v>45499</v>
      </c>
      <c r="AK80" s="441">
        <v>6</v>
      </c>
      <c r="AL80" s="461">
        <v>22302000</v>
      </c>
      <c r="AM80" s="461">
        <v>3717000</v>
      </c>
      <c r="AN80" s="538">
        <v>1486800</v>
      </c>
      <c r="AO80" s="505">
        <v>1841201</v>
      </c>
      <c r="AP80" s="649" t="s">
        <v>821</v>
      </c>
      <c r="AQ80" s="564"/>
      <c r="AR80" s="468">
        <v>1</v>
      </c>
      <c r="AS80" s="567" t="s">
        <v>112</v>
      </c>
      <c r="AT80" s="565" t="s">
        <v>112</v>
      </c>
      <c r="AU80" s="565" t="s">
        <v>112</v>
      </c>
      <c r="AV80" s="565" t="s">
        <v>112</v>
      </c>
      <c r="AW80" s="565" t="s">
        <v>112</v>
      </c>
      <c r="AX80" s="468"/>
      <c r="AY80" s="468"/>
      <c r="AZ80" s="468"/>
      <c r="BA80" s="468"/>
      <c r="BB80" s="468"/>
      <c r="BC80" s="468"/>
      <c r="BD80" s="468"/>
      <c r="BE80" s="468"/>
      <c r="BF80" s="468" t="s">
        <v>112</v>
      </c>
      <c r="BG80" s="468" t="s">
        <v>112</v>
      </c>
      <c r="BH80" s="468" t="s">
        <v>112</v>
      </c>
      <c r="BI80" s="468" t="s">
        <v>112</v>
      </c>
      <c r="BJ80" s="468" t="s">
        <v>112</v>
      </c>
      <c r="BK80" s="468" t="s">
        <v>112</v>
      </c>
      <c r="BL80" s="468" t="s">
        <v>3707</v>
      </c>
      <c r="BM80" s="468" t="s">
        <v>112</v>
      </c>
      <c r="BN80" s="468" t="s">
        <v>112</v>
      </c>
      <c r="BO80" s="468" t="s">
        <v>112</v>
      </c>
      <c r="BP80" s="468" t="s">
        <v>112</v>
      </c>
      <c r="BQ80" s="505"/>
      <c r="BR80" s="505"/>
      <c r="BS80" s="505"/>
      <c r="BT80" s="505"/>
      <c r="BU80" s="505"/>
      <c r="BV80" s="505"/>
      <c r="BW80" s="471"/>
      <c r="BX80" s="471">
        <v>1841201</v>
      </c>
      <c r="BY80" s="577" t="s">
        <v>3718</v>
      </c>
      <c r="BZ80" s="471">
        <v>1841201</v>
      </c>
      <c r="CA80" s="471">
        <v>1</v>
      </c>
      <c r="CB80" s="471">
        <v>0.52200000000000002</v>
      </c>
      <c r="CC80" s="569" t="s">
        <v>3779</v>
      </c>
      <c r="CD80" s="569" t="s">
        <v>2524</v>
      </c>
      <c r="CE80" s="569" t="s">
        <v>3648</v>
      </c>
      <c r="CF80" s="569" t="s">
        <v>177</v>
      </c>
      <c r="CG80" s="547">
        <v>6045432000</v>
      </c>
      <c r="CH80" s="547">
        <v>3002500001</v>
      </c>
      <c r="CI80" s="578" t="s">
        <v>3720</v>
      </c>
      <c r="CJ80" s="505"/>
    </row>
    <row r="81" spans="2:88" ht="16.5" customHeight="1" thickBot="1">
      <c r="B81" s="459"/>
      <c r="C81" s="561" t="s">
        <v>474</v>
      </c>
      <c r="D81" s="459"/>
      <c r="E81" s="562">
        <v>45413</v>
      </c>
      <c r="F81" s="765">
        <v>45406</v>
      </c>
      <c r="G81" s="561" t="s">
        <v>61</v>
      </c>
      <c r="H81" s="561">
        <v>1036951611</v>
      </c>
      <c r="I81" s="561" t="s">
        <v>3344</v>
      </c>
      <c r="J81" s="561" t="s">
        <v>2624</v>
      </c>
      <c r="K81" s="561" t="s">
        <v>3345</v>
      </c>
      <c r="L81" s="561"/>
      <c r="M81" s="562">
        <v>34632</v>
      </c>
      <c r="N81" s="561" t="s">
        <v>524</v>
      </c>
      <c r="O81" s="457" t="s">
        <v>3346</v>
      </c>
      <c r="P81" s="487" t="s">
        <v>2524</v>
      </c>
      <c r="Q81" s="487" t="s">
        <v>3640</v>
      </c>
      <c r="R81" s="488" t="s">
        <v>3118</v>
      </c>
      <c r="S81" s="459"/>
      <c r="T81" s="439">
        <v>6045432000</v>
      </c>
      <c r="U81" s="459">
        <v>3142862833</v>
      </c>
      <c r="V81" s="458" t="s">
        <v>3347</v>
      </c>
      <c r="W81" s="459" t="s">
        <v>2527</v>
      </c>
      <c r="X81" s="459"/>
      <c r="Y81" s="459" t="s">
        <v>2573</v>
      </c>
      <c r="Z81" s="459"/>
      <c r="AA81" s="440" t="s">
        <v>2527</v>
      </c>
      <c r="AB81" s="585"/>
      <c r="AC81" s="584" t="s">
        <v>489</v>
      </c>
      <c r="AD81" s="582"/>
      <c r="AE81" s="440" t="s">
        <v>551</v>
      </c>
      <c r="AF81" s="440" t="s">
        <v>600</v>
      </c>
      <c r="AG81" s="440" t="s">
        <v>485</v>
      </c>
      <c r="AH81" s="440" t="s">
        <v>492</v>
      </c>
      <c r="AI81" s="456">
        <v>45343</v>
      </c>
      <c r="AJ81" s="456">
        <v>45556</v>
      </c>
      <c r="AK81" s="441">
        <v>7</v>
      </c>
      <c r="AL81" s="461">
        <v>26019000</v>
      </c>
      <c r="AM81" s="461">
        <v>3717000</v>
      </c>
      <c r="AN81" s="538">
        <v>1486800</v>
      </c>
      <c r="AO81" s="505">
        <v>1841201</v>
      </c>
      <c r="AP81" s="649" t="s">
        <v>821</v>
      </c>
      <c r="AQ81" s="564"/>
      <c r="AR81" s="468">
        <v>1</v>
      </c>
      <c r="AS81" s="567" t="s">
        <v>112</v>
      </c>
      <c r="AT81" s="565" t="s">
        <v>112</v>
      </c>
      <c r="AU81" s="565" t="s">
        <v>112</v>
      </c>
      <c r="AV81" s="565" t="s">
        <v>112</v>
      </c>
      <c r="AW81" s="565" t="s">
        <v>112</v>
      </c>
      <c r="AX81" s="468"/>
      <c r="AY81" s="468"/>
      <c r="AZ81" s="468"/>
      <c r="BA81" s="468"/>
      <c r="BB81" s="468"/>
      <c r="BC81" s="468"/>
      <c r="BD81" s="468"/>
      <c r="BE81" s="468"/>
      <c r="BF81" s="468" t="s">
        <v>112</v>
      </c>
      <c r="BG81" s="468" t="s">
        <v>112</v>
      </c>
      <c r="BH81" s="468" t="s">
        <v>112</v>
      </c>
      <c r="BI81" s="468" t="s">
        <v>112</v>
      </c>
      <c r="BJ81" s="468" t="s">
        <v>112</v>
      </c>
      <c r="BK81" s="468" t="s">
        <v>112</v>
      </c>
      <c r="BL81" s="468" t="s">
        <v>3707</v>
      </c>
      <c r="BM81" s="468" t="s">
        <v>112</v>
      </c>
      <c r="BN81" s="468" t="s">
        <v>112</v>
      </c>
      <c r="BO81" s="468" t="s">
        <v>112</v>
      </c>
      <c r="BP81" s="468" t="s">
        <v>112</v>
      </c>
      <c r="BQ81" s="505"/>
      <c r="BR81" s="505"/>
      <c r="BS81" s="505"/>
      <c r="BT81" s="505"/>
      <c r="BU81" s="505"/>
      <c r="BV81" s="505"/>
      <c r="BW81" s="471"/>
      <c r="BX81" s="471">
        <v>1841201</v>
      </c>
      <c r="BY81" s="577" t="s">
        <v>3718</v>
      </c>
      <c r="BZ81" s="471">
        <v>1841201</v>
      </c>
      <c r="CA81" s="471">
        <v>1</v>
      </c>
      <c r="CB81" s="471">
        <v>0.52200000000000002</v>
      </c>
      <c r="CC81" s="569" t="s">
        <v>3780</v>
      </c>
      <c r="CD81" s="569" t="s">
        <v>2524</v>
      </c>
      <c r="CE81" s="569" t="s">
        <v>3648</v>
      </c>
      <c r="CF81" s="569" t="s">
        <v>177</v>
      </c>
      <c r="CG81" s="547">
        <v>6045432000</v>
      </c>
      <c r="CH81" s="547">
        <v>3002500001</v>
      </c>
      <c r="CI81" s="578" t="s">
        <v>3720</v>
      </c>
      <c r="CJ81" s="505"/>
    </row>
    <row r="82" spans="2:88" ht="16.5" customHeight="1" thickBot="1">
      <c r="B82" s="459"/>
      <c r="C82" s="561" t="s">
        <v>474</v>
      </c>
      <c r="D82" s="459"/>
      <c r="E82" s="562">
        <v>45413</v>
      </c>
      <c r="F82" s="765">
        <v>45406</v>
      </c>
      <c r="G82" s="561" t="s">
        <v>61</v>
      </c>
      <c r="H82" s="561">
        <v>1040048843</v>
      </c>
      <c r="I82" s="561" t="s">
        <v>3318</v>
      </c>
      <c r="J82" s="561" t="s">
        <v>2556</v>
      </c>
      <c r="K82" s="561" t="s">
        <v>2820</v>
      </c>
      <c r="L82" s="561" t="s">
        <v>3348</v>
      </c>
      <c r="M82" s="562">
        <v>35675</v>
      </c>
      <c r="N82" s="561" t="s">
        <v>4</v>
      </c>
      <c r="O82" s="457" t="s">
        <v>3349</v>
      </c>
      <c r="P82" s="487" t="s">
        <v>2524</v>
      </c>
      <c r="Q82" s="487" t="s">
        <v>3640</v>
      </c>
      <c r="R82" s="488" t="s">
        <v>3118</v>
      </c>
      <c r="S82" s="459"/>
      <c r="T82" s="439">
        <v>6045432000</v>
      </c>
      <c r="U82" s="486">
        <v>3197250840</v>
      </c>
      <c r="V82" s="458" t="s">
        <v>3350</v>
      </c>
      <c r="W82" s="459" t="s">
        <v>2527</v>
      </c>
      <c r="X82" s="459"/>
      <c r="Y82" s="459" t="s">
        <v>2623</v>
      </c>
      <c r="Z82" s="459"/>
      <c r="AA82" s="440" t="s">
        <v>2527</v>
      </c>
      <c r="AB82" s="585"/>
      <c r="AC82" s="584" t="s">
        <v>489</v>
      </c>
      <c r="AD82" s="582"/>
      <c r="AE82" s="440" t="s">
        <v>551</v>
      </c>
      <c r="AF82" s="440" t="s">
        <v>600</v>
      </c>
      <c r="AG82" s="440" t="s">
        <v>485</v>
      </c>
      <c r="AH82" s="440" t="s">
        <v>492</v>
      </c>
      <c r="AI82" s="456">
        <v>45343</v>
      </c>
      <c r="AJ82" s="456">
        <v>45556</v>
      </c>
      <c r="AK82" s="441">
        <v>7</v>
      </c>
      <c r="AL82" s="461">
        <v>26019000</v>
      </c>
      <c r="AM82" s="461">
        <v>3717000</v>
      </c>
      <c r="AN82" s="538">
        <v>1486800</v>
      </c>
      <c r="AO82" s="505">
        <v>1841201</v>
      </c>
      <c r="AP82" s="649" t="s">
        <v>821</v>
      </c>
      <c r="AQ82" s="564"/>
      <c r="AR82" s="468">
        <v>1</v>
      </c>
      <c r="AS82" s="567" t="s">
        <v>112</v>
      </c>
      <c r="AT82" s="565" t="s">
        <v>112</v>
      </c>
      <c r="AU82" s="565" t="s">
        <v>112</v>
      </c>
      <c r="AV82" s="565" t="s">
        <v>112</v>
      </c>
      <c r="AW82" s="565" t="s">
        <v>112</v>
      </c>
      <c r="AX82" s="468"/>
      <c r="AY82" s="468"/>
      <c r="AZ82" s="468"/>
      <c r="BA82" s="468"/>
      <c r="BB82" s="468"/>
      <c r="BC82" s="468"/>
      <c r="BD82" s="468"/>
      <c r="BE82" s="468"/>
      <c r="BF82" s="468" t="s">
        <v>112</v>
      </c>
      <c r="BG82" s="468" t="s">
        <v>112</v>
      </c>
      <c r="BH82" s="468" t="s">
        <v>112</v>
      </c>
      <c r="BI82" s="468" t="s">
        <v>112</v>
      </c>
      <c r="BJ82" s="468" t="s">
        <v>112</v>
      </c>
      <c r="BK82" s="468" t="s">
        <v>112</v>
      </c>
      <c r="BL82" s="468" t="s">
        <v>3707</v>
      </c>
      <c r="BM82" s="468" t="s">
        <v>112</v>
      </c>
      <c r="BN82" s="468" t="s">
        <v>112</v>
      </c>
      <c r="BO82" s="468" t="s">
        <v>112</v>
      </c>
      <c r="BP82" s="468" t="s">
        <v>112</v>
      </c>
      <c r="BQ82" s="505"/>
      <c r="BR82" s="505"/>
      <c r="BS82" s="505"/>
      <c r="BT82" s="505"/>
      <c r="BU82" s="505"/>
      <c r="BV82" s="505"/>
      <c r="BW82" s="471"/>
      <c r="BX82" s="471">
        <v>1841201</v>
      </c>
      <c r="BY82" s="577" t="s">
        <v>3718</v>
      </c>
      <c r="BZ82" s="471">
        <v>1841201</v>
      </c>
      <c r="CA82" s="471">
        <v>1</v>
      </c>
      <c r="CB82" s="471">
        <v>0.52200000000000002</v>
      </c>
      <c r="CC82" s="569" t="s">
        <v>3781</v>
      </c>
      <c r="CD82" s="569" t="s">
        <v>2524</v>
      </c>
      <c r="CE82" s="569" t="s">
        <v>3648</v>
      </c>
      <c r="CF82" s="569" t="s">
        <v>177</v>
      </c>
      <c r="CG82" s="547">
        <v>6045432000</v>
      </c>
      <c r="CH82" s="547">
        <v>3002500001</v>
      </c>
      <c r="CI82" s="578" t="s">
        <v>3720</v>
      </c>
      <c r="CJ82" s="505"/>
    </row>
    <row r="83" spans="2:88" ht="16.5" customHeight="1" thickBot="1">
      <c r="B83" s="459"/>
      <c r="C83" s="561" t="s">
        <v>474</v>
      </c>
      <c r="D83" s="459"/>
      <c r="E83" s="562">
        <v>45413</v>
      </c>
      <c r="F83" s="765">
        <v>45406</v>
      </c>
      <c r="G83" s="561" t="s">
        <v>61</v>
      </c>
      <c r="H83" s="561">
        <v>1036394144</v>
      </c>
      <c r="I83" s="561" t="s">
        <v>3351</v>
      </c>
      <c r="J83" s="561" t="s">
        <v>2732</v>
      </c>
      <c r="K83" s="561" t="s">
        <v>3204</v>
      </c>
      <c r="L83" s="561" t="s">
        <v>3352</v>
      </c>
      <c r="M83" s="562">
        <v>32513</v>
      </c>
      <c r="N83" s="561" t="s">
        <v>4</v>
      </c>
      <c r="O83" s="457" t="s">
        <v>3353</v>
      </c>
      <c r="P83" s="487" t="s">
        <v>2524</v>
      </c>
      <c r="Q83" s="487" t="s">
        <v>3640</v>
      </c>
      <c r="R83" s="488" t="s">
        <v>3118</v>
      </c>
      <c r="S83" s="459"/>
      <c r="T83" s="439">
        <v>6045432000</v>
      </c>
      <c r="U83" s="459">
        <v>3217781722</v>
      </c>
      <c r="V83" s="458" t="s">
        <v>3354</v>
      </c>
      <c r="W83" s="459" t="s">
        <v>2547</v>
      </c>
      <c r="X83" s="459"/>
      <c r="Y83" s="459" t="s">
        <v>2573</v>
      </c>
      <c r="Z83" s="459"/>
      <c r="AA83" s="440" t="s">
        <v>2527</v>
      </c>
      <c r="AB83" s="585"/>
      <c r="AC83" s="584" t="s">
        <v>489</v>
      </c>
      <c r="AD83" s="582"/>
      <c r="AE83" s="440" t="s">
        <v>551</v>
      </c>
      <c r="AF83" s="440" t="s">
        <v>600</v>
      </c>
      <c r="AG83" s="440" t="s">
        <v>485</v>
      </c>
      <c r="AH83" s="440" t="s">
        <v>492</v>
      </c>
      <c r="AI83" s="456">
        <v>45347</v>
      </c>
      <c r="AJ83" s="456">
        <v>45562</v>
      </c>
      <c r="AK83" s="441">
        <v>7</v>
      </c>
      <c r="AL83" s="461">
        <v>26019000</v>
      </c>
      <c r="AM83" s="461">
        <v>3717000</v>
      </c>
      <c r="AN83" s="538">
        <v>1486800</v>
      </c>
      <c r="AO83" s="505">
        <v>1841201</v>
      </c>
      <c r="AP83" s="649" t="s">
        <v>821</v>
      </c>
      <c r="AQ83" s="564"/>
      <c r="AR83" s="468">
        <v>1</v>
      </c>
      <c r="AS83" s="567" t="s">
        <v>112</v>
      </c>
      <c r="AT83" s="565" t="s">
        <v>112</v>
      </c>
      <c r="AU83" s="565" t="s">
        <v>112</v>
      </c>
      <c r="AV83" s="565" t="s">
        <v>112</v>
      </c>
      <c r="AW83" s="565" t="s">
        <v>112</v>
      </c>
      <c r="AX83" s="468"/>
      <c r="AY83" s="468"/>
      <c r="AZ83" s="468"/>
      <c r="BA83" s="468"/>
      <c r="BB83" s="468"/>
      <c r="BC83" s="468"/>
      <c r="BD83" s="468"/>
      <c r="BE83" s="468"/>
      <c r="BF83" s="468" t="s">
        <v>112</v>
      </c>
      <c r="BG83" s="468" t="s">
        <v>112</v>
      </c>
      <c r="BH83" s="468" t="s">
        <v>112</v>
      </c>
      <c r="BI83" s="468" t="s">
        <v>112</v>
      </c>
      <c r="BJ83" s="468" t="s">
        <v>112</v>
      </c>
      <c r="BK83" s="468" t="s">
        <v>112</v>
      </c>
      <c r="BL83" s="468" t="s">
        <v>3707</v>
      </c>
      <c r="BM83" s="468" t="s">
        <v>112</v>
      </c>
      <c r="BN83" s="468" t="s">
        <v>112</v>
      </c>
      <c r="BO83" s="468" t="s">
        <v>112</v>
      </c>
      <c r="BP83" s="468" t="s">
        <v>112</v>
      </c>
      <c r="BQ83" s="505"/>
      <c r="BR83" s="505"/>
      <c r="BS83" s="505"/>
      <c r="BT83" s="505"/>
      <c r="BU83" s="505"/>
      <c r="BV83" s="505"/>
      <c r="BW83" s="471"/>
      <c r="BX83" s="471">
        <v>1841201</v>
      </c>
      <c r="BY83" s="577" t="s">
        <v>3718</v>
      </c>
      <c r="BZ83" s="471">
        <v>1841201</v>
      </c>
      <c r="CA83" s="471">
        <v>1</v>
      </c>
      <c r="CB83" s="471">
        <v>0.52200000000000002</v>
      </c>
      <c r="CC83" s="569" t="s">
        <v>3782</v>
      </c>
      <c r="CD83" s="569" t="s">
        <v>2524</v>
      </c>
      <c r="CE83" s="569" t="s">
        <v>3648</v>
      </c>
      <c r="CF83" s="569" t="s">
        <v>177</v>
      </c>
      <c r="CG83" s="547">
        <v>6045432000</v>
      </c>
      <c r="CH83" s="547">
        <v>3002500001</v>
      </c>
      <c r="CI83" s="578" t="s">
        <v>3720</v>
      </c>
      <c r="CJ83" s="505"/>
    </row>
    <row r="84" spans="2:88" ht="16.5" customHeight="1" thickBot="1">
      <c r="B84" s="459"/>
      <c r="C84" s="561" t="s">
        <v>474</v>
      </c>
      <c r="D84" s="459"/>
      <c r="E84" s="562">
        <v>45413</v>
      </c>
      <c r="F84" s="765">
        <v>45406</v>
      </c>
      <c r="G84" s="561" t="s">
        <v>61</v>
      </c>
      <c r="H84" s="561">
        <v>1000883960</v>
      </c>
      <c r="I84" s="561" t="s">
        <v>3351</v>
      </c>
      <c r="J84" s="561" t="s">
        <v>2933</v>
      </c>
      <c r="K84" s="561" t="s">
        <v>3355</v>
      </c>
      <c r="L84" s="561" t="s">
        <v>3266</v>
      </c>
      <c r="M84" s="562">
        <v>37112</v>
      </c>
      <c r="N84" s="561" t="s">
        <v>524</v>
      </c>
      <c r="O84" s="457" t="s">
        <v>3129</v>
      </c>
      <c r="P84" s="487" t="s">
        <v>2524</v>
      </c>
      <c r="Q84" s="487" t="s">
        <v>3640</v>
      </c>
      <c r="R84" s="488" t="s">
        <v>178</v>
      </c>
      <c r="S84" s="459"/>
      <c r="T84" s="439">
        <v>6045432000</v>
      </c>
      <c r="U84" s="459">
        <v>3147401976</v>
      </c>
      <c r="V84" s="458" t="s">
        <v>3356</v>
      </c>
      <c r="W84" s="459" t="s">
        <v>2527</v>
      </c>
      <c r="X84" s="459"/>
      <c r="Y84" s="459" t="s">
        <v>2548</v>
      </c>
      <c r="Z84" s="459"/>
      <c r="AA84" s="440" t="s">
        <v>2527</v>
      </c>
      <c r="AB84" s="585"/>
      <c r="AC84" s="584" t="s">
        <v>489</v>
      </c>
      <c r="AD84" s="582"/>
      <c r="AE84" s="440" t="s">
        <v>551</v>
      </c>
      <c r="AF84" s="440" t="s">
        <v>600</v>
      </c>
      <c r="AG84" s="440" t="s">
        <v>485</v>
      </c>
      <c r="AH84" s="440" t="s">
        <v>492</v>
      </c>
      <c r="AI84" s="456">
        <v>45347</v>
      </c>
      <c r="AJ84" s="456">
        <v>45561</v>
      </c>
      <c r="AK84" s="441">
        <v>7</v>
      </c>
      <c r="AL84" s="461">
        <v>15631000</v>
      </c>
      <c r="AM84" s="461">
        <v>2233000</v>
      </c>
      <c r="AN84" s="538">
        <v>1300000</v>
      </c>
      <c r="AO84" s="505">
        <v>1841201</v>
      </c>
      <c r="AP84" s="649" t="s">
        <v>821</v>
      </c>
      <c r="AQ84" s="564"/>
      <c r="AR84" s="468">
        <v>1</v>
      </c>
      <c r="AS84" s="567" t="s">
        <v>112</v>
      </c>
      <c r="AT84" s="565" t="s">
        <v>112</v>
      </c>
      <c r="AU84" s="565" t="s">
        <v>112</v>
      </c>
      <c r="AV84" s="565" t="s">
        <v>112</v>
      </c>
      <c r="AW84" s="565" t="s">
        <v>112</v>
      </c>
      <c r="AX84" s="468"/>
      <c r="AY84" s="468"/>
      <c r="AZ84" s="468"/>
      <c r="BA84" s="468"/>
      <c r="BB84" s="468"/>
      <c r="BC84" s="468"/>
      <c r="BD84" s="468"/>
      <c r="BE84" s="468"/>
      <c r="BF84" s="468" t="s">
        <v>112</v>
      </c>
      <c r="BG84" s="468" t="s">
        <v>112</v>
      </c>
      <c r="BH84" s="468" t="s">
        <v>112</v>
      </c>
      <c r="BI84" s="468" t="s">
        <v>112</v>
      </c>
      <c r="BJ84" s="468" t="s">
        <v>112</v>
      </c>
      <c r="BK84" s="468" t="s">
        <v>112</v>
      </c>
      <c r="BL84" s="468" t="s">
        <v>3707</v>
      </c>
      <c r="BM84" s="468" t="s">
        <v>112</v>
      </c>
      <c r="BN84" s="468" t="s">
        <v>112</v>
      </c>
      <c r="BO84" s="468" t="s">
        <v>112</v>
      </c>
      <c r="BP84" s="468" t="s">
        <v>112</v>
      </c>
      <c r="BQ84" s="505"/>
      <c r="BR84" s="505"/>
      <c r="BS84" s="505"/>
      <c r="BT84" s="505"/>
      <c r="BU84" s="505"/>
      <c r="BV84" s="505"/>
      <c r="BW84" s="471"/>
      <c r="BX84" s="471">
        <v>1841201</v>
      </c>
      <c r="BY84" s="577" t="s">
        <v>3718</v>
      </c>
      <c r="BZ84" s="471">
        <v>1841201</v>
      </c>
      <c r="CA84" s="471">
        <v>1</v>
      </c>
      <c r="CB84" s="471">
        <v>0.52200000000000002</v>
      </c>
      <c r="CC84" s="569" t="s">
        <v>3783</v>
      </c>
      <c r="CD84" s="569" t="s">
        <v>2524</v>
      </c>
      <c r="CE84" s="569" t="s">
        <v>3648</v>
      </c>
      <c r="CF84" s="569" t="s">
        <v>177</v>
      </c>
      <c r="CG84" s="547">
        <v>6045432000</v>
      </c>
      <c r="CH84" s="547">
        <v>3002500001</v>
      </c>
      <c r="CI84" s="578" t="s">
        <v>3720</v>
      </c>
      <c r="CJ84" s="505"/>
    </row>
    <row r="85" spans="2:88" ht="16.5" customHeight="1" thickBot="1">
      <c r="B85" s="459"/>
      <c r="C85" s="561" t="s">
        <v>474</v>
      </c>
      <c r="D85" s="459"/>
      <c r="E85" s="562">
        <v>45413</v>
      </c>
      <c r="F85" s="765">
        <v>45406</v>
      </c>
      <c r="G85" s="561" t="s">
        <v>61</v>
      </c>
      <c r="H85" s="561">
        <v>43467839</v>
      </c>
      <c r="I85" s="561" t="s">
        <v>3357</v>
      </c>
      <c r="J85" s="561" t="s">
        <v>3358</v>
      </c>
      <c r="K85" s="561" t="s">
        <v>3359</v>
      </c>
      <c r="L85" s="561" t="s">
        <v>3360</v>
      </c>
      <c r="M85" s="562">
        <v>25769</v>
      </c>
      <c r="N85" s="561" t="s">
        <v>524</v>
      </c>
      <c r="O85" s="457" t="s">
        <v>3361</v>
      </c>
      <c r="P85" s="487" t="s">
        <v>2524</v>
      </c>
      <c r="Q85" s="487" t="s">
        <v>3640</v>
      </c>
      <c r="R85" s="488" t="s">
        <v>3118</v>
      </c>
      <c r="S85" s="459"/>
      <c r="T85" s="439">
        <v>6045432000</v>
      </c>
      <c r="U85" s="459">
        <v>3178945960</v>
      </c>
      <c r="V85" s="464" t="s">
        <v>3362</v>
      </c>
      <c r="W85" s="459" t="s">
        <v>2527</v>
      </c>
      <c r="X85" s="459"/>
      <c r="Y85" s="459" t="s">
        <v>2623</v>
      </c>
      <c r="Z85" s="459"/>
      <c r="AA85" s="440" t="s">
        <v>2527</v>
      </c>
      <c r="AB85" s="585"/>
      <c r="AC85" s="584" t="s">
        <v>489</v>
      </c>
      <c r="AD85" s="582"/>
      <c r="AE85" s="440" t="s">
        <v>551</v>
      </c>
      <c r="AF85" s="440" t="s">
        <v>600</v>
      </c>
      <c r="AG85" s="440" t="s">
        <v>485</v>
      </c>
      <c r="AH85" s="440" t="s">
        <v>492</v>
      </c>
      <c r="AI85" s="456">
        <v>45345</v>
      </c>
      <c r="AJ85" s="456">
        <v>45558</v>
      </c>
      <c r="AK85" s="441">
        <v>7</v>
      </c>
      <c r="AL85" s="461">
        <v>26019000</v>
      </c>
      <c r="AM85" s="461">
        <v>3717000</v>
      </c>
      <c r="AN85" s="538">
        <v>1486800</v>
      </c>
      <c r="AO85" s="505">
        <v>1841201</v>
      </c>
      <c r="AP85" s="649" t="s">
        <v>821</v>
      </c>
      <c r="AQ85" s="564"/>
      <c r="AR85" s="468">
        <v>1</v>
      </c>
      <c r="AS85" s="567" t="s">
        <v>112</v>
      </c>
      <c r="AT85" s="565" t="s">
        <v>112</v>
      </c>
      <c r="AU85" s="565" t="s">
        <v>112</v>
      </c>
      <c r="AV85" s="565" t="s">
        <v>112</v>
      </c>
      <c r="AW85" s="565" t="s">
        <v>112</v>
      </c>
      <c r="AX85" s="468"/>
      <c r="AY85" s="468"/>
      <c r="AZ85" s="468"/>
      <c r="BA85" s="468"/>
      <c r="BB85" s="468"/>
      <c r="BC85" s="468"/>
      <c r="BD85" s="468"/>
      <c r="BE85" s="468"/>
      <c r="BF85" s="468" t="s">
        <v>112</v>
      </c>
      <c r="BG85" s="468" t="s">
        <v>112</v>
      </c>
      <c r="BH85" s="468" t="s">
        <v>112</v>
      </c>
      <c r="BI85" s="468" t="s">
        <v>112</v>
      </c>
      <c r="BJ85" s="468" t="s">
        <v>112</v>
      </c>
      <c r="BK85" s="468" t="s">
        <v>112</v>
      </c>
      <c r="BL85" s="468" t="s">
        <v>3707</v>
      </c>
      <c r="BM85" s="468" t="s">
        <v>112</v>
      </c>
      <c r="BN85" s="468" t="s">
        <v>112</v>
      </c>
      <c r="BO85" s="468" t="s">
        <v>112</v>
      </c>
      <c r="BP85" s="468" t="s">
        <v>112</v>
      </c>
      <c r="BQ85" s="505"/>
      <c r="BR85" s="505"/>
      <c r="BS85" s="505"/>
      <c r="BT85" s="505"/>
      <c r="BU85" s="505"/>
      <c r="BV85" s="505"/>
      <c r="BW85" s="471"/>
      <c r="BX85" s="471">
        <v>1841201</v>
      </c>
      <c r="BY85" s="577" t="s">
        <v>3718</v>
      </c>
      <c r="BZ85" s="471">
        <v>1841201</v>
      </c>
      <c r="CA85" s="471">
        <v>1</v>
      </c>
      <c r="CB85" s="471">
        <v>0.52200000000000002</v>
      </c>
      <c r="CC85" s="569" t="s">
        <v>3784</v>
      </c>
      <c r="CD85" s="569" t="s">
        <v>2524</v>
      </c>
      <c r="CE85" s="569" t="s">
        <v>3648</v>
      </c>
      <c r="CF85" s="569" t="s">
        <v>177</v>
      </c>
      <c r="CG85" s="547">
        <v>6045432000</v>
      </c>
      <c r="CH85" s="547">
        <v>3002500001</v>
      </c>
      <c r="CI85" s="578" t="s">
        <v>3720</v>
      </c>
      <c r="CJ85" s="505"/>
    </row>
    <row r="86" spans="2:88" ht="16.5" customHeight="1" thickBot="1">
      <c r="B86" s="459"/>
      <c r="C86" s="561" t="s">
        <v>474</v>
      </c>
      <c r="D86" s="459"/>
      <c r="E86" s="562">
        <v>45413</v>
      </c>
      <c r="F86" s="765">
        <v>45406</v>
      </c>
      <c r="G86" s="561" t="s">
        <v>61</v>
      </c>
      <c r="H86" s="561">
        <v>1036404249</v>
      </c>
      <c r="I86" s="561" t="s">
        <v>3363</v>
      </c>
      <c r="J86" s="561" t="s">
        <v>3121</v>
      </c>
      <c r="K86" s="561" t="s">
        <v>3364</v>
      </c>
      <c r="L86" s="561" t="s">
        <v>3365</v>
      </c>
      <c r="M86" s="562">
        <v>36216</v>
      </c>
      <c r="N86" s="561" t="s">
        <v>4</v>
      </c>
      <c r="O86" s="457" t="s">
        <v>3366</v>
      </c>
      <c r="P86" s="487" t="s">
        <v>2524</v>
      </c>
      <c r="Q86" s="487" t="s">
        <v>3640</v>
      </c>
      <c r="R86" s="488" t="s">
        <v>3118</v>
      </c>
      <c r="S86" s="459"/>
      <c r="T86" s="439">
        <v>6045432000</v>
      </c>
      <c r="U86" s="459">
        <v>3148740755</v>
      </c>
      <c r="V86" s="458" t="s">
        <v>3367</v>
      </c>
      <c r="W86" s="459" t="s">
        <v>3139</v>
      </c>
      <c r="X86" s="459"/>
      <c r="Y86" s="459" t="s">
        <v>3119</v>
      </c>
      <c r="Z86" s="459"/>
      <c r="AA86" s="440" t="s">
        <v>2527</v>
      </c>
      <c r="AB86" s="585"/>
      <c r="AC86" s="584" t="s">
        <v>489</v>
      </c>
      <c r="AD86" s="582"/>
      <c r="AE86" s="440" t="s">
        <v>551</v>
      </c>
      <c r="AF86" s="440" t="s">
        <v>600</v>
      </c>
      <c r="AG86" s="440" t="s">
        <v>485</v>
      </c>
      <c r="AH86" s="440" t="s">
        <v>492</v>
      </c>
      <c r="AI86" s="456">
        <v>45351</v>
      </c>
      <c r="AJ86" s="456">
        <v>45564</v>
      </c>
      <c r="AK86" s="441">
        <v>7</v>
      </c>
      <c r="AL86" s="461">
        <v>15631000</v>
      </c>
      <c r="AM86" s="461">
        <v>2233000</v>
      </c>
      <c r="AN86" s="538">
        <v>1300000</v>
      </c>
      <c r="AO86" s="505">
        <v>1841201</v>
      </c>
      <c r="AP86" s="649" t="s">
        <v>821</v>
      </c>
      <c r="AQ86" s="564"/>
      <c r="AR86" s="468">
        <v>1</v>
      </c>
      <c r="AS86" s="567" t="s">
        <v>112</v>
      </c>
      <c r="AT86" s="565" t="s">
        <v>112</v>
      </c>
      <c r="AU86" s="565" t="s">
        <v>112</v>
      </c>
      <c r="AV86" s="565" t="s">
        <v>112</v>
      </c>
      <c r="AW86" s="565" t="s">
        <v>112</v>
      </c>
      <c r="AX86" s="468"/>
      <c r="AY86" s="468"/>
      <c r="AZ86" s="468"/>
      <c r="BA86" s="468"/>
      <c r="BB86" s="468"/>
      <c r="BC86" s="468"/>
      <c r="BD86" s="468"/>
      <c r="BE86" s="468"/>
      <c r="BF86" s="468" t="s">
        <v>112</v>
      </c>
      <c r="BG86" s="468" t="s">
        <v>112</v>
      </c>
      <c r="BH86" s="468" t="s">
        <v>112</v>
      </c>
      <c r="BI86" s="468" t="s">
        <v>112</v>
      </c>
      <c r="BJ86" s="468" t="s">
        <v>112</v>
      </c>
      <c r="BK86" s="468" t="s">
        <v>112</v>
      </c>
      <c r="BL86" s="468" t="s">
        <v>3707</v>
      </c>
      <c r="BM86" s="468" t="s">
        <v>112</v>
      </c>
      <c r="BN86" s="468" t="s">
        <v>112</v>
      </c>
      <c r="BO86" s="468" t="s">
        <v>112</v>
      </c>
      <c r="BP86" s="468" t="s">
        <v>112</v>
      </c>
      <c r="BQ86" s="505"/>
      <c r="BR86" s="505"/>
      <c r="BS86" s="505"/>
      <c r="BT86" s="505"/>
      <c r="BU86" s="505"/>
      <c r="BV86" s="505"/>
      <c r="BW86" s="471"/>
      <c r="BX86" s="471">
        <v>1841201</v>
      </c>
      <c r="BY86" s="577" t="s">
        <v>3718</v>
      </c>
      <c r="BZ86" s="471">
        <v>1841201</v>
      </c>
      <c r="CA86" s="471">
        <v>1</v>
      </c>
      <c r="CB86" s="471">
        <v>0.52200000000000002</v>
      </c>
      <c r="CC86" s="569" t="s">
        <v>3785</v>
      </c>
      <c r="CD86" s="569" t="s">
        <v>2524</v>
      </c>
      <c r="CE86" s="569" t="s">
        <v>3648</v>
      </c>
      <c r="CF86" s="569" t="s">
        <v>177</v>
      </c>
      <c r="CG86" s="547">
        <v>6045432000</v>
      </c>
      <c r="CH86" s="547">
        <v>3002500001</v>
      </c>
      <c r="CI86" s="578" t="s">
        <v>3720</v>
      </c>
      <c r="CJ86" s="505"/>
    </row>
    <row r="87" spans="2:88" ht="16.5" customHeight="1" thickBot="1">
      <c r="B87" s="491"/>
      <c r="C87" s="561" t="s">
        <v>474</v>
      </c>
      <c r="D87" s="491"/>
      <c r="E87" s="562">
        <v>45413</v>
      </c>
      <c r="F87" s="765">
        <v>45406</v>
      </c>
      <c r="G87" s="561" t="s">
        <v>61</v>
      </c>
      <c r="H87" s="561">
        <v>43466025</v>
      </c>
      <c r="I87" s="561" t="s">
        <v>3340</v>
      </c>
      <c r="J87" s="561" t="s">
        <v>3368</v>
      </c>
      <c r="K87" s="561" t="s">
        <v>3369</v>
      </c>
      <c r="L87" s="561" t="s">
        <v>3370</v>
      </c>
      <c r="M87" s="562">
        <v>23808</v>
      </c>
      <c r="N87" s="561" t="s">
        <v>524</v>
      </c>
      <c r="O87" s="494" t="s">
        <v>3641</v>
      </c>
      <c r="P87" s="477" t="s">
        <v>2524</v>
      </c>
      <c r="Q87" s="477" t="s">
        <v>3640</v>
      </c>
      <c r="R87" s="525" t="s">
        <v>3118</v>
      </c>
      <c r="S87" s="491"/>
      <c r="T87" s="439">
        <v>6045432000</v>
      </c>
      <c r="U87" s="491">
        <v>3006114585</v>
      </c>
      <c r="V87" s="495" t="s">
        <v>3371</v>
      </c>
      <c r="W87" s="491" t="s">
        <v>2527</v>
      </c>
      <c r="X87" s="491"/>
      <c r="Y87" s="491" t="s">
        <v>2548</v>
      </c>
      <c r="Z87" s="491"/>
      <c r="AA87" s="440" t="s">
        <v>2527</v>
      </c>
      <c r="AB87" s="574"/>
      <c r="AC87" s="584" t="s">
        <v>489</v>
      </c>
      <c r="AD87" s="580"/>
      <c r="AE87" s="440" t="s">
        <v>551</v>
      </c>
      <c r="AF87" s="440" t="s">
        <v>600</v>
      </c>
      <c r="AG87" s="440" t="s">
        <v>485</v>
      </c>
      <c r="AH87" s="440" t="s">
        <v>492</v>
      </c>
      <c r="AI87" s="496">
        <v>45363</v>
      </c>
      <c r="AJ87" s="496">
        <v>45516</v>
      </c>
      <c r="AK87" s="493">
        <v>5</v>
      </c>
      <c r="AL87" s="492">
        <v>42950000</v>
      </c>
      <c r="AM87" s="492">
        <v>8590000</v>
      </c>
      <c r="AN87" s="539">
        <v>3436000</v>
      </c>
      <c r="AO87" s="505">
        <v>1841201</v>
      </c>
      <c r="AP87" s="649" t="s">
        <v>821</v>
      </c>
      <c r="AQ87" s="564"/>
      <c r="AR87" s="468">
        <v>1</v>
      </c>
      <c r="AS87" s="567" t="s">
        <v>112</v>
      </c>
      <c r="AT87" s="565" t="s">
        <v>112</v>
      </c>
      <c r="AU87" s="565" t="s">
        <v>112</v>
      </c>
      <c r="AV87" s="565" t="s">
        <v>112</v>
      </c>
      <c r="AW87" s="565" t="s">
        <v>112</v>
      </c>
      <c r="AX87" s="468"/>
      <c r="AY87" s="468"/>
      <c r="AZ87" s="468"/>
      <c r="BA87" s="468"/>
      <c r="BB87" s="468"/>
      <c r="BC87" s="468"/>
      <c r="BD87" s="468"/>
      <c r="BE87" s="468"/>
      <c r="BF87" s="468" t="s">
        <v>112</v>
      </c>
      <c r="BG87" s="468" t="s">
        <v>112</v>
      </c>
      <c r="BH87" s="468" t="s">
        <v>112</v>
      </c>
      <c r="BI87" s="468" t="s">
        <v>112</v>
      </c>
      <c r="BJ87" s="468" t="s">
        <v>112</v>
      </c>
      <c r="BK87" s="468" t="s">
        <v>112</v>
      </c>
      <c r="BL87" s="468" t="s">
        <v>3707</v>
      </c>
      <c r="BM87" s="468" t="s">
        <v>112</v>
      </c>
      <c r="BN87" s="468" t="s">
        <v>112</v>
      </c>
      <c r="BO87" s="468" t="s">
        <v>112</v>
      </c>
      <c r="BP87" s="468" t="s">
        <v>112</v>
      </c>
      <c r="BQ87" s="505"/>
      <c r="BR87" s="505"/>
      <c r="BS87" s="505"/>
      <c r="BT87" s="505"/>
      <c r="BU87" s="505"/>
      <c r="BV87" s="505"/>
      <c r="BW87" s="471"/>
      <c r="BX87" s="471">
        <v>1841201</v>
      </c>
      <c r="BY87" s="577" t="s">
        <v>3718</v>
      </c>
      <c r="BZ87" s="471">
        <v>1841201</v>
      </c>
      <c r="CA87" s="471">
        <v>1</v>
      </c>
      <c r="CB87" s="471">
        <v>0.52200000000000002</v>
      </c>
      <c r="CC87" s="569" t="s">
        <v>3786</v>
      </c>
      <c r="CD87" s="569" t="s">
        <v>2524</v>
      </c>
      <c r="CE87" s="569" t="s">
        <v>3648</v>
      </c>
      <c r="CF87" s="569" t="s">
        <v>177</v>
      </c>
      <c r="CG87" s="547">
        <v>6045432000</v>
      </c>
      <c r="CH87" s="547">
        <v>3002500001</v>
      </c>
      <c r="CI87" s="578" t="s">
        <v>3720</v>
      </c>
      <c r="CJ87" s="505"/>
    </row>
    <row r="88" spans="2:88" ht="16.5" customHeight="1" thickBot="1">
      <c r="B88" s="459"/>
      <c r="C88" s="561" t="s">
        <v>474</v>
      </c>
      <c r="D88" s="459"/>
      <c r="E88" s="562">
        <v>45413</v>
      </c>
      <c r="F88" s="765">
        <v>45406</v>
      </c>
      <c r="G88" s="561" t="s">
        <v>61</v>
      </c>
      <c r="H88" s="561">
        <v>1036640016</v>
      </c>
      <c r="I88" s="561" t="s">
        <v>3372</v>
      </c>
      <c r="J88" s="561" t="s">
        <v>2617</v>
      </c>
      <c r="K88" s="561" t="s">
        <v>3204</v>
      </c>
      <c r="L88" s="561"/>
      <c r="M88" s="562">
        <v>33760</v>
      </c>
      <c r="N88" s="561" t="s">
        <v>4</v>
      </c>
      <c r="O88" s="498" t="s">
        <v>3373</v>
      </c>
      <c r="P88" s="477" t="s">
        <v>2524</v>
      </c>
      <c r="Q88" s="477" t="s">
        <v>3640</v>
      </c>
      <c r="R88" s="525" t="s">
        <v>3118</v>
      </c>
      <c r="S88" s="459"/>
      <c r="T88" s="439">
        <v>6045432000</v>
      </c>
      <c r="U88" s="471">
        <v>3138987031</v>
      </c>
      <c r="V88" s="442" t="s">
        <v>3374</v>
      </c>
      <c r="W88" s="471" t="s">
        <v>3033</v>
      </c>
      <c r="X88" s="459"/>
      <c r="Y88" s="471" t="s">
        <v>3119</v>
      </c>
      <c r="Z88" s="459"/>
      <c r="AA88" s="440" t="s">
        <v>2527</v>
      </c>
      <c r="AB88" s="585"/>
      <c r="AC88" s="584" t="s">
        <v>489</v>
      </c>
      <c r="AD88" s="582"/>
      <c r="AE88" s="440" t="s">
        <v>551</v>
      </c>
      <c r="AF88" s="440" t="s">
        <v>600</v>
      </c>
      <c r="AG88" s="440" t="s">
        <v>485</v>
      </c>
      <c r="AH88" s="440" t="s">
        <v>492</v>
      </c>
      <c r="AI88" s="497">
        <v>45324</v>
      </c>
      <c r="AJ88" s="497">
        <v>45506</v>
      </c>
      <c r="AK88" s="441">
        <v>6</v>
      </c>
      <c r="AL88" s="443">
        <v>25200000</v>
      </c>
      <c r="AM88" s="443">
        <v>4200000</v>
      </c>
      <c r="AN88" s="540">
        <v>1680000</v>
      </c>
      <c r="AO88" s="505">
        <v>1841201</v>
      </c>
      <c r="AP88" s="649" t="s">
        <v>821</v>
      </c>
      <c r="AQ88" s="564"/>
      <c r="AR88" s="468">
        <v>1</v>
      </c>
      <c r="AS88" s="567" t="s">
        <v>112</v>
      </c>
      <c r="AT88" s="565" t="s">
        <v>112</v>
      </c>
      <c r="AU88" s="565" t="s">
        <v>112</v>
      </c>
      <c r="AV88" s="565" t="s">
        <v>112</v>
      </c>
      <c r="AW88" s="565" t="s">
        <v>112</v>
      </c>
      <c r="AX88" s="468"/>
      <c r="AY88" s="468"/>
      <c r="AZ88" s="468"/>
      <c r="BA88" s="468"/>
      <c r="BB88" s="468"/>
      <c r="BC88" s="468"/>
      <c r="BD88" s="468"/>
      <c r="BE88" s="468"/>
      <c r="BF88" s="468" t="s">
        <v>112</v>
      </c>
      <c r="BG88" s="468" t="s">
        <v>112</v>
      </c>
      <c r="BH88" s="468" t="s">
        <v>112</v>
      </c>
      <c r="BI88" s="468" t="s">
        <v>112</v>
      </c>
      <c r="BJ88" s="468" t="s">
        <v>112</v>
      </c>
      <c r="BK88" s="468" t="s">
        <v>112</v>
      </c>
      <c r="BL88" s="468" t="s">
        <v>3707</v>
      </c>
      <c r="BM88" s="468" t="s">
        <v>112</v>
      </c>
      <c r="BN88" s="468" t="s">
        <v>112</v>
      </c>
      <c r="BO88" s="468" t="s">
        <v>112</v>
      </c>
      <c r="BP88" s="468" t="s">
        <v>112</v>
      </c>
      <c r="BQ88" s="505"/>
      <c r="BR88" s="505"/>
      <c r="BS88" s="505"/>
      <c r="BT88" s="505"/>
      <c r="BU88" s="505"/>
      <c r="BV88" s="505"/>
      <c r="BW88" s="471"/>
      <c r="BX88" s="471">
        <v>1841201</v>
      </c>
      <c r="BY88" s="577" t="s">
        <v>3718</v>
      </c>
      <c r="BZ88" s="471">
        <v>1841201</v>
      </c>
      <c r="CA88" s="471">
        <v>1</v>
      </c>
      <c r="CB88" s="471">
        <v>0.52200000000000002</v>
      </c>
      <c r="CC88" s="569" t="s">
        <v>3787</v>
      </c>
      <c r="CD88" s="569" t="s">
        <v>2524</v>
      </c>
      <c r="CE88" s="569" t="s">
        <v>3648</v>
      </c>
      <c r="CF88" s="569" t="s">
        <v>177</v>
      </c>
      <c r="CG88" s="547">
        <v>6045432000</v>
      </c>
      <c r="CH88" s="547">
        <v>3002500001</v>
      </c>
      <c r="CI88" s="578" t="s">
        <v>3720</v>
      </c>
      <c r="CJ88" s="505"/>
    </row>
    <row r="89" spans="2:88" ht="16.5" customHeight="1" thickBot="1">
      <c r="B89" s="459"/>
      <c r="C89" s="561" t="s">
        <v>474</v>
      </c>
      <c r="D89" s="459"/>
      <c r="E89" s="562">
        <v>45413</v>
      </c>
      <c r="F89" s="765">
        <v>45406</v>
      </c>
      <c r="G89" s="561" t="s">
        <v>61</v>
      </c>
      <c r="H89" s="561">
        <v>1128452563</v>
      </c>
      <c r="I89" s="561" t="s">
        <v>3375</v>
      </c>
      <c r="J89" s="561" t="s">
        <v>3376</v>
      </c>
      <c r="K89" s="561" t="s">
        <v>3377</v>
      </c>
      <c r="L89" s="561" t="s">
        <v>2572</v>
      </c>
      <c r="M89" s="562">
        <v>32846</v>
      </c>
      <c r="N89" s="561" t="s">
        <v>524</v>
      </c>
      <c r="O89" s="498" t="s">
        <v>3378</v>
      </c>
      <c r="P89" s="477" t="s">
        <v>2524</v>
      </c>
      <c r="Q89" s="477" t="s">
        <v>3640</v>
      </c>
      <c r="R89" s="525" t="s">
        <v>3118</v>
      </c>
      <c r="S89" s="459"/>
      <c r="T89" s="439">
        <v>6045432000</v>
      </c>
      <c r="U89" s="471">
        <v>3104670002</v>
      </c>
      <c r="V89" s="444" t="s">
        <v>3379</v>
      </c>
      <c r="W89" s="471" t="s">
        <v>2527</v>
      </c>
      <c r="X89" s="459"/>
      <c r="Y89" s="471" t="s">
        <v>3119</v>
      </c>
      <c r="Z89" s="459"/>
      <c r="AA89" s="440" t="s">
        <v>2527</v>
      </c>
      <c r="AB89" s="585"/>
      <c r="AC89" s="584" t="s">
        <v>489</v>
      </c>
      <c r="AD89" s="582"/>
      <c r="AE89" s="440" t="s">
        <v>551</v>
      </c>
      <c r="AF89" s="440" t="s">
        <v>600</v>
      </c>
      <c r="AG89" s="440" t="s">
        <v>485</v>
      </c>
      <c r="AH89" s="440" t="s">
        <v>492</v>
      </c>
      <c r="AI89" s="497">
        <v>45337</v>
      </c>
      <c r="AJ89" s="497">
        <v>45519</v>
      </c>
      <c r="AK89" s="441">
        <v>6</v>
      </c>
      <c r="AL89" s="443">
        <v>22302000</v>
      </c>
      <c r="AM89" s="443">
        <v>3717000</v>
      </c>
      <c r="AN89" s="540">
        <v>1486800</v>
      </c>
      <c r="AO89" s="505">
        <v>1841201</v>
      </c>
      <c r="AP89" s="649" t="s">
        <v>821</v>
      </c>
      <c r="AQ89" s="564"/>
      <c r="AR89" s="468">
        <v>1</v>
      </c>
      <c r="AS89" s="567" t="s">
        <v>112</v>
      </c>
      <c r="AT89" s="565" t="s">
        <v>112</v>
      </c>
      <c r="AU89" s="565" t="s">
        <v>112</v>
      </c>
      <c r="AV89" s="565" t="s">
        <v>112</v>
      </c>
      <c r="AW89" s="565" t="s">
        <v>112</v>
      </c>
      <c r="AX89" s="468"/>
      <c r="AY89" s="468"/>
      <c r="AZ89" s="468"/>
      <c r="BA89" s="468"/>
      <c r="BB89" s="468"/>
      <c r="BC89" s="468"/>
      <c r="BD89" s="468"/>
      <c r="BE89" s="468"/>
      <c r="BF89" s="468" t="s">
        <v>112</v>
      </c>
      <c r="BG89" s="468" t="s">
        <v>112</v>
      </c>
      <c r="BH89" s="468" t="s">
        <v>112</v>
      </c>
      <c r="BI89" s="468" t="s">
        <v>112</v>
      </c>
      <c r="BJ89" s="468" t="s">
        <v>112</v>
      </c>
      <c r="BK89" s="468" t="s">
        <v>112</v>
      </c>
      <c r="BL89" s="468" t="s">
        <v>3707</v>
      </c>
      <c r="BM89" s="468" t="s">
        <v>112</v>
      </c>
      <c r="BN89" s="468" t="s">
        <v>112</v>
      </c>
      <c r="BO89" s="468" t="s">
        <v>112</v>
      </c>
      <c r="BP89" s="468" t="s">
        <v>112</v>
      </c>
      <c r="BQ89" s="505"/>
      <c r="BR89" s="505"/>
      <c r="BS89" s="505"/>
      <c r="BT89" s="505"/>
      <c r="BU89" s="505"/>
      <c r="BV89" s="505"/>
      <c r="BW89" s="471"/>
      <c r="BX89" s="471">
        <v>1841201</v>
      </c>
      <c r="BY89" s="577" t="s">
        <v>3718</v>
      </c>
      <c r="BZ89" s="471">
        <v>1841201</v>
      </c>
      <c r="CA89" s="471">
        <v>1</v>
      </c>
      <c r="CB89" s="471">
        <v>0.52200000000000002</v>
      </c>
      <c r="CC89" s="569" t="s">
        <v>3788</v>
      </c>
      <c r="CD89" s="569" t="s">
        <v>2524</v>
      </c>
      <c r="CE89" s="569" t="s">
        <v>3648</v>
      </c>
      <c r="CF89" s="569" t="s">
        <v>177</v>
      </c>
      <c r="CG89" s="547">
        <v>6045432000</v>
      </c>
      <c r="CH89" s="547">
        <v>3002500001</v>
      </c>
      <c r="CI89" s="578" t="s">
        <v>3720</v>
      </c>
      <c r="CJ89" s="505"/>
    </row>
    <row r="90" spans="2:88" ht="16.5" customHeight="1" thickBot="1">
      <c r="B90" s="459"/>
      <c r="C90" s="561" t="s">
        <v>474</v>
      </c>
      <c r="D90" s="459"/>
      <c r="E90" s="562">
        <v>45413</v>
      </c>
      <c r="F90" s="765">
        <v>45406</v>
      </c>
      <c r="G90" s="561" t="s">
        <v>61</v>
      </c>
      <c r="H90" s="561">
        <v>70906288</v>
      </c>
      <c r="I90" s="561" t="s">
        <v>3305</v>
      </c>
      <c r="J90" s="561"/>
      <c r="K90" s="561" t="s">
        <v>3219</v>
      </c>
      <c r="L90" s="561" t="s">
        <v>3104</v>
      </c>
      <c r="M90" s="562">
        <v>27804</v>
      </c>
      <c r="N90" s="561" t="s">
        <v>4</v>
      </c>
      <c r="O90" s="498" t="s">
        <v>3380</v>
      </c>
      <c r="P90" s="477" t="s">
        <v>2524</v>
      </c>
      <c r="Q90" s="477" t="s">
        <v>3640</v>
      </c>
      <c r="R90" s="525" t="s">
        <v>3118</v>
      </c>
      <c r="S90" s="459"/>
      <c r="T90" s="439">
        <v>6045432000</v>
      </c>
      <c r="U90" s="471">
        <v>3113548718</v>
      </c>
      <c r="V90" s="444" t="s">
        <v>3381</v>
      </c>
      <c r="W90" s="471" t="s">
        <v>2527</v>
      </c>
      <c r="X90" s="459"/>
      <c r="Y90" s="471" t="s">
        <v>2573</v>
      </c>
      <c r="Z90" s="459"/>
      <c r="AA90" s="440" t="s">
        <v>2527</v>
      </c>
      <c r="AB90" s="585"/>
      <c r="AC90" s="584" t="s">
        <v>489</v>
      </c>
      <c r="AD90" s="582"/>
      <c r="AE90" s="440" t="s">
        <v>551</v>
      </c>
      <c r="AF90" s="440" t="s">
        <v>600</v>
      </c>
      <c r="AG90" s="440" t="s">
        <v>485</v>
      </c>
      <c r="AH90" s="440" t="s">
        <v>492</v>
      </c>
      <c r="AI90" s="497">
        <v>45343</v>
      </c>
      <c r="AJ90" s="497">
        <v>45525</v>
      </c>
      <c r="AK90" s="441">
        <v>6</v>
      </c>
      <c r="AL90" s="443">
        <v>11058000</v>
      </c>
      <c r="AM90" s="443">
        <v>1843000</v>
      </c>
      <c r="AN90" s="540">
        <v>1300000</v>
      </c>
      <c r="AO90" s="505">
        <v>1841201</v>
      </c>
      <c r="AP90" s="649" t="s">
        <v>821</v>
      </c>
      <c r="AQ90" s="564"/>
      <c r="AR90" s="468">
        <v>1</v>
      </c>
      <c r="AS90" s="567" t="s">
        <v>112</v>
      </c>
      <c r="AT90" s="565" t="s">
        <v>112</v>
      </c>
      <c r="AU90" s="565" t="s">
        <v>112</v>
      </c>
      <c r="AV90" s="565" t="s">
        <v>112</v>
      </c>
      <c r="AW90" s="565" t="s">
        <v>112</v>
      </c>
      <c r="AX90" s="468"/>
      <c r="AY90" s="468"/>
      <c r="AZ90" s="468"/>
      <c r="BA90" s="468"/>
      <c r="BB90" s="468"/>
      <c r="BC90" s="468"/>
      <c r="BD90" s="468"/>
      <c r="BE90" s="468"/>
      <c r="BF90" s="468" t="s">
        <v>112</v>
      </c>
      <c r="BG90" s="468" t="s">
        <v>112</v>
      </c>
      <c r="BH90" s="468" t="s">
        <v>112</v>
      </c>
      <c r="BI90" s="468" t="s">
        <v>112</v>
      </c>
      <c r="BJ90" s="468" t="s">
        <v>112</v>
      </c>
      <c r="BK90" s="468" t="s">
        <v>112</v>
      </c>
      <c r="BL90" s="468" t="s">
        <v>3707</v>
      </c>
      <c r="BM90" s="468" t="s">
        <v>112</v>
      </c>
      <c r="BN90" s="468" t="s">
        <v>112</v>
      </c>
      <c r="BO90" s="468" t="s">
        <v>112</v>
      </c>
      <c r="BP90" s="468" t="s">
        <v>112</v>
      </c>
      <c r="BQ90" s="505"/>
      <c r="BR90" s="505"/>
      <c r="BS90" s="505"/>
      <c r="BT90" s="505"/>
      <c r="BU90" s="505"/>
      <c r="BV90" s="505"/>
      <c r="BW90" s="471"/>
      <c r="BX90" s="471">
        <v>1841201</v>
      </c>
      <c r="BY90" s="577" t="s">
        <v>3718</v>
      </c>
      <c r="BZ90" s="471">
        <v>1841201</v>
      </c>
      <c r="CA90" s="471">
        <v>1</v>
      </c>
      <c r="CB90" s="471">
        <v>0.52200000000000002</v>
      </c>
      <c r="CC90" s="569" t="s">
        <v>3789</v>
      </c>
      <c r="CD90" s="569" t="s">
        <v>2524</v>
      </c>
      <c r="CE90" s="569" t="s">
        <v>3648</v>
      </c>
      <c r="CF90" s="569" t="s">
        <v>177</v>
      </c>
      <c r="CG90" s="547">
        <v>6045432000</v>
      </c>
      <c r="CH90" s="547">
        <v>3002500001</v>
      </c>
      <c r="CI90" s="578" t="s">
        <v>3720</v>
      </c>
      <c r="CJ90" s="505"/>
    </row>
    <row r="91" spans="2:88" ht="16.5" customHeight="1" thickBot="1">
      <c r="B91" s="459"/>
      <c r="C91" s="561" t="s">
        <v>474</v>
      </c>
      <c r="D91" s="459"/>
      <c r="E91" s="562">
        <v>45413</v>
      </c>
      <c r="F91" s="765">
        <v>45406</v>
      </c>
      <c r="G91" s="561" t="s">
        <v>61</v>
      </c>
      <c r="H91" s="561">
        <v>1036392506</v>
      </c>
      <c r="I91" s="561" t="s">
        <v>3382</v>
      </c>
      <c r="J91" s="561" t="s">
        <v>3358</v>
      </c>
      <c r="K91" s="561" t="s">
        <v>3143</v>
      </c>
      <c r="L91" s="561" t="s">
        <v>3383</v>
      </c>
      <c r="M91" s="562">
        <v>31713</v>
      </c>
      <c r="N91" s="561" t="s">
        <v>4</v>
      </c>
      <c r="O91" s="498" t="s">
        <v>3384</v>
      </c>
      <c r="P91" s="477" t="s">
        <v>2524</v>
      </c>
      <c r="Q91" s="477" t="s">
        <v>3640</v>
      </c>
      <c r="R91" s="525" t="s">
        <v>3118</v>
      </c>
      <c r="S91" s="459"/>
      <c r="T91" s="439">
        <v>6045432000</v>
      </c>
      <c r="U91" s="471">
        <v>3246850884</v>
      </c>
      <c r="V91" s="444" t="s">
        <v>3385</v>
      </c>
      <c r="W91" s="471" t="s">
        <v>2527</v>
      </c>
      <c r="X91" s="459"/>
      <c r="Y91" s="471" t="s">
        <v>3119</v>
      </c>
      <c r="Z91" s="459"/>
      <c r="AA91" s="440" t="s">
        <v>2527</v>
      </c>
      <c r="AB91" s="585"/>
      <c r="AC91" s="584" t="s">
        <v>489</v>
      </c>
      <c r="AD91" s="582"/>
      <c r="AE91" s="440" t="s">
        <v>551</v>
      </c>
      <c r="AF91" s="440" t="s">
        <v>600</v>
      </c>
      <c r="AG91" s="440" t="s">
        <v>485</v>
      </c>
      <c r="AH91" s="440" t="s">
        <v>492</v>
      </c>
      <c r="AI91" s="497">
        <v>45344</v>
      </c>
      <c r="AJ91" s="497">
        <v>45526</v>
      </c>
      <c r="AK91" s="441">
        <v>6</v>
      </c>
      <c r="AL91" s="443">
        <v>22302000</v>
      </c>
      <c r="AM91" s="443">
        <v>3717000</v>
      </c>
      <c r="AN91" s="540">
        <v>1486800</v>
      </c>
      <c r="AO91" s="505">
        <v>1841201</v>
      </c>
      <c r="AP91" s="649" t="s">
        <v>821</v>
      </c>
      <c r="AQ91" s="564"/>
      <c r="AR91" s="468">
        <v>1</v>
      </c>
      <c r="AS91" s="567" t="s">
        <v>112</v>
      </c>
      <c r="AT91" s="565" t="s">
        <v>112</v>
      </c>
      <c r="AU91" s="565" t="s">
        <v>112</v>
      </c>
      <c r="AV91" s="565" t="s">
        <v>112</v>
      </c>
      <c r="AW91" s="565" t="s">
        <v>112</v>
      </c>
      <c r="AX91" s="468"/>
      <c r="AY91" s="468"/>
      <c r="AZ91" s="468"/>
      <c r="BA91" s="468"/>
      <c r="BB91" s="468"/>
      <c r="BC91" s="468"/>
      <c r="BD91" s="468"/>
      <c r="BE91" s="468"/>
      <c r="BF91" s="468" t="s">
        <v>112</v>
      </c>
      <c r="BG91" s="468" t="s">
        <v>112</v>
      </c>
      <c r="BH91" s="468" t="s">
        <v>112</v>
      </c>
      <c r="BI91" s="468" t="s">
        <v>112</v>
      </c>
      <c r="BJ91" s="468" t="s">
        <v>112</v>
      </c>
      <c r="BK91" s="468" t="s">
        <v>112</v>
      </c>
      <c r="BL91" s="468" t="s">
        <v>3707</v>
      </c>
      <c r="BM91" s="468" t="s">
        <v>112</v>
      </c>
      <c r="BN91" s="468" t="s">
        <v>112</v>
      </c>
      <c r="BO91" s="468" t="s">
        <v>112</v>
      </c>
      <c r="BP91" s="468" t="s">
        <v>112</v>
      </c>
      <c r="BQ91" s="505"/>
      <c r="BR91" s="505"/>
      <c r="BS91" s="505"/>
      <c r="BT91" s="505"/>
      <c r="BU91" s="505"/>
      <c r="BV91" s="505"/>
      <c r="BW91" s="471"/>
      <c r="BX91" s="471">
        <v>1841201</v>
      </c>
      <c r="BY91" s="577" t="s">
        <v>3718</v>
      </c>
      <c r="BZ91" s="471">
        <v>1841201</v>
      </c>
      <c r="CA91" s="471">
        <v>1</v>
      </c>
      <c r="CB91" s="471">
        <v>0.52200000000000002</v>
      </c>
      <c r="CC91" s="569" t="s">
        <v>3790</v>
      </c>
      <c r="CD91" s="569" t="s">
        <v>2524</v>
      </c>
      <c r="CE91" s="569" t="s">
        <v>3648</v>
      </c>
      <c r="CF91" s="569" t="s">
        <v>177</v>
      </c>
      <c r="CG91" s="547">
        <v>6045432000</v>
      </c>
      <c r="CH91" s="547">
        <v>3002500001</v>
      </c>
      <c r="CI91" s="578" t="s">
        <v>3720</v>
      </c>
      <c r="CJ91" s="505"/>
    </row>
    <row r="92" spans="2:88" ht="16.5" customHeight="1" thickBot="1">
      <c r="B92" s="459"/>
      <c r="C92" s="561" t="s">
        <v>474</v>
      </c>
      <c r="D92" s="459"/>
      <c r="E92" s="562">
        <v>45413</v>
      </c>
      <c r="F92" s="765">
        <v>45406</v>
      </c>
      <c r="G92" s="561" t="s">
        <v>61</v>
      </c>
      <c r="H92" s="561">
        <v>1036951188</v>
      </c>
      <c r="I92" s="561" t="s">
        <v>3386</v>
      </c>
      <c r="J92" s="561" t="s">
        <v>2651</v>
      </c>
      <c r="K92" s="561" t="s">
        <v>3377</v>
      </c>
      <c r="L92" s="561"/>
      <c r="M92" s="562">
        <v>34605</v>
      </c>
      <c r="N92" s="561" t="s">
        <v>524</v>
      </c>
      <c r="O92" s="500" t="s">
        <v>3387</v>
      </c>
      <c r="P92" s="477" t="s">
        <v>2524</v>
      </c>
      <c r="Q92" s="477" t="s">
        <v>3640</v>
      </c>
      <c r="R92" s="525" t="s">
        <v>3118</v>
      </c>
      <c r="S92" s="459"/>
      <c r="T92" s="439">
        <v>6045432000</v>
      </c>
      <c r="U92" s="501">
        <v>3218788397</v>
      </c>
      <c r="V92" s="445" t="s">
        <v>3388</v>
      </c>
      <c r="W92" s="502" t="s">
        <v>2527</v>
      </c>
      <c r="X92" s="459"/>
      <c r="Y92" s="502" t="s">
        <v>3119</v>
      </c>
      <c r="Z92" s="459"/>
      <c r="AA92" s="440" t="s">
        <v>2527</v>
      </c>
      <c r="AB92" s="585"/>
      <c r="AC92" s="584" t="s">
        <v>489</v>
      </c>
      <c r="AD92" s="582"/>
      <c r="AE92" s="440" t="s">
        <v>551</v>
      </c>
      <c r="AF92" s="440" t="s">
        <v>600</v>
      </c>
      <c r="AG92" s="440" t="s">
        <v>485</v>
      </c>
      <c r="AH92" s="440" t="s">
        <v>492</v>
      </c>
      <c r="AI92" s="503">
        <v>45314</v>
      </c>
      <c r="AJ92" s="503">
        <v>45405</v>
      </c>
      <c r="AK92" s="441">
        <v>3</v>
      </c>
      <c r="AL92" s="443">
        <v>11151000</v>
      </c>
      <c r="AM92" s="443">
        <v>3717000</v>
      </c>
      <c r="AN92" s="540">
        <v>1486800</v>
      </c>
      <c r="AO92" s="505">
        <v>1841201</v>
      </c>
      <c r="AP92" s="649" t="s">
        <v>821</v>
      </c>
      <c r="AQ92" s="564"/>
      <c r="AR92" s="468">
        <v>1</v>
      </c>
      <c r="AS92" s="567" t="s">
        <v>112</v>
      </c>
      <c r="AT92" s="565" t="s">
        <v>112</v>
      </c>
      <c r="AU92" s="565" t="s">
        <v>112</v>
      </c>
      <c r="AV92" s="565" t="s">
        <v>112</v>
      </c>
      <c r="AW92" s="565" t="s">
        <v>112</v>
      </c>
      <c r="AX92" s="468"/>
      <c r="AY92" s="468"/>
      <c r="AZ92" s="468"/>
      <c r="BA92" s="468"/>
      <c r="BB92" s="468"/>
      <c r="BC92" s="468"/>
      <c r="BD92" s="468"/>
      <c r="BE92" s="468"/>
      <c r="BF92" s="468" t="s">
        <v>112</v>
      </c>
      <c r="BG92" s="468" t="s">
        <v>112</v>
      </c>
      <c r="BH92" s="468" t="s">
        <v>112</v>
      </c>
      <c r="BI92" s="468" t="s">
        <v>112</v>
      </c>
      <c r="BJ92" s="468" t="s">
        <v>112</v>
      </c>
      <c r="BK92" s="468" t="s">
        <v>112</v>
      </c>
      <c r="BL92" s="468" t="s">
        <v>3707</v>
      </c>
      <c r="BM92" s="468" t="s">
        <v>112</v>
      </c>
      <c r="BN92" s="468" t="s">
        <v>112</v>
      </c>
      <c r="BO92" s="468" t="s">
        <v>112</v>
      </c>
      <c r="BP92" s="468" t="s">
        <v>112</v>
      </c>
      <c r="BQ92" s="505"/>
      <c r="BR92" s="505"/>
      <c r="BS92" s="505"/>
      <c r="BT92" s="505"/>
      <c r="BU92" s="505"/>
      <c r="BV92" s="505"/>
      <c r="BW92" s="471"/>
      <c r="BX92" s="471">
        <v>1841201</v>
      </c>
      <c r="BY92" s="577" t="s">
        <v>3718</v>
      </c>
      <c r="BZ92" s="471">
        <v>1841201</v>
      </c>
      <c r="CA92" s="471">
        <v>1</v>
      </c>
      <c r="CB92" s="471">
        <v>0.52200000000000002</v>
      </c>
      <c r="CC92" s="569" t="s">
        <v>3791</v>
      </c>
      <c r="CD92" s="569" t="s">
        <v>2524</v>
      </c>
      <c r="CE92" s="569" t="s">
        <v>3648</v>
      </c>
      <c r="CF92" s="569" t="s">
        <v>177</v>
      </c>
      <c r="CG92" s="547">
        <v>6045432000</v>
      </c>
      <c r="CH92" s="547">
        <v>3002500001</v>
      </c>
      <c r="CI92" s="578" t="s">
        <v>3720</v>
      </c>
      <c r="CJ92" s="505"/>
    </row>
    <row r="93" spans="2:88" ht="16.5" customHeight="1" thickBot="1">
      <c r="B93" s="459"/>
      <c r="C93" s="561" t="s">
        <v>474</v>
      </c>
      <c r="D93" s="459"/>
      <c r="E93" s="562">
        <v>45413</v>
      </c>
      <c r="F93" s="765">
        <v>45406</v>
      </c>
      <c r="G93" s="561" t="s">
        <v>61</v>
      </c>
      <c r="H93" s="561">
        <v>1036392551</v>
      </c>
      <c r="I93" s="561" t="s">
        <v>3318</v>
      </c>
      <c r="J93" s="561" t="s">
        <v>2575</v>
      </c>
      <c r="K93" s="561" t="s">
        <v>3389</v>
      </c>
      <c r="L93" s="561" t="s">
        <v>2572</v>
      </c>
      <c r="M93" s="562">
        <v>31754</v>
      </c>
      <c r="N93" s="561" t="s">
        <v>524</v>
      </c>
      <c r="O93" s="498" t="s">
        <v>3390</v>
      </c>
      <c r="P93" s="477" t="s">
        <v>2524</v>
      </c>
      <c r="Q93" s="477" t="s">
        <v>3640</v>
      </c>
      <c r="R93" s="525" t="s">
        <v>3118</v>
      </c>
      <c r="S93" s="459"/>
      <c r="T93" s="439">
        <v>6045432000</v>
      </c>
      <c r="U93" s="471">
        <v>3207246033</v>
      </c>
      <c r="V93" s="444" t="s">
        <v>3391</v>
      </c>
      <c r="W93" s="471" t="s">
        <v>2527</v>
      </c>
      <c r="X93" s="459"/>
      <c r="Y93" s="471" t="s">
        <v>2623</v>
      </c>
      <c r="Z93" s="459"/>
      <c r="AA93" s="440" t="s">
        <v>2527</v>
      </c>
      <c r="AB93" s="585"/>
      <c r="AC93" s="584" t="s">
        <v>489</v>
      </c>
      <c r="AD93" s="582"/>
      <c r="AE93" s="440" t="s">
        <v>551</v>
      </c>
      <c r="AF93" s="440" t="s">
        <v>600</v>
      </c>
      <c r="AG93" s="440" t="s">
        <v>485</v>
      </c>
      <c r="AH93" s="440" t="s">
        <v>492</v>
      </c>
      <c r="AI93" s="497">
        <v>45323</v>
      </c>
      <c r="AJ93" s="497">
        <v>45504</v>
      </c>
      <c r="AK93" s="441">
        <v>5</v>
      </c>
      <c r="AL93" s="443">
        <v>22302000</v>
      </c>
      <c r="AM93" s="443">
        <v>3717000</v>
      </c>
      <c r="AN93" s="540">
        <v>1486800</v>
      </c>
      <c r="AO93" s="505">
        <v>1841201</v>
      </c>
      <c r="AP93" s="649" t="s">
        <v>821</v>
      </c>
      <c r="AQ93" s="564"/>
      <c r="AR93" s="468">
        <v>1</v>
      </c>
      <c r="AS93" s="567" t="s">
        <v>112</v>
      </c>
      <c r="AT93" s="565" t="s">
        <v>112</v>
      </c>
      <c r="AU93" s="565" t="s">
        <v>112</v>
      </c>
      <c r="AV93" s="565" t="s">
        <v>112</v>
      </c>
      <c r="AW93" s="565" t="s">
        <v>112</v>
      </c>
      <c r="AX93" s="468"/>
      <c r="AY93" s="468"/>
      <c r="AZ93" s="468"/>
      <c r="BA93" s="468"/>
      <c r="BB93" s="468"/>
      <c r="BC93" s="468"/>
      <c r="BD93" s="468"/>
      <c r="BE93" s="468"/>
      <c r="BF93" s="468" t="s">
        <v>112</v>
      </c>
      <c r="BG93" s="468" t="s">
        <v>112</v>
      </c>
      <c r="BH93" s="468" t="s">
        <v>112</v>
      </c>
      <c r="BI93" s="468" t="s">
        <v>112</v>
      </c>
      <c r="BJ93" s="468" t="s">
        <v>112</v>
      </c>
      <c r="BK93" s="468" t="s">
        <v>112</v>
      </c>
      <c r="BL93" s="468" t="s">
        <v>3707</v>
      </c>
      <c r="BM93" s="468" t="s">
        <v>112</v>
      </c>
      <c r="BN93" s="468" t="s">
        <v>112</v>
      </c>
      <c r="BO93" s="468" t="s">
        <v>112</v>
      </c>
      <c r="BP93" s="468" t="s">
        <v>112</v>
      </c>
      <c r="BQ93" s="505"/>
      <c r="BR93" s="505"/>
      <c r="BS93" s="505"/>
      <c r="BT93" s="505"/>
      <c r="BU93" s="505"/>
      <c r="BV93" s="505"/>
      <c r="BW93" s="471"/>
      <c r="BX93" s="471">
        <v>1841201</v>
      </c>
      <c r="BY93" s="577" t="s">
        <v>3718</v>
      </c>
      <c r="BZ93" s="471">
        <v>1841201</v>
      </c>
      <c r="CA93" s="471">
        <v>1</v>
      </c>
      <c r="CB93" s="471">
        <v>0.52200000000000002</v>
      </c>
      <c r="CC93" s="569" t="s">
        <v>3792</v>
      </c>
      <c r="CD93" s="569" t="s">
        <v>2524</v>
      </c>
      <c r="CE93" s="569" t="s">
        <v>3648</v>
      </c>
      <c r="CF93" s="569" t="s">
        <v>177</v>
      </c>
      <c r="CG93" s="547">
        <v>6045432000</v>
      </c>
      <c r="CH93" s="547">
        <v>3002500001</v>
      </c>
      <c r="CI93" s="578" t="s">
        <v>3720</v>
      </c>
      <c r="CJ93" s="505"/>
    </row>
    <row r="94" spans="2:88" ht="16.5" customHeight="1" thickBot="1">
      <c r="B94" s="459"/>
      <c r="C94" s="561" t="s">
        <v>474</v>
      </c>
      <c r="D94" s="459"/>
      <c r="E94" s="562">
        <v>45413</v>
      </c>
      <c r="F94" s="765">
        <v>45406</v>
      </c>
      <c r="G94" s="561" t="s">
        <v>61</v>
      </c>
      <c r="H94" s="561">
        <v>1036950333</v>
      </c>
      <c r="I94" s="561" t="s">
        <v>2843</v>
      </c>
      <c r="J94" s="561" t="s">
        <v>2651</v>
      </c>
      <c r="K94" s="561" t="s">
        <v>3392</v>
      </c>
      <c r="L94" s="561"/>
      <c r="M94" s="562">
        <v>34486</v>
      </c>
      <c r="N94" s="561" t="s">
        <v>4</v>
      </c>
      <c r="O94" s="498" t="s">
        <v>3393</v>
      </c>
      <c r="P94" s="477" t="s">
        <v>2524</v>
      </c>
      <c r="Q94" s="477" t="s">
        <v>3640</v>
      </c>
      <c r="R94" s="525" t="s">
        <v>3118</v>
      </c>
      <c r="S94" s="459"/>
      <c r="T94" s="439">
        <v>6045432000</v>
      </c>
      <c r="U94" s="471">
        <v>3045239655</v>
      </c>
      <c r="V94" s="444" t="s">
        <v>3394</v>
      </c>
      <c r="W94" s="471" t="s">
        <v>2527</v>
      </c>
      <c r="X94" s="459"/>
      <c r="Y94" s="471" t="s">
        <v>3119</v>
      </c>
      <c r="Z94" s="459"/>
      <c r="AA94" s="440" t="s">
        <v>2527</v>
      </c>
      <c r="AB94" s="585"/>
      <c r="AC94" s="584" t="s">
        <v>489</v>
      </c>
      <c r="AD94" s="582"/>
      <c r="AE94" s="440" t="s">
        <v>551</v>
      </c>
      <c r="AF94" s="440" t="s">
        <v>600</v>
      </c>
      <c r="AG94" s="440" t="s">
        <v>485</v>
      </c>
      <c r="AH94" s="440" t="s">
        <v>492</v>
      </c>
      <c r="AI94" s="497">
        <v>45330</v>
      </c>
      <c r="AJ94" s="497">
        <v>45542</v>
      </c>
      <c r="AK94" s="441">
        <v>7</v>
      </c>
      <c r="AL94" s="443">
        <v>26019000</v>
      </c>
      <c r="AM94" s="443">
        <v>3717000</v>
      </c>
      <c r="AN94" s="540">
        <v>1486800</v>
      </c>
      <c r="AO94" s="505">
        <v>1841201</v>
      </c>
      <c r="AP94" s="649" t="s">
        <v>821</v>
      </c>
      <c r="AQ94" s="564"/>
      <c r="AR94" s="468">
        <v>1</v>
      </c>
      <c r="AS94" s="567" t="s">
        <v>112</v>
      </c>
      <c r="AT94" s="565" t="s">
        <v>112</v>
      </c>
      <c r="AU94" s="565" t="s">
        <v>112</v>
      </c>
      <c r="AV94" s="565" t="s">
        <v>112</v>
      </c>
      <c r="AW94" s="565" t="s">
        <v>112</v>
      </c>
      <c r="AX94" s="468"/>
      <c r="AY94" s="468"/>
      <c r="AZ94" s="468"/>
      <c r="BA94" s="468"/>
      <c r="BB94" s="468"/>
      <c r="BC94" s="468"/>
      <c r="BD94" s="468"/>
      <c r="BE94" s="468"/>
      <c r="BF94" s="468" t="s">
        <v>112</v>
      </c>
      <c r="BG94" s="468" t="s">
        <v>112</v>
      </c>
      <c r="BH94" s="468" t="s">
        <v>112</v>
      </c>
      <c r="BI94" s="468" t="s">
        <v>112</v>
      </c>
      <c r="BJ94" s="468" t="s">
        <v>112</v>
      </c>
      <c r="BK94" s="468" t="s">
        <v>112</v>
      </c>
      <c r="BL94" s="468" t="s">
        <v>3707</v>
      </c>
      <c r="BM94" s="468" t="s">
        <v>112</v>
      </c>
      <c r="BN94" s="468" t="s">
        <v>112</v>
      </c>
      <c r="BO94" s="468" t="s">
        <v>112</v>
      </c>
      <c r="BP94" s="468" t="s">
        <v>112</v>
      </c>
      <c r="BQ94" s="505"/>
      <c r="BR94" s="505"/>
      <c r="BS94" s="505"/>
      <c r="BT94" s="505"/>
      <c r="BU94" s="505"/>
      <c r="BV94" s="505"/>
      <c r="BW94" s="471"/>
      <c r="BX94" s="471">
        <v>1841201</v>
      </c>
      <c r="BY94" s="577" t="s">
        <v>3718</v>
      </c>
      <c r="BZ94" s="471">
        <v>1841201</v>
      </c>
      <c r="CA94" s="471">
        <v>1</v>
      </c>
      <c r="CB94" s="471">
        <v>0.52200000000000002</v>
      </c>
      <c r="CC94" s="569" t="s">
        <v>3793</v>
      </c>
      <c r="CD94" s="569" t="s">
        <v>2524</v>
      </c>
      <c r="CE94" s="569" t="s">
        <v>3648</v>
      </c>
      <c r="CF94" s="569" t="s">
        <v>177</v>
      </c>
      <c r="CG94" s="547">
        <v>6045432000</v>
      </c>
      <c r="CH94" s="547">
        <v>3002500001</v>
      </c>
      <c r="CI94" s="578" t="s">
        <v>3720</v>
      </c>
      <c r="CJ94" s="505"/>
    </row>
    <row r="95" spans="2:88" ht="16.5" customHeight="1" thickBot="1">
      <c r="B95" s="459"/>
      <c r="C95" s="561" t="s">
        <v>474</v>
      </c>
      <c r="D95" s="459"/>
      <c r="E95" s="562">
        <v>45413</v>
      </c>
      <c r="F95" s="765">
        <v>45406</v>
      </c>
      <c r="G95" s="561" t="s">
        <v>61</v>
      </c>
      <c r="H95" s="561">
        <v>1036951860</v>
      </c>
      <c r="I95" s="561" t="s">
        <v>3357</v>
      </c>
      <c r="J95" s="561" t="s">
        <v>3395</v>
      </c>
      <c r="K95" s="561" t="s">
        <v>3389</v>
      </c>
      <c r="L95" s="561" t="s">
        <v>2572</v>
      </c>
      <c r="M95" s="562">
        <v>34676</v>
      </c>
      <c r="N95" s="561" t="s">
        <v>524</v>
      </c>
      <c r="O95" s="498" t="s">
        <v>3396</v>
      </c>
      <c r="P95" s="477" t="s">
        <v>2524</v>
      </c>
      <c r="Q95" s="477" t="s">
        <v>3640</v>
      </c>
      <c r="R95" s="525" t="s">
        <v>3118</v>
      </c>
      <c r="S95" s="459"/>
      <c r="T95" s="439">
        <v>6045432000</v>
      </c>
      <c r="U95" s="471">
        <v>3005483370</v>
      </c>
      <c r="V95" s="442" t="s">
        <v>3397</v>
      </c>
      <c r="W95" s="471" t="s">
        <v>2550</v>
      </c>
      <c r="X95" s="459"/>
      <c r="Y95" s="471" t="s">
        <v>2548</v>
      </c>
      <c r="Z95" s="459"/>
      <c r="AA95" s="440" t="s">
        <v>2527</v>
      </c>
      <c r="AB95" s="585"/>
      <c r="AC95" s="584" t="s">
        <v>489</v>
      </c>
      <c r="AD95" s="582"/>
      <c r="AE95" s="440" t="s">
        <v>551</v>
      </c>
      <c r="AF95" s="440" t="s">
        <v>600</v>
      </c>
      <c r="AG95" s="440" t="s">
        <v>485</v>
      </c>
      <c r="AH95" s="440" t="s">
        <v>492</v>
      </c>
      <c r="AI95" s="497">
        <v>45330</v>
      </c>
      <c r="AJ95" s="497">
        <v>45542</v>
      </c>
      <c r="AK95" s="441">
        <v>7</v>
      </c>
      <c r="AL95" s="443">
        <v>26019000</v>
      </c>
      <c r="AM95" s="443">
        <v>3717000</v>
      </c>
      <c r="AN95" s="540">
        <v>1486800</v>
      </c>
      <c r="AO95" s="505">
        <v>1841201</v>
      </c>
      <c r="AP95" s="649" t="s">
        <v>821</v>
      </c>
      <c r="AQ95" s="564"/>
      <c r="AR95" s="468">
        <v>1</v>
      </c>
      <c r="AS95" s="567" t="s">
        <v>112</v>
      </c>
      <c r="AT95" s="565" t="s">
        <v>112</v>
      </c>
      <c r="AU95" s="565" t="s">
        <v>112</v>
      </c>
      <c r="AV95" s="565" t="s">
        <v>112</v>
      </c>
      <c r="AW95" s="565" t="s">
        <v>112</v>
      </c>
      <c r="AX95" s="468"/>
      <c r="AY95" s="468"/>
      <c r="AZ95" s="468"/>
      <c r="BA95" s="468"/>
      <c r="BB95" s="468"/>
      <c r="BC95" s="468"/>
      <c r="BD95" s="468"/>
      <c r="BE95" s="468"/>
      <c r="BF95" s="468" t="s">
        <v>112</v>
      </c>
      <c r="BG95" s="468" t="s">
        <v>112</v>
      </c>
      <c r="BH95" s="468" t="s">
        <v>112</v>
      </c>
      <c r="BI95" s="468" t="s">
        <v>112</v>
      </c>
      <c r="BJ95" s="468" t="s">
        <v>112</v>
      </c>
      <c r="BK95" s="468" t="s">
        <v>112</v>
      </c>
      <c r="BL95" s="468" t="s">
        <v>3707</v>
      </c>
      <c r="BM95" s="468" t="s">
        <v>112</v>
      </c>
      <c r="BN95" s="468" t="s">
        <v>112</v>
      </c>
      <c r="BO95" s="468" t="s">
        <v>112</v>
      </c>
      <c r="BP95" s="468" t="s">
        <v>112</v>
      </c>
      <c r="BQ95" s="505"/>
      <c r="BR95" s="505"/>
      <c r="BS95" s="505"/>
      <c r="BT95" s="505"/>
      <c r="BU95" s="505"/>
      <c r="BV95" s="505"/>
      <c r="BW95" s="471"/>
      <c r="BX95" s="471">
        <v>1841201</v>
      </c>
      <c r="BY95" s="577" t="s">
        <v>3718</v>
      </c>
      <c r="BZ95" s="471">
        <v>1841201</v>
      </c>
      <c r="CA95" s="471">
        <v>1</v>
      </c>
      <c r="CB95" s="471">
        <v>0.52200000000000002</v>
      </c>
      <c r="CC95" s="569" t="s">
        <v>3794</v>
      </c>
      <c r="CD95" s="569" t="s">
        <v>2524</v>
      </c>
      <c r="CE95" s="569" t="s">
        <v>3648</v>
      </c>
      <c r="CF95" s="569" t="s">
        <v>177</v>
      </c>
      <c r="CG95" s="547">
        <v>6045432000</v>
      </c>
      <c r="CH95" s="547">
        <v>3002500001</v>
      </c>
      <c r="CI95" s="578" t="s">
        <v>3720</v>
      </c>
      <c r="CJ95" s="505"/>
    </row>
    <row r="96" spans="2:88" ht="16.5" customHeight="1" thickBot="1">
      <c r="B96" s="459"/>
      <c r="C96" s="561" t="s">
        <v>474</v>
      </c>
      <c r="D96" s="459"/>
      <c r="E96" s="562">
        <v>45413</v>
      </c>
      <c r="F96" s="765">
        <v>45406</v>
      </c>
      <c r="G96" s="561" t="s">
        <v>61</v>
      </c>
      <c r="H96" s="561">
        <v>1036939585</v>
      </c>
      <c r="I96" s="561" t="s">
        <v>3398</v>
      </c>
      <c r="J96" s="561" t="s">
        <v>2576</v>
      </c>
      <c r="K96" s="561" t="s">
        <v>3359</v>
      </c>
      <c r="L96" s="561" t="s">
        <v>3399</v>
      </c>
      <c r="M96" s="562">
        <v>33229</v>
      </c>
      <c r="N96" s="561" t="s">
        <v>524</v>
      </c>
      <c r="O96" s="498" t="s">
        <v>3400</v>
      </c>
      <c r="P96" s="477" t="s">
        <v>2524</v>
      </c>
      <c r="Q96" s="477" t="s">
        <v>3640</v>
      </c>
      <c r="R96" s="525" t="s">
        <v>3118</v>
      </c>
      <c r="S96" s="459"/>
      <c r="T96" s="439">
        <v>6045432000</v>
      </c>
      <c r="U96" s="471">
        <v>3023308178</v>
      </c>
      <c r="V96" s="444" t="s">
        <v>3401</v>
      </c>
      <c r="W96" s="471" t="s">
        <v>2527</v>
      </c>
      <c r="X96" s="459"/>
      <c r="Y96" s="471" t="s">
        <v>2548</v>
      </c>
      <c r="Z96" s="459"/>
      <c r="AA96" s="440" t="s">
        <v>2527</v>
      </c>
      <c r="AB96" s="585"/>
      <c r="AC96" s="584" t="s">
        <v>489</v>
      </c>
      <c r="AD96" s="582"/>
      <c r="AE96" s="440" t="s">
        <v>551</v>
      </c>
      <c r="AF96" s="440" t="s">
        <v>600</v>
      </c>
      <c r="AG96" s="440" t="s">
        <v>485</v>
      </c>
      <c r="AH96" s="440" t="s">
        <v>492</v>
      </c>
      <c r="AI96" s="497">
        <v>45330</v>
      </c>
      <c r="AJ96" s="497">
        <v>45542</v>
      </c>
      <c r="AK96" s="441">
        <v>7</v>
      </c>
      <c r="AL96" s="443">
        <v>26019000</v>
      </c>
      <c r="AM96" s="443">
        <v>3717000</v>
      </c>
      <c r="AN96" s="540">
        <v>1486800</v>
      </c>
      <c r="AO96" s="505">
        <v>1841201</v>
      </c>
      <c r="AP96" s="649" t="s">
        <v>821</v>
      </c>
      <c r="AQ96" s="564"/>
      <c r="AR96" s="468">
        <v>1</v>
      </c>
      <c r="AS96" s="567" t="s">
        <v>112</v>
      </c>
      <c r="AT96" s="565" t="s">
        <v>112</v>
      </c>
      <c r="AU96" s="565" t="s">
        <v>112</v>
      </c>
      <c r="AV96" s="565" t="s">
        <v>112</v>
      </c>
      <c r="AW96" s="565" t="s">
        <v>112</v>
      </c>
      <c r="AX96" s="468"/>
      <c r="AY96" s="468"/>
      <c r="AZ96" s="468"/>
      <c r="BA96" s="468"/>
      <c r="BB96" s="468"/>
      <c r="BC96" s="468"/>
      <c r="BD96" s="468"/>
      <c r="BE96" s="468"/>
      <c r="BF96" s="468" t="s">
        <v>112</v>
      </c>
      <c r="BG96" s="468" t="s">
        <v>112</v>
      </c>
      <c r="BH96" s="468" t="s">
        <v>112</v>
      </c>
      <c r="BI96" s="468" t="s">
        <v>112</v>
      </c>
      <c r="BJ96" s="468" t="s">
        <v>112</v>
      </c>
      <c r="BK96" s="468" t="s">
        <v>112</v>
      </c>
      <c r="BL96" s="468" t="s">
        <v>3707</v>
      </c>
      <c r="BM96" s="468" t="s">
        <v>112</v>
      </c>
      <c r="BN96" s="468" t="s">
        <v>112</v>
      </c>
      <c r="BO96" s="468" t="s">
        <v>112</v>
      </c>
      <c r="BP96" s="468" t="s">
        <v>112</v>
      </c>
      <c r="BQ96" s="505"/>
      <c r="BR96" s="505"/>
      <c r="BS96" s="505"/>
      <c r="BT96" s="505"/>
      <c r="BU96" s="505"/>
      <c r="BV96" s="505"/>
      <c r="BW96" s="471"/>
      <c r="BX96" s="471">
        <v>1841201</v>
      </c>
      <c r="BY96" s="577" t="s">
        <v>3718</v>
      </c>
      <c r="BZ96" s="471">
        <v>1841201</v>
      </c>
      <c r="CA96" s="471">
        <v>1</v>
      </c>
      <c r="CB96" s="471">
        <v>0.52200000000000002</v>
      </c>
      <c r="CC96" s="569" t="s">
        <v>3795</v>
      </c>
      <c r="CD96" s="569" t="s">
        <v>2524</v>
      </c>
      <c r="CE96" s="569" t="s">
        <v>3648</v>
      </c>
      <c r="CF96" s="569" t="s">
        <v>177</v>
      </c>
      <c r="CG96" s="547">
        <v>6045432000</v>
      </c>
      <c r="CH96" s="547">
        <v>3002500001</v>
      </c>
      <c r="CI96" s="578" t="s">
        <v>3720</v>
      </c>
      <c r="CJ96" s="505"/>
    </row>
    <row r="97" spans="2:88" ht="16.5" customHeight="1" thickBot="1">
      <c r="B97" s="459"/>
      <c r="C97" s="561" t="s">
        <v>474</v>
      </c>
      <c r="D97" s="459"/>
      <c r="E97" s="562">
        <v>45413</v>
      </c>
      <c r="F97" s="765">
        <v>45406</v>
      </c>
      <c r="G97" s="561" t="s">
        <v>61</v>
      </c>
      <c r="H97" s="561">
        <v>1036955629</v>
      </c>
      <c r="I97" s="561" t="s">
        <v>3131</v>
      </c>
      <c r="J97" s="561" t="s">
        <v>3358</v>
      </c>
      <c r="K97" s="561" t="s">
        <v>3402</v>
      </c>
      <c r="L97" s="561"/>
      <c r="M97" s="562">
        <v>35080</v>
      </c>
      <c r="N97" s="561" t="s">
        <v>524</v>
      </c>
      <c r="O97" s="498" t="s">
        <v>3403</v>
      </c>
      <c r="P97" s="477" t="s">
        <v>2524</v>
      </c>
      <c r="Q97" s="477" t="s">
        <v>3640</v>
      </c>
      <c r="R97" s="525" t="s">
        <v>3118</v>
      </c>
      <c r="S97" s="459"/>
      <c r="T97" s="439">
        <v>6045432000</v>
      </c>
      <c r="U97" s="471">
        <v>3137178416</v>
      </c>
      <c r="V97" s="444" t="s">
        <v>3404</v>
      </c>
      <c r="W97" s="471" t="s">
        <v>2527</v>
      </c>
      <c r="X97" s="459"/>
      <c r="Y97" s="471" t="s">
        <v>3119</v>
      </c>
      <c r="Z97" s="459"/>
      <c r="AA97" s="440" t="s">
        <v>2527</v>
      </c>
      <c r="AB97" s="585"/>
      <c r="AC97" s="584" t="s">
        <v>489</v>
      </c>
      <c r="AD97" s="582"/>
      <c r="AE97" s="440" t="s">
        <v>551</v>
      </c>
      <c r="AF97" s="440" t="s">
        <v>600</v>
      </c>
      <c r="AG97" s="440" t="s">
        <v>485</v>
      </c>
      <c r="AH97" s="440" t="s">
        <v>492</v>
      </c>
      <c r="AI97" s="497">
        <v>45330</v>
      </c>
      <c r="AJ97" s="497">
        <v>45542</v>
      </c>
      <c r="AK97" s="441">
        <v>7</v>
      </c>
      <c r="AL97" s="443">
        <v>26019000</v>
      </c>
      <c r="AM97" s="443">
        <v>3717000</v>
      </c>
      <c r="AN97" s="540">
        <v>1486800</v>
      </c>
      <c r="AO97" s="505">
        <v>1841201</v>
      </c>
      <c r="AP97" s="649" t="s">
        <v>821</v>
      </c>
      <c r="AQ97" s="564"/>
      <c r="AR97" s="468">
        <v>1</v>
      </c>
      <c r="AS97" s="567" t="s">
        <v>112</v>
      </c>
      <c r="AT97" s="565" t="s">
        <v>112</v>
      </c>
      <c r="AU97" s="565" t="s">
        <v>112</v>
      </c>
      <c r="AV97" s="565" t="s">
        <v>112</v>
      </c>
      <c r="AW97" s="565" t="s">
        <v>112</v>
      </c>
      <c r="AX97" s="468"/>
      <c r="AY97" s="468"/>
      <c r="AZ97" s="468"/>
      <c r="BA97" s="468"/>
      <c r="BB97" s="468"/>
      <c r="BC97" s="468"/>
      <c r="BD97" s="468"/>
      <c r="BE97" s="468"/>
      <c r="BF97" s="468" t="s">
        <v>112</v>
      </c>
      <c r="BG97" s="468" t="s">
        <v>112</v>
      </c>
      <c r="BH97" s="468" t="s">
        <v>112</v>
      </c>
      <c r="BI97" s="468" t="s">
        <v>112</v>
      </c>
      <c r="BJ97" s="468" t="s">
        <v>112</v>
      </c>
      <c r="BK97" s="468" t="s">
        <v>112</v>
      </c>
      <c r="BL97" s="468" t="s">
        <v>3707</v>
      </c>
      <c r="BM97" s="468" t="s">
        <v>112</v>
      </c>
      <c r="BN97" s="468" t="s">
        <v>112</v>
      </c>
      <c r="BO97" s="468" t="s">
        <v>112</v>
      </c>
      <c r="BP97" s="468" t="s">
        <v>112</v>
      </c>
      <c r="BQ97" s="505"/>
      <c r="BR97" s="505"/>
      <c r="BS97" s="505"/>
      <c r="BT97" s="505"/>
      <c r="BU97" s="505"/>
      <c r="BV97" s="505"/>
      <c r="BW97" s="471"/>
      <c r="BX97" s="471">
        <v>1841201</v>
      </c>
      <c r="BY97" s="577" t="s">
        <v>3718</v>
      </c>
      <c r="BZ97" s="471">
        <v>1841201</v>
      </c>
      <c r="CA97" s="471">
        <v>1</v>
      </c>
      <c r="CB97" s="471">
        <v>0.52200000000000002</v>
      </c>
      <c r="CC97" s="569" t="s">
        <v>3796</v>
      </c>
      <c r="CD97" s="569" t="s">
        <v>2524</v>
      </c>
      <c r="CE97" s="569" t="s">
        <v>3648</v>
      </c>
      <c r="CF97" s="569" t="s">
        <v>177</v>
      </c>
      <c r="CG97" s="547">
        <v>6045432000</v>
      </c>
      <c r="CH97" s="547">
        <v>3002500001</v>
      </c>
      <c r="CI97" s="578" t="s">
        <v>3720</v>
      </c>
      <c r="CJ97" s="505"/>
    </row>
    <row r="98" spans="2:88" ht="16.5" customHeight="1" thickBot="1">
      <c r="B98" s="459"/>
      <c r="C98" s="561" t="s">
        <v>474</v>
      </c>
      <c r="D98" s="459"/>
      <c r="E98" s="562">
        <v>45413</v>
      </c>
      <c r="F98" s="765">
        <v>45406</v>
      </c>
      <c r="G98" s="561" t="s">
        <v>61</v>
      </c>
      <c r="H98" s="561">
        <v>1152209099</v>
      </c>
      <c r="I98" s="561" t="s">
        <v>3405</v>
      </c>
      <c r="J98" s="561" t="s">
        <v>3406</v>
      </c>
      <c r="K98" s="561" t="s">
        <v>3407</v>
      </c>
      <c r="L98" s="561"/>
      <c r="M98" s="562">
        <v>34866</v>
      </c>
      <c r="N98" s="561" t="s">
        <v>524</v>
      </c>
      <c r="O98" s="498" t="s">
        <v>3129</v>
      </c>
      <c r="P98" s="477" t="s">
        <v>2524</v>
      </c>
      <c r="Q98" s="477" t="s">
        <v>3640</v>
      </c>
      <c r="R98" s="525" t="s">
        <v>178</v>
      </c>
      <c r="S98" s="459"/>
      <c r="T98" s="439">
        <v>6045432000</v>
      </c>
      <c r="U98" s="471">
        <v>3107079384</v>
      </c>
      <c r="V98" s="444" t="s">
        <v>3408</v>
      </c>
      <c r="W98" s="471" t="s">
        <v>2527</v>
      </c>
      <c r="X98" s="459"/>
      <c r="Y98" s="471" t="s">
        <v>2548</v>
      </c>
      <c r="Z98" s="459"/>
      <c r="AA98" s="440" t="s">
        <v>2527</v>
      </c>
      <c r="AB98" s="585"/>
      <c r="AC98" s="584" t="s">
        <v>489</v>
      </c>
      <c r="AD98" s="582"/>
      <c r="AE98" s="440" t="s">
        <v>551</v>
      </c>
      <c r="AF98" s="440" t="s">
        <v>600</v>
      </c>
      <c r="AG98" s="440" t="s">
        <v>485</v>
      </c>
      <c r="AH98" s="440" t="s">
        <v>492</v>
      </c>
      <c r="AI98" s="497">
        <v>45330</v>
      </c>
      <c r="AJ98" s="497">
        <v>45542</v>
      </c>
      <c r="AK98" s="441">
        <v>7</v>
      </c>
      <c r="AL98" s="443">
        <v>26019000</v>
      </c>
      <c r="AM98" s="443">
        <v>3717000</v>
      </c>
      <c r="AN98" s="540">
        <v>1486800</v>
      </c>
      <c r="AO98" s="505">
        <v>1841201</v>
      </c>
      <c r="AP98" s="649" t="s">
        <v>821</v>
      </c>
      <c r="AQ98" s="564"/>
      <c r="AR98" s="468">
        <v>1</v>
      </c>
      <c r="AS98" s="567" t="s">
        <v>112</v>
      </c>
      <c r="AT98" s="565" t="s">
        <v>112</v>
      </c>
      <c r="AU98" s="565" t="s">
        <v>112</v>
      </c>
      <c r="AV98" s="565" t="s">
        <v>112</v>
      </c>
      <c r="AW98" s="565" t="s">
        <v>112</v>
      </c>
      <c r="AX98" s="468"/>
      <c r="AY98" s="468"/>
      <c r="AZ98" s="468"/>
      <c r="BA98" s="468"/>
      <c r="BB98" s="468"/>
      <c r="BC98" s="468"/>
      <c r="BD98" s="468"/>
      <c r="BE98" s="468"/>
      <c r="BF98" s="468" t="s">
        <v>112</v>
      </c>
      <c r="BG98" s="468" t="s">
        <v>112</v>
      </c>
      <c r="BH98" s="468" t="s">
        <v>112</v>
      </c>
      <c r="BI98" s="468" t="s">
        <v>112</v>
      </c>
      <c r="BJ98" s="468" t="s">
        <v>112</v>
      </c>
      <c r="BK98" s="468" t="s">
        <v>112</v>
      </c>
      <c r="BL98" s="468" t="s">
        <v>3707</v>
      </c>
      <c r="BM98" s="468" t="s">
        <v>112</v>
      </c>
      <c r="BN98" s="468" t="s">
        <v>112</v>
      </c>
      <c r="BO98" s="468" t="s">
        <v>112</v>
      </c>
      <c r="BP98" s="468" t="s">
        <v>112</v>
      </c>
      <c r="BQ98" s="505"/>
      <c r="BR98" s="505"/>
      <c r="BS98" s="505"/>
      <c r="BT98" s="505"/>
      <c r="BU98" s="505"/>
      <c r="BV98" s="505"/>
      <c r="BW98" s="471"/>
      <c r="BX98" s="471">
        <v>1841201</v>
      </c>
      <c r="BY98" s="577" t="s">
        <v>3718</v>
      </c>
      <c r="BZ98" s="471">
        <v>1841201</v>
      </c>
      <c r="CA98" s="471">
        <v>1</v>
      </c>
      <c r="CB98" s="471">
        <v>0.52200000000000002</v>
      </c>
      <c r="CC98" s="569" t="s">
        <v>3797</v>
      </c>
      <c r="CD98" s="569" t="s">
        <v>2524</v>
      </c>
      <c r="CE98" s="569" t="s">
        <v>3648</v>
      </c>
      <c r="CF98" s="569" t="s">
        <v>177</v>
      </c>
      <c r="CG98" s="547">
        <v>6045432000</v>
      </c>
      <c r="CH98" s="547">
        <v>3002500001</v>
      </c>
      <c r="CI98" s="578" t="s">
        <v>3720</v>
      </c>
      <c r="CJ98" s="505"/>
    </row>
    <row r="99" spans="2:88" ht="16.5" customHeight="1" thickBot="1">
      <c r="B99" s="459"/>
      <c r="C99" s="561" t="s">
        <v>474</v>
      </c>
      <c r="D99" s="459"/>
      <c r="E99" s="562">
        <v>45413</v>
      </c>
      <c r="F99" s="765">
        <v>45406</v>
      </c>
      <c r="G99" s="561" t="s">
        <v>61</v>
      </c>
      <c r="H99" s="561">
        <v>43715401</v>
      </c>
      <c r="I99" s="561" t="s">
        <v>3409</v>
      </c>
      <c r="J99" s="561" t="s">
        <v>2520</v>
      </c>
      <c r="K99" s="561" t="s">
        <v>3410</v>
      </c>
      <c r="L99" s="561" t="s">
        <v>2646</v>
      </c>
      <c r="M99" s="562">
        <v>29685</v>
      </c>
      <c r="N99" s="561" t="s">
        <v>524</v>
      </c>
      <c r="O99" s="498" t="s">
        <v>3411</v>
      </c>
      <c r="P99" s="477" t="s">
        <v>2524</v>
      </c>
      <c r="Q99" s="477" t="s">
        <v>3640</v>
      </c>
      <c r="R99" s="525" t="s">
        <v>3118</v>
      </c>
      <c r="S99" s="459"/>
      <c r="T99" s="439">
        <v>6045432000</v>
      </c>
      <c r="U99" s="471">
        <v>3107079384</v>
      </c>
      <c r="V99" s="444" t="s">
        <v>3412</v>
      </c>
      <c r="W99" s="471" t="s">
        <v>2527</v>
      </c>
      <c r="X99" s="459"/>
      <c r="Y99" s="471" t="s">
        <v>3119</v>
      </c>
      <c r="Z99" s="459"/>
      <c r="AA99" s="440" t="s">
        <v>2527</v>
      </c>
      <c r="AB99" s="585"/>
      <c r="AC99" s="584" t="s">
        <v>489</v>
      </c>
      <c r="AD99" s="582"/>
      <c r="AE99" s="440" t="s">
        <v>551</v>
      </c>
      <c r="AF99" s="440" t="s">
        <v>600</v>
      </c>
      <c r="AG99" s="440" t="s">
        <v>485</v>
      </c>
      <c r="AH99" s="440" t="s">
        <v>492</v>
      </c>
      <c r="AI99" s="497">
        <v>45330</v>
      </c>
      <c r="AJ99" s="497">
        <v>45542</v>
      </c>
      <c r="AK99" s="441">
        <v>7</v>
      </c>
      <c r="AL99" s="443">
        <v>26019000</v>
      </c>
      <c r="AM99" s="443">
        <v>3717000</v>
      </c>
      <c r="AN99" s="540">
        <v>1486800</v>
      </c>
      <c r="AO99" s="505">
        <v>1841201</v>
      </c>
      <c r="AP99" s="649" t="s">
        <v>821</v>
      </c>
      <c r="AQ99" s="564"/>
      <c r="AR99" s="468">
        <v>1</v>
      </c>
      <c r="AS99" s="567" t="s">
        <v>112</v>
      </c>
      <c r="AT99" s="565" t="s">
        <v>112</v>
      </c>
      <c r="AU99" s="565" t="s">
        <v>112</v>
      </c>
      <c r="AV99" s="565" t="s">
        <v>112</v>
      </c>
      <c r="AW99" s="565" t="s">
        <v>112</v>
      </c>
      <c r="AX99" s="468"/>
      <c r="AY99" s="468"/>
      <c r="AZ99" s="468"/>
      <c r="BA99" s="468"/>
      <c r="BB99" s="468"/>
      <c r="BC99" s="468"/>
      <c r="BD99" s="468"/>
      <c r="BE99" s="468"/>
      <c r="BF99" s="468" t="s">
        <v>112</v>
      </c>
      <c r="BG99" s="468" t="s">
        <v>112</v>
      </c>
      <c r="BH99" s="468" t="s">
        <v>112</v>
      </c>
      <c r="BI99" s="468" t="s">
        <v>112</v>
      </c>
      <c r="BJ99" s="468" t="s">
        <v>112</v>
      </c>
      <c r="BK99" s="468" t="s">
        <v>112</v>
      </c>
      <c r="BL99" s="468" t="s">
        <v>3707</v>
      </c>
      <c r="BM99" s="468" t="s">
        <v>112</v>
      </c>
      <c r="BN99" s="468" t="s">
        <v>112</v>
      </c>
      <c r="BO99" s="468" t="s">
        <v>112</v>
      </c>
      <c r="BP99" s="468" t="s">
        <v>112</v>
      </c>
      <c r="BQ99" s="505"/>
      <c r="BR99" s="505"/>
      <c r="BS99" s="505"/>
      <c r="BT99" s="505"/>
      <c r="BU99" s="505"/>
      <c r="BV99" s="505"/>
      <c r="BW99" s="471"/>
      <c r="BX99" s="471">
        <v>1841201</v>
      </c>
      <c r="BY99" s="577" t="s">
        <v>3718</v>
      </c>
      <c r="BZ99" s="471">
        <v>1841201</v>
      </c>
      <c r="CA99" s="471">
        <v>1</v>
      </c>
      <c r="CB99" s="471">
        <v>0.52200000000000002</v>
      </c>
      <c r="CC99" s="569" t="s">
        <v>3798</v>
      </c>
      <c r="CD99" s="569" t="s">
        <v>2524</v>
      </c>
      <c r="CE99" s="569" t="s">
        <v>3648</v>
      </c>
      <c r="CF99" s="569" t="s">
        <v>177</v>
      </c>
      <c r="CG99" s="547">
        <v>6045432000</v>
      </c>
      <c r="CH99" s="547">
        <v>3002500001</v>
      </c>
      <c r="CI99" s="578" t="s">
        <v>3720</v>
      </c>
      <c r="CJ99" s="505"/>
    </row>
    <row r="100" spans="2:88" ht="16.5" customHeight="1" thickBot="1">
      <c r="B100" s="459"/>
      <c r="C100" s="561" t="s">
        <v>474</v>
      </c>
      <c r="D100" s="459"/>
      <c r="E100" s="562">
        <v>45413</v>
      </c>
      <c r="F100" s="765">
        <v>45406</v>
      </c>
      <c r="G100" s="561" t="s">
        <v>61</v>
      </c>
      <c r="H100" s="561">
        <v>1036397723</v>
      </c>
      <c r="I100" s="561" t="s">
        <v>2706</v>
      </c>
      <c r="J100" s="561" t="s">
        <v>3413</v>
      </c>
      <c r="K100" s="561" t="s">
        <v>3414</v>
      </c>
      <c r="L100" s="561" t="s">
        <v>2608</v>
      </c>
      <c r="M100" s="562">
        <v>33877</v>
      </c>
      <c r="N100" s="561" t="s">
        <v>524</v>
      </c>
      <c r="O100" s="498" t="s">
        <v>3415</v>
      </c>
      <c r="P100" s="477" t="s">
        <v>2524</v>
      </c>
      <c r="Q100" s="477" t="s">
        <v>3640</v>
      </c>
      <c r="R100" s="525" t="s">
        <v>3118</v>
      </c>
      <c r="S100" s="459"/>
      <c r="T100" s="439">
        <v>6045432000</v>
      </c>
      <c r="U100" s="471">
        <v>3225362345</v>
      </c>
      <c r="V100" s="444" t="s">
        <v>3416</v>
      </c>
      <c r="W100" s="471" t="s">
        <v>2527</v>
      </c>
      <c r="X100" s="459"/>
      <c r="Y100" s="471" t="s">
        <v>3119</v>
      </c>
      <c r="Z100" s="459"/>
      <c r="AA100" s="440" t="s">
        <v>2527</v>
      </c>
      <c r="AB100" s="585"/>
      <c r="AC100" s="584" t="s">
        <v>489</v>
      </c>
      <c r="AD100" s="582"/>
      <c r="AE100" s="440" t="s">
        <v>551</v>
      </c>
      <c r="AF100" s="440" t="s">
        <v>600</v>
      </c>
      <c r="AG100" s="440" t="s">
        <v>485</v>
      </c>
      <c r="AH100" s="440" t="s">
        <v>492</v>
      </c>
      <c r="AI100" s="497">
        <v>45331</v>
      </c>
      <c r="AJ100" s="497">
        <v>45542</v>
      </c>
      <c r="AK100" s="441">
        <v>7</v>
      </c>
      <c r="AL100" s="443">
        <v>26019000</v>
      </c>
      <c r="AM100" s="443">
        <v>3717000</v>
      </c>
      <c r="AN100" s="540">
        <v>1486800</v>
      </c>
      <c r="AO100" s="505">
        <v>1841201</v>
      </c>
      <c r="AP100" s="649" t="s">
        <v>821</v>
      </c>
      <c r="AQ100" s="564"/>
      <c r="AR100" s="468">
        <v>1</v>
      </c>
      <c r="AS100" s="567" t="s">
        <v>112</v>
      </c>
      <c r="AT100" s="565" t="s">
        <v>112</v>
      </c>
      <c r="AU100" s="565" t="s">
        <v>112</v>
      </c>
      <c r="AV100" s="565" t="s">
        <v>112</v>
      </c>
      <c r="AW100" s="565" t="s">
        <v>112</v>
      </c>
      <c r="AX100" s="468"/>
      <c r="AY100" s="468"/>
      <c r="AZ100" s="468"/>
      <c r="BA100" s="468"/>
      <c r="BB100" s="468"/>
      <c r="BC100" s="468"/>
      <c r="BD100" s="468"/>
      <c r="BE100" s="468"/>
      <c r="BF100" s="468" t="s">
        <v>112</v>
      </c>
      <c r="BG100" s="468" t="s">
        <v>112</v>
      </c>
      <c r="BH100" s="468" t="s">
        <v>112</v>
      </c>
      <c r="BI100" s="468" t="s">
        <v>112</v>
      </c>
      <c r="BJ100" s="468" t="s">
        <v>112</v>
      </c>
      <c r="BK100" s="468" t="s">
        <v>112</v>
      </c>
      <c r="BL100" s="468" t="s">
        <v>3707</v>
      </c>
      <c r="BM100" s="468" t="s">
        <v>112</v>
      </c>
      <c r="BN100" s="468" t="s">
        <v>112</v>
      </c>
      <c r="BO100" s="468" t="s">
        <v>112</v>
      </c>
      <c r="BP100" s="468" t="s">
        <v>112</v>
      </c>
      <c r="BQ100" s="505"/>
      <c r="BR100" s="505"/>
      <c r="BS100" s="505"/>
      <c r="BT100" s="505"/>
      <c r="BU100" s="505"/>
      <c r="BV100" s="505"/>
      <c r="BW100" s="471"/>
      <c r="BX100" s="471">
        <v>1841201</v>
      </c>
      <c r="BY100" s="577" t="s">
        <v>3718</v>
      </c>
      <c r="BZ100" s="471">
        <v>1841201</v>
      </c>
      <c r="CA100" s="471">
        <v>1</v>
      </c>
      <c r="CB100" s="471">
        <v>0.52200000000000002</v>
      </c>
      <c r="CC100" s="569" t="s">
        <v>3799</v>
      </c>
      <c r="CD100" s="569" t="s">
        <v>2524</v>
      </c>
      <c r="CE100" s="569" t="s">
        <v>3648</v>
      </c>
      <c r="CF100" s="569" t="s">
        <v>177</v>
      </c>
      <c r="CG100" s="547">
        <v>6045432000</v>
      </c>
      <c r="CH100" s="547">
        <v>3002500001</v>
      </c>
      <c r="CI100" s="578" t="s">
        <v>3720</v>
      </c>
      <c r="CJ100" s="505"/>
    </row>
    <row r="101" spans="2:88" ht="16.5" customHeight="1" thickBot="1">
      <c r="B101" s="459"/>
      <c r="C101" s="561" t="s">
        <v>474</v>
      </c>
      <c r="D101" s="459"/>
      <c r="E101" s="562">
        <v>45413</v>
      </c>
      <c r="F101" s="765">
        <v>45406</v>
      </c>
      <c r="G101" s="561" t="s">
        <v>61</v>
      </c>
      <c r="H101" s="561">
        <v>1036400562</v>
      </c>
      <c r="I101" s="561" t="s">
        <v>3131</v>
      </c>
      <c r="J101" s="561" t="s">
        <v>2604</v>
      </c>
      <c r="K101" s="561" t="s">
        <v>2844</v>
      </c>
      <c r="L101" s="561" t="s">
        <v>3417</v>
      </c>
      <c r="M101" s="562">
        <v>34884</v>
      </c>
      <c r="N101" s="561" t="s">
        <v>4</v>
      </c>
      <c r="O101" s="498" t="s">
        <v>3418</v>
      </c>
      <c r="P101" s="477" t="s">
        <v>2524</v>
      </c>
      <c r="Q101" s="477" t="s">
        <v>3640</v>
      </c>
      <c r="R101" s="525" t="s">
        <v>3118</v>
      </c>
      <c r="S101" s="459"/>
      <c r="T101" s="439">
        <v>6045432000</v>
      </c>
      <c r="U101" s="471">
        <v>3205811339</v>
      </c>
      <c r="V101" s="444" t="s">
        <v>3419</v>
      </c>
      <c r="W101" s="471" t="s">
        <v>2527</v>
      </c>
      <c r="X101" s="459"/>
      <c r="Y101" s="471" t="s">
        <v>2623</v>
      </c>
      <c r="Z101" s="459"/>
      <c r="AA101" s="440" t="s">
        <v>2527</v>
      </c>
      <c r="AB101" s="585"/>
      <c r="AC101" s="584" t="s">
        <v>489</v>
      </c>
      <c r="AD101" s="582"/>
      <c r="AE101" s="440" t="s">
        <v>551</v>
      </c>
      <c r="AF101" s="440" t="s">
        <v>600</v>
      </c>
      <c r="AG101" s="440" t="s">
        <v>485</v>
      </c>
      <c r="AH101" s="440" t="s">
        <v>492</v>
      </c>
      <c r="AI101" s="497">
        <v>45331</v>
      </c>
      <c r="AJ101" s="497">
        <v>45542</v>
      </c>
      <c r="AK101" s="441">
        <v>7</v>
      </c>
      <c r="AL101" s="443">
        <v>26019000</v>
      </c>
      <c r="AM101" s="443">
        <v>3717000</v>
      </c>
      <c r="AN101" s="540">
        <v>1486800</v>
      </c>
      <c r="AO101" s="505">
        <v>1841201</v>
      </c>
      <c r="AP101" s="649" t="s">
        <v>821</v>
      </c>
      <c r="AQ101" s="564"/>
      <c r="AR101" s="468">
        <v>1</v>
      </c>
      <c r="AS101" s="567" t="s">
        <v>112</v>
      </c>
      <c r="AT101" s="565" t="s">
        <v>112</v>
      </c>
      <c r="AU101" s="565" t="s">
        <v>112</v>
      </c>
      <c r="AV101" s="565" t="s">
        <v>112</v>
      </c>
      <c r="AW101" s="565" t="s">
        <v>112</v>
      </c>
      <c r="AX101" s="468"/>
      <c r="AY101" s="468"/>
      <c r="AZ101" s="468"/>
      <c r="BA101" s="468"/>
      <c r="BB101" s="468"/>
      <c r="BC101" s="468"/>
      <c r="BD101" s="468"/>
      <c r="BE101" s="468"/>
      <c r="BF101" s="468" t="s">
        <v>112</v>
      </c>
      <c r="BG101" s="468" t="s">
        <v>112</v>
      </c>
      <c r="BH101" s="468" t="s">
        <v>112</v>
      </c>
      <c r="BI101" s="468" t="s">
        <v>112</v>
      </c>
      <c r="BJ101" s="468" t="s">
        <v>112</v>
      </c>
      <c r="BK101" s="468" t="s">
        <v>112</v>
      </c>
      <c r="BL101" s="468" t="s">
        <v>3707</v>
      </c>
      <c r="BM101" s="468" t="s">
        <v>112</v>
      </c>
      <c r="BN101" s="468" t="s">
        <v>112</v>
      </c>
      <c r="BO101" s="468" t="s">
        <v>112</v>
      </c>
      <c r="BP101" s="468" t="s">
        <v>112</v>
      </c>
      <c r="BQ101" s="505"/>
      <c r="BR101" s="505"/>
      <c r="BS101" s="505"/>
      <c r="BT101" s="505"/>
      <c r="BU101" s="505"/>
      <c r="BV101" s="505"/>
      <c r="BW101" s="471"/>
      <c r="BX101" s="471">
        <v>1841201</v>
      </c>
      <c r="BY101" s="577" t="s">
        <v>3718</v>
      </c>
      <c r="BZ101" s="471">
        <v>1841201</v>
      </c>
      <c r="CA101" s="471">
        <v>1</v>
      </c>
      <c r="CB101" s="471">
        <v>0.52200000000000002</v>
      </c>
      <c r="CC101" s="569" t="s">
        <v>3800</v>
      </c>
      <c r="CD101" s="569" t="s">
        <v>2524</v>
      </c>
      <c r="CE101" s="569" t="s">
        <v>3648</v>
      </c>
      <c r="CF101" s="569" t="s">
        <v>177</v>
      </c>
      <c r="CG101" s="547">
        <v>6045432000</v>
      </c>
      <c r="CH101" s="547">
        <v>3002500001</v>
      </c>
      <c r="CI101" s="578" t="s">
        <v>3720</v>
      </c>
      <c r="CJ101" s="505"/>
    </row>
    <row r="102" spans="2:88" ht="16.5" customHeight="1" thickBot="1">
      <c r="B102" s="491"/>
      <c r="C102" s="561" t="s">
        <v>474</v>
      </c>
      <c r="D102" s="491"/>
      <c r="E102" s="562">
        <v>45413</v>
      </c>
      <c r="F102" s="765">
        <v>45406</v>
      </c>
      <c r="G102" s="561" t="s">
        <v>61</v>
      </c>
      <c r="H102" s="561">
        <v>1035919109</v>
      </c>
      <c r="I102" s="561" t="s">
        <v>3198</v>
      </c>
      <c r="J102" s="561" t="s">
        <v>2902</v>
      </c>
      <c r="K102" s="561" t="s">
        <v>3420</v>
      </c>
      <c r="L102" s="561" t="s">
        <v>2608</v>
      </c>
      <c r="M102" s="562">
        <v>35180</v>
      </c>
      <c r="N102" s="561" t="s">
        <v>524</v>
      </c>
      <c r="O102" s="498" t="s">
        <v>3421</v>
      </c>
      <c r="P102" s="477" t="s">
        <v>2524</v>
      </c>
      <c r="Q102" s="477" t="s">
        <v>3640</v>
      </c>
      <c r="R102" s="525" t="s">
        <v>3118</v>
      </c>
      <c r="S102" s="491"/>
      <c r="T102" s="439">
        <v>6045432000</v>
      </c>
      <c r="U102" s="471">
        <v>3128814501</v>
      </c>
      <c r="V102" s="444" t="s">
        <v>3422</v>
      </c>
      <c r="W102" s="471" t="s">
        <v>2550</v>
      </c>
      <c r="X102" s="491"/>
      <c r="Y102" s="471" t="s">
        <v>2548</v>
      </c>
      <c r="Z102" s="491"/>
      <c r="AA102" s="440" t="s">
        <v>2527</v>
      </c>
      <c r="AB102" s="574"/>
      <c r="AC102" s="584" t="s">
        <v>489</v>
      </c>
      <c r="AD102" s="580"/>
      <c r="AE102" s="440" t="s">
        <v>551</v>
      </c>
      <c r="AF102" s="440" t="s">
        <v>600</v>
      </c>
      <c r="AG102" s="440" t="s">
        <v>485</v>
      </c>
      <c r="AH102" s="440" t="s">
        <v>492</v>
      </c>
      <c r="AI102" s="497">
        <v>45331</v>
      </c>
      <c r="AJ102" s="497">
        <v>45542</v>
      </c>
      <c r="AK102" s="493">
        <v>7</v>
      </c>
      <c r="AL102" s="447">
        <v>26019000</v>
      </c>
      <c r="AM102" s="447">
        <v>3717000</v>
      </c>
      <c r="AN102" s="541">
        <v>1486800</v>
      </c>
      <c r="AO102" s="505">
        <v>1841201</v>
      </c>
      <c r="AP102" s="649" t="s">
        <v>821</v>
      </c>
      <c r="AQ102" s="564"/>
      <c r="AR102" s="468">
        <v>1</v>
      </c>
      <c r="AS102" s="567" t="s">
        <v>112</v>
      </c>
      <c r="AT102" s="565" t="s">
        <v>112</v>
      </c>
      <c r="AU102" s="565" t="s">
        <v>112</v>
      </c>
      <c r="AV102" s="565" t="s">
        <v>112</v>
      </c>
      <c r="AW102" s="565" t="s">
        <v>112</v>
      </c>
      <c r="AX102" s="468"/>
      <c r="AY102" s="468"/>
      <c r="AZ102" s="468"/>
      <c r="BA102" s="468"/>
      <c r="BB102" s="468"/>
      <c r="BC102" s="468"/>
      <c r="BD102" s="468"/>
      <c r="BE102" s="468"/>
      <c r="BF102" s="468" t="s">
        <v>112</v>
      </c>
      <c r="BG102" s="468" t="s">
        <v>112</v>
      </c>
      <c r="BH102" s="468" t="s">
        <v>112</v>
      </c>
      <c r="BI102" s="468" t="s">
        <v>112</v>
      </c>
      <c r="BJ102" s="468" t="s">
        <v>112</v>
      </c>
      <c r="BK102" s="468" t="s">
        <v>112</v>
      </c>
      <c r="BL102" s="468" t="s">
        <v>3707</v>
      </c>
      <c r="BM102" s="468" t="s">
        <v>112</v>
      </c>
      <c r="BN102" s="468" t="s">
        <v>112</v>
      </c>
      <c r="BO102" s="468" t="s">
        <v>112</v>
      </c>
      <c r="BP102" s="468" t="s">
        <v>112</v>
      </c>
      <c r="BQ102" s="505"/>
      <c r="BR102" s="505"/>
      <c r="BS102" s="505"/>
      <c r="BT102" s="505"/>
      <c r="BU102" s="505"/>
      <c r="BV102" s="505"/>
      <c r="BW102" s="471"/>
      <c r="BX102" s="471">
        <v>1841201</v>
      </c>
      <c r="BY102" s="577" t="s">
        <v>3718</v>
      </c>
      <c r="BZ102" s="471">
        <v>1841201</v>
      </c>
      <c r="CA102" s="471">
        <v>1</v>
      </c>
      <c r="CB102" s="471">
        <v>0.52200000000000002</v>
      </c>
      <c r="CC102" s="569" t="s">
        <v>3801</v>
      </c>
      <c r="CD102" s="569" t="s">
        <v>2524</v>
      </c>
      <c r="CE102" s="569" t="s">
        <v>3648</v>
      </c>
      <c r="CF102" s="569" t="s">
        <v>177</v>
      </c>
      <c r="CG102" s="547">
        <v>6045432000</v>
      </c>
      <c r="CH102" s="547">
        <v>3002500001</v>
      </c>
      <c r="CI102" s="578" t="s">
        <v>3720</v>
      </c>
      <c r="CJ102" s="505"/>
    </row>
    <row r="103" spans="2:88" ht="16.5" customHeight="1" thickBot="1">
      <c r="B103" s="505"/>
      <c r="C103" s="561" t="s">
        <v>474</v>
      </c>
      <c r="D103" s="505"/>
      <c r="E103" s="562">
        <v>45413</v>
      </c>
      <c r="F103" s="765">
        <v>45406</v>
      </c>
      <c r="G103" s="561" t="s">
        <v>61</v>
      </c>
      <c r="H103" s="561">
        <v>1036400603</v>
      </c>
      <c r="I103" s="561" t="s">
        <v>3423</v>
      </c>
      <c r="J103" s="561" t="s">
        <v>2706</v>
      </c>
      <c r="K103" s="561" t="s">
        <v>2755</v>
      </c>
      <c r="L103" s="561" t="s">
        <v>3424</v>
      </c>
      <c r="M103" s="562">
        <v>34896</v>
      </c>
      <c r="N103" s="561" t="s">
        <v>524</v>
      </c>
      <c r="O103" s="498" t="s">
        <v>3425</v>
      </c>
      <c r="P103" s="477" t="s">
        <v>2524</v>
      </c>
      <c r="Q103" s="477" t="s">
        <v>3640</v>
      </c>
      <c r="R103" s="525" t="s">
        <v>3118</v>
      </c>
      <c r="S103" s="505"/>
      <c r="T103" s="439">
        <v>6045432000</v>
      </c>
      <c r="U103" s="471">
        <v>3146764230</v>
      </c>
      <c r="V103" s="444" t="s">
        <v>3426</v>
      </c>
      <c r="W103" s="471" t="s">
        <v>2527</v>
      </c>
      <c r="X103" s="505"/>
      <c r="Y103" s="471" t="s">
        <v>2548</v>
      </c>
      <c r="Z103" s="505"/>
      <c r="AA103" s="440" t="s">
        <v>2527</v>
      </c>
      <c r="AB103" s="564"/>
      <c r="AC103" s="584" t="s">
        <v>489</v>
      </c>
      <c r="AD103" s="575"/>
      <c r="AE103" s="440" t="s">
        <v>551</v>
      </c>
      <c r="AF103" s="440" t="s">
        <v>600</v>
      </c>
      <c r="AG103" s="440" t="s">
        <v>485</v>
      </c>
      <c r="AH103" s="440" t="s">
        <v>492</v>
      </c>
      <c r="AI103" s="497">
        <v>45331</v>
      </c>
      <c r="AJ103" s="497">
        <v>45544</v>
      </c>
      <c r="AK103" s="506">
        <v>7</v>
      </c>
      <c r="AL103" s="448">
        <v>26019000</v>
      </c>
      <c r="AM103" s="448">
        <v>3717000</v>
      </c>
      <c r="AN103" s="542">
        <v>1486800</v>
      </c>
      <c r="AO103" s="505">
        <v>1841201</v>
      </c>
      <c r="AP103" s="649" t="s">
        <v>821</v>
      </c>
      <c r="AQ103" s="564"/>
      <c r="AR103" s="468">
        <v>1</v>
      </c>
      <c r="AS103" s="567" t="s">
        <v>112</v>
      </c>
      <c r="AT103" s="565" t="s">
        <v>112</v>
      </c>
      <c r="AU103" s="565" t="s">
        <v>112</v>
      </c>
      <c r="AV103" s="565" t="s">
        <v>112</v>
      </c>
      <c r="AW103" s="565" t="s">
        <v>112</v>
      </c>
      <c r="AX103" s="468"/>
      <c r="AY103" s="468"/>
      <c r="AZ103" s="468"/>
      <c r="BA103" s="468"/>
      <c r="BB103" s="468"/>
      <c r="BC103" s="468"/>
      <c r="BD103" s="468"/>
      <c r="BE103" s="468"/>
      <c r="BF103" s="468" t="s">
        <v>112</v>
      </c>
      <c r="BG103" s="468" t="s">
        <v>112</v>
      </c>
      <c r="BH103" s="468" t="s">
        <v>112</v>
      </c>
      <c r="BI103" s="468" t="s">
        <v>112</v>
      </c>
      <c r="BJ103" s="468" t="s">
        <v>112</v>
      </c>
      <c r="BK103" s="468" t="s">
        <v>112</v>
      </c>
      <c r="BL103" s="468" t="s">
        <v>3707</v>
      </c>
      <c r="BM103" s="468" t="s">
        <v>112</v>
      </c>
      <c r="BN103" s="468" t="s">
        <v>112</v>
      </c>
      <c r="BO103" s="468" t="s">
        <v>112</v>
      </c>
      <c r="BP103" s="468" t="s">
        <v>112</v>
      </c>
      <c r="BQ103" s="505"/>
      <c r="BR103" s="505"/>
      <c r="BS103" s="505"/>
      <c r="BT103" s="505"/>
      <c r="BU103" s="505"/>
      <c r="BV103" s="505"/>
      <c r="BW103" s="471"/>
      <c r="BX103" s="471">
        <v>1841201</v>
      </c>
      <c r="BY103" s="577" t="s">
        <v>3718</v>
      </c>
      <c r="BZ103" s="471">
        <v>1841201</v>
      </c>
      <c r="CA103" s="471">
        <v>1</v>
      </c>
      <c r="CB103" s="471">
        <v>0.52200000000000002</v>
      </c>
      <c r="CC103" s="569" t="s">
        <v>3802</v>
      </c>
      <c r="CD103" s="569" t="s">
        <v>2524</v>
      </c>
      <c r="CE103" s="569" t="s">
        <v>3648</v>
      </c>
      <c r="CF103" s="569" t="s">
        <v>177</v>
      </c>
      <c r="CG103" s="547">
        <v>6045432000</v>
      </c>
      <c r="CH103" s="547">
        <v>3002500001</v>
      </c>
      <c r="CI103" s="578" t="s">
        <v>3720</v>
      </c>
      <c r="CJ103" s="505"/>
    </row>
    <row r="104" spans="2:88" ht="16.5" customHeight="1" thickBot="1">
      <c r="B104" s="471"/>
      <c r="C104" s="561" t="s">
        <v>474</v>
      </c>
      <c r="D104" s="471"/>
      <c r="E104" s="562">
        <v>45413</v>
      </c>
      <c r="F104" s="765">
        <v>45406</v>
      </c>
      <c r="G104" s="561" t="s">
        <v>61</v>
      </c>
      <c r="H104" s="561">
        <v>1040039907</v>
      </c>
      <c r="I104" s="561" t="s">
        <v>3318</v>
      </c>
      <c r="J104" s="561" t="s">
        <v>2593</v>
      </c>
      <c r="K104" s="561" t="s">
        <v>3251</v>
      </c>
      <c r="L104" s="561" t="s">
        <v>3427</v>
      </c>
      <c r="M104" s="562">
        <v>33446</v>
      </c>
      <c r="N104" s="561" t="s">
        <v>524</v>
      </c>
      <c r="O104" s="498" t="s">
        <v>3129</v>
      </c>
      <c r="P104" s="477" t="s">
        <v>2524</v>
      </c>
      <c r="Q104" s="477" t="s">
        <v>3640</v>
      </c>
      <c r="R104" s="525" t="s">
        <v>178</v>
      </c>
      <c r="S104" s="471"/>
      <c r="T104" s="439">
        <v>6045432000</v>
      </c>
      <c r="U104" s="471">
        <v>3226497919</v>
      </c>
      <c r="V104" s="444" t="s">
        <v>3428</v>
      </c>
      <c r="W104" s="471" t="s">
        <v>2527</v>
      </c>
      <c r="X104" s="471"/>
      <c r="Y104" s="471" t="s">
        <v>2623</v>
      </c>
      <c r="Z104" s="471"/>
      <c r="AA104" s="440" t="s">
        <v>2527</v>
      </c>
      <c r="AB104" s="546"/>
      <c r="AC104" s="584" t="s">
        <v>489</v>
      </c>
      <c r="AD104" s="576"/>
      <c r="AE104" s="440" t="s">
        <v>551</v>
      </c>
      <c r="AF104" s="440" t="s">
        <v>600</v>
      </c>
      <c r="AG104" s="440" t="s">
        <v>485</v>
      </c>
      <c r="AH104" s="440" t="s">
        <v>492</v>
      </c>
      <c r="AI104" s="497">
        <v>45331</v>
      </c>
      <c r="AJ104" s="497">
        <v>45544</v>
      </c>
      <c r="AK104" s="537">
        <v>7</v>
      </c>
      <c r="AL104" s="449">
        <v>26019000</v>
      </c>
      <c r="AM104" s="449">
        <v>3717000</v>
      </c>
      <c r="AN104" s="543">
        <v>1486800</v>
      </c>
      <c r="AO104" s="471">
        <v>1841201</v>
      </c>
      <c r="AP104" s="649" t="s">
        <v>821</v>
      </c>
      <c r="AQ104" s="546"/>
      <c r="AR104" s="468">
        <v>1</v>
      </c>
      <c r="AS104" s="567" t="s">
        <v>112</v>
      </c>
      <c r="AT104" s="565" t="s">
        <v>112</v>
      </c>
      <c r="AU104" s="565" t="s">
        <v>112</v>
      </c>
      <c r="AV104" s="565" t="s">
        <v>112</v>
      </c>
      <c r="AW104" s="565" t="s">
        <v>112</v>
      </c>
      <c r="AX104" s="468"/>
      <c r="AY104" s="468"/>
      <c r="AZ104" s="468"/>
      <c r="BA104" s="468"/>
      <c r="BB104" s="468"/>
      <c r="BC104" s="468"/>
      <c r="BD104" s="468"/>
      <c r="BE104" s="468"/>
      <c r="BF104" s="468" t="s">
        <v>112</v>
      </c>
      <c r="BG104" s="468" t="s">
        <v>112</v>
      </c>
      <c r="BH104" s="468" t="s">
        <v>112</v>
      </c>
      <c r="BI104" s="468" t="s">
        <v>112</v>
      </c>
      <c r="BJ104" s="468" t="s">
        <v>112</v>
      </c>
      <c r="BK104" s="468" t="s">
        <v>112</v>
      </c>
      <c r="BL104" s="468" t="s">
        <v>3707</v>
      </c>
      <c r="BM104" s="468" t="s">
        <v>112</v>
      </c>
      <c r="BN104" s="468" t="s">
        <v>112</v>
      </c>
      <c r="BO104" s="468" t="s">
        <v>112</v>
      </c>
      <c r="BP104" s="468" t="s">
        <v>112</v>
      </c>
      <c r="BQ104" s="471"/>
      <c r="BR104" s="471"/>
      <c r="BS104" s="471"/>
      <c r="BT104" s="471"/>
      <c r="BU104" s="471"/>
      <c r="BV104" s="471"/>
      <c r="BW104" s="471"/>
      <c r="BX104" s="471">
        <v>1841201</v>
      </c>
      <c r="BY104" s="577" t="s">
        <v>3718</v>
      </c>
      <c r="BZ104" s="471">
        <v>1841201</v>
      </c>
      <c r="CA104" s="471">
        <v>1</v>
      </c>
      <c r="CB104" s="471">
        <v>0.52200000000000002</v>
      </c>
      <c r="CC104" s="569" t="s">
        <v>3803</v>
      </c>
      <c r="CD104" s="569" t="s">
        <v>2524</v>
      </c>
      <c r="CE104" s="569" t="s">
        <v>3648</v>
      </c>
      <c r="CF104" s="569" t="s">
        <v>177</v>
      </c>
      <c r="CG104" s="547">
        <v>6045432000</v>
      </c>
      <c r="CH104" s="547">
        <v>3002500001</v>
      </c>
      <c r="CI104" s="578" t="s">
        <v>3720</v>
      </c>
      <c r="CJ104" s="471"/>
    </row>
    <row r="105" spans="2:88" ht="16.5" customHeight="1" thickBot="1">
      <c r="B105" s="471"/>
      <c r="C105" s="561" t="s">
        <v>474</v>
      </c>
      <c r="D105" s="471"/>
      <c r="E105" s="562">
        <v>45413</v>
      </c>
      <c r="F105" s="765">
        <v>45406</v>
      </c>
      <c r="G105" s="561" t="s">
        <v>61</v>
      </c>
      <c r="H105" s="561">
        <v>1036395804</v>
      </c>
      <c r="I105" s="561" t="s">
        <v>3429</v>
      </c>
      <c r="J105" s="561" t="s">
        <v>3430</v>
      </c>
      <c r="K105" s="561" t="s">
        <v>3431</v>
      </c>
      <c r="L105" s="561" t="s">
        <v>3141</v>
      </c>
      <c r="M105" s="562">
        <v>33161</v>
      </c>
      <c r="N105" s="561" t="s">
        <v>524</v>
      </c>
      <c r="O105" s="498" t="s">
        <v>3129</v>
      </c>
      <c r="P105" s="477" t="s">
        <v>2524</v>
      </c>
      <c r="Q105" s="477" t="s">
        <v>3640</v>
      </c>
      <c r="R105" s="525" t="s">
        <v>178</v>
      </c>
      <c r="S105" s="471"/>
      <c r="T105" s="439">
        <v>6045432000</v>
      </c>
      <c r="U105" s="471">
        <v>3146764230</v>
      </c>
      <c r="V105" s="444" t="s">
        <v>3432</v>
      </c>
      <c r="W105" s="471" t="s">
        <v>2527</v>
      </c>
      <c r="X105" s="471"/>
      <c r="Y105" s="471" t="s">
        <v>2548</v>
      </c>
      <c r="Z105" s="471"/>
      <c r="AA105" s="440" t="s">
        <v>2527</v>
      </c>
      <c r="AB105" s="546"/>
      <c r="AC105" s="584" t="s">
        <v>489</v>
      </c>
      <c r="AD105" s="576"/>
      <c r="AE105" s="440" t="s">
        <v>551</v>
      </c>
      <c r="AF105" s="440" t="s">
        <v>600</v>
      </c>
      <c r="AG105" s="440" t="s">
        <v>485</v>
      </c>
      <c r="AH105" s="440" t="s">
        <v>492</v>
      </c>
      <c r="AI105" s="497">
        <v>45331</v>
      </c>
      <c r="AJ105" s="497">
        <v>45544</v>
      </c>
      <c r="AK105" s="537">
        <v>7</v>
      </c>
      <c r="AL105" s="449">
        <v>26019000</v>
      </c>
      <c r="AM105" s="449">
        <v>3717000</v>
      </c>
      <c r="AN105" s="543">
        <v>1486800</v>
      </c>
      <c r="AO105" s="471">
        <v>1841201</v>
      </c>
      <c r="AP105" s="649" t="s">
        <v>821</v>
      </c>
      <c r="AQ105" s="546"/>
      <c r="AR105" s="468">
        <v>1</v>
      </c>
      <c r="AS105" s="567" t="s">
        <v>112</v>
      </c>
      <c r="AT105" s="565" t="s">
        <v>112</v>
      </c>
      <c r="AU105" s="565" t="s">
        <v>112</v>
      </c>
      <c r="AV105" s="565" t="s">
        <v>112</v>
      </c>
      <c r="AW105" s="565" t="s">
        <v>112</v>
      </c>
      <c r="AX105" s="468"/>
      <c r="AY105" s="468"/>
      <c r="AZ105" s="468"/>
      <c r="BA105" s="468"/>
      <c r="BB105" s="468"/>
      <c r="BC105" s="468"/>
      <c r="BD105" s="468"/>
      <c r="BE105" s="468"/>
      <c r="BF105" s="468" t="s">
        <v>112</v>
      </c>
      <c r="BG105" s="468" t="s">
        <v>112</v>
      </c>
      <c r="BH105" s="468" t="s">
        <v>112</v>
      </c>
      <c r="BI105" s="468" t="s">
        <v>112</v>
      </c>
      <c r="BJ105" s="468" t="s">
        <v>112</v>
      </c>
      <c r="BK105" s="468" t="s">
        <v>112</v>
      </c>
      <c r="BL105" s="468" t="s">
        <v>3707</v>
      </c>
      <c r="BM105" s="468" t="s">
        <v>112</v>
      </c>
      <c r="BN105" s="468" t="s">
        <v>112</v>
      </c>
      <c r="BO105" s="468" t="s">
        <v>112</v>
      </c>
      <c r="BP105" s="468" t="s">
        <v>112</v>
      </c>
      <c r="BQ105" s="471"/>
      <c r="BR105" s="471"/>
      <c r="BS105" s="471"/>
      <c r="BT105" s="471"/>
      <c r="BU105" s="471"/>
      <c r="BV105" s="471"/>
      <c r="BW105" s="471"/>
      <c r="BX105" s="471">
        <v>1841201</v>
      </c>
      <c r="BY105" s="577" t="s">
        <v>3718</v>
      </c>
      <c r="BZ105" s="471">
        <v>1841201</v>
      </c>
      <c r="CA105" s="471">
        <v>1</v>
      </c>
      <c r="CB105" s="471">
        <v>0.52200000000000002</v>
      </c>
      <c r="CC105" s="569" t="s">
        <v>3804</v>
      </c>
      <c r="CD105" s="569" t="s">
        <v>2524</v>
      </c>
      <c r="CE105" s="569" t="s">
        <v>3648</v>
      </c>
      <c r="CF105" s="569" t="s">
        <v>177</v>
      </c>
      <c r="CG105" s="547">
        <v>6045432000</v>
      </c>
      <c r="CH105" s="547">
        <v>3002500001</v>
      </c>
      <c r="CI105" s="578" t="s">
        <v>3720</v>
      </c>
      <c r="CJ105" s="471"/>
    </row>
    <row r="106" spans="2:88" ht="16.5" customHeight="1" thickBot="1">
      <c r="B106" s="471"/>
      <c r="C106" s="561" t="s">
        <v>474</v>
      </c>
      <c r="D106" s="471"/>
      <c r="E106" s="562">
        <v>45413</v>
      </c>
      <c r="F106" s="765">
        <v>45406</v>
      </c>
      <c r="G106" s="561" t="s">
        <v>61</v>
      </c>
      <c r="H106" s="561">
        <v>42827684</v>
      </c>
      <c r="I106" s="561" t="s">
        <v>3434</v>
      </c>
      <c r="J106" s="561" t="s">
        <v>3368</v>
      </c>
      <c r="K106" s="561" t="s">
        <v>3435</v>
      </c>
      <c r="L106" s="561" t="s">
        <v>3436</v>
      </c>
      <c r="M106" s="562">
        <v>30651</v>
      </c>
      <c r="N106" s="561" t="s">
        <v>524</v>
      </c>
      <c r="O106" s="498" t="s">
        <v>3437</v>
      </c>
      <c r="P106" s="477" t="s">
        <v>2524</v>
      </c>
      <c r="Q106" s="477" t="s">
        <v>3640</v>
      </c>
      <c r="R106" s="525" t="s">
        <v>3118</v>
      </c>
      <c r="S106" s="471"/>
      <c r="T106" s="439">
        <v>6045432000</v>
      </c>
      <c r="U106" s="471">
        <v>3206388337</v>
      </c>
      <c r="V106" s="444" t="s">
        <v>3438</v>
      </c>
      <c r="W106" s="471" t="s">
        <v>2527</v>
      </c>
      <c r="X106" s="471"/>
      <c r="Y106" s="471" t="s">
        <v>3119</v>
      </c>
      <c r="Z106" s="471"/>
      <c r="AA106" s="440" t="s">
        <v>2527</v>
      </c>
      <c r="AB106" s="546"/>
      <c r="AC106" s="584" t="s">
        <v>489</v>
      </c>
      <c r="AD106" s="576"/>
      <c r="AE106" s="440" t="s">
        <v>551</v>
      </c>
      <c r="AF106" s="440" t="s">
        <v>600</v>
      </c>
      <c r="AG106" s="440" t="s">
        <v>485</v>
      </c>
      <c r="AH106" s="440" t="s">
        <v>492</v>
      </c>
      <c r="AI106" s="497">
        <v>45332</v>
      </c>
      <c r="AJ106" s="497">
        <v>45545</v>
      </c>
      <c r="AK106" s="537">
        <v>7</v>
      </c>
      <c r="AL106" s="449">
        <v>26019000</v>
      </c>
      <c r="AM106" s="449">
        <v>3717000</v>
      </c>
      <c r="AN106" s="543">
        <v>1486800</v>
      </c>
      <c r="AO106" s="471">
        <v>1841201</v>
      </c>
      <c r="AP106" s="649" t="s">
        <v>821</v>
      </c>
      <c r="AQ106" s="546"/>
      <c r="AR106" s="468">
        <v>1</v>
      </c>
      <c r="AS106" s="567" t="s">
        <v>112</v>
      </c>
      <c r="AT106" s="565" t="s">
        <v>112</v>
      </c>
      <c r="AU106" s="565" t="s">
        <v>112</v>
      </c>
      <c r="AV106" s="565" t="s">
        <v>112</v>
      </c>
      <c r="AW106" s="565" t="s">
        <v>112</v>
      </c>
      <c r="AX106" s="468"/>
      <c r="AY106" s="468"/>
      <c r="AZ106" s="468"/>
      <c r="BA106" s="468"/>
      <c r="BB106" s="468"/>
      <c r="BC106" s="468"/>
      <c r="BD106" s="468"/>
      <c r="BE106" s="468"/>
      <c r="BF106" s="468" t="s">
        <v>112</v>
      </c>
      <c r="BG106" s="468" t="s">
        <v>112</v>
      </c>
      <c r="BH106" s="468" t="s">
        <v>112</v>
      </c>
      <c r="BI106" s="468" t="s">
        <v>112</v>
      </c>
      <c r="BJ106" s="468" t="s">
        <v>112</v>
      </c>
      <c r="BK106" s="468" t="s">
        <v>112</v>
      </c>
      <c r="BL106" s="468" t="s">
        <v>3707</v>
      </c>
      <c r="BM106" s="468" t="s">
        <v>112</v>
      </c>
      <c r="BN106" s="468" t="s">
        <v>112</v>
      </c>
      <c r="BO106" s="468" t="s">
        <v>112</v>
      </c>
      <c r="BP106" s="468" t="s">
        <v>112</v>
      </c>
      <c r="BQ106" s="471"/>
      <c r="BR106" s="471"/>
      <c r="BS106" s="471"/>
      <c r="BT106" s="471"/>
      <c r="BU106" s="471"/>
      <c r="BV106" s="471"/>
      <c r="BW106" s="471"/>
      <c r="BX106" s="471">
        <v>1841201</v>
      </c>
      <c r="BY106" s="577" t="s">
        <v>3718</v>
      </c>
      <c r="BZ106" s="471">
        <v>1841201</v>
      </c>
      <c r="CA106" s="471">
        <v>1</v>
      </c>
      <c r="CB106" s="471">
        <v>0.52200000000000002</v>
      </c>
      <c r="CC106" s="569" t="s">
        <v>3805</v>
      </c>
      <c r="CD106" s="569" t="s">
        <v>2524</v>
      </c>
      <c r="CE106" s="569" t="s">
        <v>3648</v>
      </c>
      <c r="CF106" s="569" t="s">
        <v>177</v>
      </c>
      <c r="CG106" s="547">
        <v>6045432000</v>
      </c>
      <c r="CH106" s="547">
        <v>3002500001</v>
      </c>
      <c r="CI106" s="578" t="s">
        <v>3720</v>
      </c>
      <c r="CJ106" s="471"/>
    </row>
    <row r="107" spans="2:88" ht="16.5" customHeight="1" thickBot="1">
      <c r="B107" s="471"/>
      <c r="C107" s="561" t="s">
        <v>474</v>
      </c>
      <c r="D107" s="471"/>
      <c r="E107" s="562">
        <v>45413</v>
      </c>
      <c r="F107" s="765">
        <v>45406</v>
      </c>
      <c r="G107" s="561" t="s">
        <v>61</v>
      </c>
      <c r="H107" s="561">
        <v>98632642</v>
      </c>
      <c r="I107" s="561" t="s">
        <v>3351</v>
      </c>
      <c r="J107" s="561" t="s">
        <v>3439</v>
      </c>
      <c r="K107" s="561" t="s">
        <v>3323</v>
      </c>
      <c r="L107" s="561" t="s">
        <v>3440</v>
      </c>
      <c r="M107" s="562">
        <v>28699</v>
      </c>
      <c r="N107" s="561" t="s">
        <v>4</v>
      </c>
      <c r="O107" s="498" t="s">
        <v>3129</v>
      </c>
      <c r="P107" s="477" t="s">
        <v>2524</v>
      </c>
      <c r="Q107" s="477" t="s">
        <v>3640</v>
      </c>
      <c r="R107" s="525" t="s">
        <v>178</v>
      </c>
      <c r="S107" s="471"/>
      <c r="T107" s="439">
        <v>6045432000</v>
      </c>
      <c r="U107" s="471">
        <v>3207990269</v>
      </c>
      <c r="V107" s="444" t="s">
        <v>3441</v>
      </c>
      <c r="W107" s="471" t="s">
        <v>2527</v>
      </c>
      <c r="X107" s="471"/>
      <c r="Y107" s="471" t="s">
        <v>3119</v>
      </c>
      <c r="Z107" s="471"/>
      <c r="AA107" s="440" t="s">
        <v>2527</v>
      </c>
      <c r="AB107" s="546"/>
      <c r="AC107" s="584" t="s">
        <v>489</v>
      </c>
      <c r="AD107" s="576"/>
      <c r="AE107" s="440" t="s">
        <v>551</v>
      </c>
      <c r="AF107" s="440" t="s">
        <v>600</v>
      </c>
      <c r="AG107" s="440" t="s">
        <v>485</v>
      </c>
      <c r="AH107" s="440" t="s">
        <v>492</v>
      </c>
      <c r="AI107" s="497">
        <v>45332</v>
      </c>
      <c r="AJ107" s="497">
        <v>45545</v>
      </c>
      <c r="AK107" s="537">
        <v>7</v>
      </c>
      <c r="AL107" s="449">
        <v>26019000</v>
      </c>
      <c r="AM107" s="449">
        <v>3717000</v>
      </c>
      <c r="AN107" s="543">
        <v>1486800</v>
      </c>
      <c r="AO107" s="471">
        <v>1841201</v>
      </c>
      <c r="AP107" s="649" t="s">
        <v>821</v>
      </c>
      <c r="AQ107" s="546"/>
      <c r="AR107" s="468">
        <v>1</v>
      </c>
      <c r="AS107" s="567" t="s">
        <v>112</v>
      </c>
      <c r="AT107" s="565" t="s">
        <v>112</v>
      </c>
      <c r="AU107" s="565" t="s">
        <v>112</v>
      </c>
      <c r="AV107" s="565" t="s">
        <v>112</v>
      </c>
      <c r="AW107" s="565" t="s">
        <v>112</v>
      </c>
      <c r="AX107" s="468"/>
      <c r="AY107" s="468"/>
      <c r="AZ107" s="468"/>
      <c r="BA107" s="468"/>
      <c r="BB107" s="468"/>
      <c r="BC107" s="468"/>
      <c r="BD107" s="468"/>
      <c r="BE107" s="468"/>
      <c r="BF107" s="468" t="s">
        <v>112</v>
      </c>
      <c r="BG107" s="468" t="s">
        <v>112</v>
      </c>
      <c r="BH107" s="468" t="s">
        <v>112</v>
      </c>
      <c r="BI107" s="468" t="s">
        <v>112</v>
      </c>
      <c r="BJ107" s="468" t="s">
        <v>112</v>
      </c>
      <c r="BK107" s="468" t="s">
        <v>112</v>
      </c>
      <c r="BL107" s="468" t="s">
        <v>3707</v>
      </c>
      <c r="BM107" s="468" t="s">
        <v>112</v>
      </c>
      <c r="BN107" s="468" t="s">
        <v>112</v>
      </c>
      <c r="BO107" s="468" t="s">
        <v>112</v>
      </c>
      <c r="BP107" s="468" t="s">
        <v>112</v>
      </c>
      <c r="BQ107" s="471"/>
      <c r="BR107" s="471"/>
      <c r="BS107" s="471"/>
      <c r="BT107" s="471"/>
      <c r="BU107" s="471"/>
      <c r="BV107" s="471"/>
      <c r="BW107" s="471"/>
      <c r="BX107" s="471">
        <v>1841201</v>
      </c>
      <c r="BY107" s="577" t="s">
        <v>3718</v>
      </c>
      <c r="BZ107" s="471">
        <v>1841201</v>
      </c>
      <c r="CA107" s="471">
        <v>1</v>
      </c>
      <c r="CB107" s="471">
        <v>0.52200000000000002</v>
      </c>
      <c r="CC107" s="569" t="s">
        <v>3806</v>
      </c>
      <c r="CD107" s="569" t="s">
        <v>2524</v>
      </c>
      <c r="CE107" s="569" t="s">
        <v>3648</v>
      </c>
      <c r="CF107" s="569" t="s">
        <v>177</v>
      </c>
      <c r="CG107" s="547">
        <v>6045432000</v>
      </c>
      <c r="CH107" s="547">
        <v>3002500001</v>
      </c>
      <c r="CI107" s="578" t="s">
        <v>3720</v>
      </c>
      <c r="CJ107" s="471"/>
    </row>
    <row r="108" spans="2:88" ht="16.5" customHeight="1" thickBot="1">
      <c r="B108" s="471"/>
      <c r="C108" s="561" t="s">
        <v>474</v>
      </c>
      <c r="D108" s="471"/>
      <c r="E108" s="562">
        <v>45413</v>
      </c>
      <c r="F108" s="765">
        <v>45406</v>
      </c>
      <c r="G108" s="561" t="s">
        <v>61</v>
      </c>
      <c r="H108" s="561">
        <v>1038404145</v>
      </c>
      <c r="I108" s="561" t="s">
        <v>2520</v>
      </c>
      <c r="J108" s="561" t="s">
        <v>3442</v>
      </c>
      <c r="K108" s="561" t="s">
        <v>3443</v>
      </c>
      <c r="L108" s="561" t="s">
        <v>3444</v>
      </c>
      <c r="M108" s="562">
        <v>31476</v>
      </c>
      <c r="N108" s="561" t="s">
        <v>4</v>
      </c>
      <c r="O108" s="498" t="s">
        <v>3445</v>
      </c>
      <c r="P108" s="477" t="s">
        <v>2524</v>
      </c>
      <c r="Q108" s="477" t="s">
        <v>3640</v>
      </c>
      <c r="R108" s="525" t="s">
        <v>3118</v>
      </c>
      <c r="S108" s="471"/>
      <c r="T108" s="439">
        <v>6045432000</v>
      </c>
      <c r="U108" s="471">
        <v>3137257807</v>
      </c>
      <c r="V108" s="444" t="s">
        <v>3446</v>
      </c>
      <c r="W108" s="471" t="s">
        <v>2527</v>
      </c>
      <c r="X108" s="471"/>
      <c r="Y108" s="471" t="s">
        <v>3119</v>
      </c>
      <c r="Z108" s="471"/>
      <c r="AA108" s="440" t="s">
        <v>2527</v>
      </c>
      <c r="AB108" s="546"/>
      <c r="AC108" s="584" t="s">
        <v>489</v>
      </c>
      <c r="AD108" s="576"/>
      <c r="AE108" s="440" t="s">
        <v>551</v>
      </c>
      <c r="AF108" s="440" t="s">
        <v>600</v>
      </c>
      <c r="AG108" s="440" t="s">
        <v>485</v>
      </c>
      <c r="AH108" s="440" t="s">
        <v>492</v>
      </c>
      <c r="AI108" s="497">
        <v>45342</v>
      </c>
      <c r="AJ108" s="497">
        <v>45555</v>
      </c>
      <c r="AK108" s="537">
        <v>7</v>
      </c>
      <c r="AL108" s="449">
        <v>28000000</v>
      </c>
      <c r="AM108" s="449">
        <v>4000000</v>
      </c>
      <c r="AN108" s="543">
        <v>1600000</v>
      </c>
      <c r="AO108" s="471">
        <v>1841201</v>
      </c>
      <c r="AP108" s="649" t="s">
        <v>821</v>
      </c>
      <c r="AQ108" s="546"/>
      <c r="AR108" s="468">
        <v>1</v>
      </c>
      <c r="AS108" s="567" t="s">
        <v>112</v>
      </c>
      <c r="AT108" s="565" t="s">
        <v>112</v>
      </c>
      <c r="AU108" s="565" t="s">
        <v>112</v>
      </c>
      <c r="AV108" s="565" t="s">
        <v>112</v>
      </c>
      <c r="AW108" s="565" t="s">
        <v>112</v>
      </c>
      <c r="AX108" s="468"/>
      <c r="AY108" s="468"/>
      <c r="AZ108" s="468"/>
      <c r="BA108" s="468"/>
      <c r="BB108" s="468"/>
      <c r="BC108" s="468"/>
      <c r="BD108" s="468"/>
      <c r="BE108" s="468"/>
      <c r="BF108" s="468" t="s">
        <v>112</v>
      </c>
      <c r="BG108" s="468" t="s">
        <v>112</v>
      </c>
      <c r="BH108" s="468" t="s">
        <v>112</v>
      </c>
      <c r="BI108" s="468" t="s">
        <v>112</v>
      </c>
      <c r="BJ108" s="468" t="s">
        <v>112</v>
      </c>
      <c r="BK108" s="468" t="s">
        <v>112</v>
      </c>
      <c r="BL108" s="468" t="s">
        <v>3707</v>
      </c>
      <c r="BM108" s="468" t="s">
        <v>112</v>
      </c>
      <c r="BN108" s="468" t="s">
        <v>112</v>
      </c>
      <c r="BO108" s="468" t="s">
        <v>112</v>
      </c>
      <c r="BP108" s="468" t="s">
        <v>112</v>
      </c>
      <c r="BQ108" s="471"/>
      <c r="BR108" s="471"/>
      <c r="BS108" s="471"/>
      <c r="BT108" s="471"/>
      <c r="BU108" s="471"/>
      <c r="BV108" s="471"/>
      <c r="BW108" s="471"/>
      <c r="BX108" s="471">
        <v>1841201</v>
      </c>
      <c r="BY108" s="577" t="s">
        <v>3718</v>
      </c>
      <c r="BZ108" s="471">
        <v>1841201</v>
      </c>
      <c r="CA108" s="471">
        <v>1</v>
      </c>
      <c r="CB108" s="471">
        <v>0.52200000000000002</v>
      </c>
      <c r="CC108" s="569" t="s">
        <v>3807</v>
      </c>
      <c r="CD108" s="569" t="s">
        <v>2524</v>
      </c>
      <c r="CE108" s="569" t="s">
        <v>3648</v>
      </c>
      <c r="CF108" s="569" t="s">
        <v>177</v>
      </c>
      <c r="CG108" s="547">
        <v>6045432000</v>
      </c>
      <c r="CH108" s="547">
        <v>3002500001</v>
      </c>
      <c r="CI108" s="578" t="s">
        <v>3720</v>
      </c>
      <c r="CJ108" s="471"/>
    </row>
    <row r="109" spans="2:88" ht="16.5" customHeight="1" thickBot="1">
      <c r="B109" s="471"/>
      <c r="C109" s="561" t="s">
        <v>474</v>
      </c>
      <c r="D109" s="471"/>
      <c r="E109" s="562">
        <v>45413</v>
      </c>
      <c r="F109" s="765">
        <v>45406</v>
      </c>
      <c r="G109" s="561" t="s">
        <v>61</v>
      </c>
      <c r="H109" s="561">
        <v>71797177</v>
      </c>
      <c r="I109" s="561" t="s">
        <v>3318</v>
      </c>
      <c r="J109" s="561" t="s">
        <v>3306</v>
      </c>
      <c r="K109" s="561" t="s">
        <v>3447</v>
      </c>
      <c r="L109" s="561" t="s">
        <v>2725</v>
      </c>
      <c r="M109" s="562">
        <v>29225</v>
      </c>
      <c r="N109" s="561" t="s">
        <v>4</v>
      </c>
      <c r="O109" s="498" t="s">
        <v>3182</v>
      </c>
      <c r="P109" s="477" t="s">
        <v>2524</v>
      </c>
      <c r="Q109" s="477" t="s">
        <v>3640</v>
      </c>
      <c r="R109" s="525" t="s">
        <v>3118</v>
      </c>
      <c r="S109" s="471"/>
      <c r="T109" s="439">
        <v>6045432000</v>
      </c>
      <c r="U109" s="549" t="s">
        <v>3448</v>
      </c>
      <c r="V109" s="444" t="s">
        <v>3449</v>
      </c>
      <c r="W109" s="471" t="s">
        <v>2547</v>
      </c>
      <c r="X109" s="471"/>
      <c r="Y109" s="471" t="s">
        <v>3119</v>
      </c>
      <c r="Z109" s="471"/>
      <c r="AA109" s="440" t="s">
        <v>2527</v>
      </c>
      <c r="AB109" s="546"/>
      <c r="AC109" s="584" t="s">
        <v>489</v>
      </c>
      <c r="AD109" s="576"/>
      <c r="AE109" s="440" t="s">
        <v>551</v>
      </c>
      <c r="AF109" s="440" t="s">
        <v>600</v>
      </c>
      <c r="AG109" s="440" t="s">
        <v>485</v>
      </c>
      <c r="AH109" s="440" t="s">
        <v>492</v>
      </c>
      <c r="AI109" s="497">
        <v>45342</v>
      </c>
      <c r="AJ109" s="497">
        <v>45557</v>
      </c>
      <c r="AK109" s="537">
        <v>7</v>
      </c>
      <c r="AL109" s="449">
        <v>26019000</v>
      </c>
      <c r="AM109" s="449">
        <v>3717000</v>
      </c>
      <c r="AN109" s="543">
        <v>1486800</v>
      </c>
      <c r="AO109" s="471">
        <v>1841201</v>
      </c>
      <c r="AP109" s="649" t="s">
        <v>821</v>
      </c>
      <c r="AQ109" s="546"/>
      <c r="AR109" s="468">
        <v>1</v>
      </c>
      <c r="AS109" s="567" t="s">
        <v>112</v>
      </c>
      <c r="AT109" s="565" t="s">
        <v>112</v>
      </c>
      <c r="AU109" s="565" t="s">
        <v>112</v>
      </c>
      <c r="AV109" s="565" t="s">
        <v>112</v>
      </c>
      <c r="AW109" s="565" t="s">
        <v>112</v>
      </c>
      <c r="AX109" s="468"/>
      <c r="AY109" s="468"/>
      <c r="AZ109" s="468"/>
      <c r="BA109" s="468"/>
      <c r="BB109" s="468"/>
      <c r="BC109" s="468"/>
      <c r="BD109" s="468"/>
      <c r="BE109" s="468"/>
      <c r="BF109" s="468" t="s">
        <v>112</v>
      </c>
      <c r="BG109" s="468" t="s">
        <v>112</v>
      </c>
      <c r="BH109" s="468" t="s">
        <v>112</v>
      </c>
      <c r="BI109" s="468" t="s">
        <v>112</v>
      </c>
      <c r="BJ109" s="468" t="s">
        <v>112</v>
      </c>
      <c r="BK109" s="468" t="s">
        <v>112</v>
      </c>
      <c r="BL109" s="468" t="s">
        <v>3707</v>
      </c>
      <c r="BM109" s="468" t="s">
        <v>112</v>
      </c>
      <c r="BN109" s="468" t="s">
        <v>112</v>
      </c>
      <c r="BO109" s="468" t="s">
        <v>112</v>
      </c>
      <c r="BP109" s="468" t="s">
        <v>112</v>
      </c>
      <c r="BQ109" s="471"/>
      <c r="BR109" s="471"/>
      <c r="BS109" s="471"/>
      <c r="BT109" s="471"/>
      <c r="BU109" s="471"/>
      <c r="BV109" s="471"/>
      <c r="BW109" s="471"/>
      <c r="BX109" s="471">
        <v>1841201</v>
      </c>
      <c r="BY109" s="577" t="s">
        <v>3718</v>
      </c>
      <c r="BZ109" s="471">
        <v>1841201</v>
      </c>
      <c r="CA109" s="471">
        <v>1</v>
      </c>
      <c r="CB109" s="471">
        <v>0.52200000000000002</v>
      </c>
      <c r="CC109" s="569" t="s">
        <v>3808</v>
      </c>
      <c r="CD109" s="569" t="s">
        <v>2524</v>
      </c>
      <c r="CE109" s="569" t="s">
        <v>3648</v>
      </c>
      <c r="CF109" s="569" t="s">
        <v>177</v>
      </c>
      <c r="CG109" s="547">
        <v>6045432000</v>
      </c>
      <c r="CH109" s="547">
        <v>3002500001</v>
      </c>
      <c r="CI109" s="578" t="s">
        <v>3720</v>
      </c>
      <c r="CJ109" s="471"/>
    </row>
    <row r="110" spans="2:88" ht="16.5" customHeight="1" thickBot="1">
      <c r="B110" s="471"/>
      <c r="C110" s="561" t="s">
        <v>474</v>
      </c>
      <c r="D110" s="471"/>
      <c r="E110" s="562">
        <v>45413</v>
      </c>
      <c r="F110" s="765">
        <v>45406</v>
      </c>
      <c r="G110" s="561" t="s">
        <v>61</v>
      </c>
      <c r="H110" s="561">
        <v>88219533</v>
      </c>
      <c r="I110" s="561" t="s">
        <v>3450</v>
      </c>
      <c r="J110" s="561" t="s">
        <v>3358</v>
      </c>
      <c r="K110" s="561" t="s">
        <v>2990</v>
      </c>
      <c r="L110" s="561" t="s">
        <v>3451</v>
      </c>
      <c r="M110" s="562">
        <v>27805</v>
      </c>
      <c r="N110" s="561" t="s">
        <v>4</v>
      </c>
      <c r="O110" s="498" t="s">
        <v>3452</v>
      </c>
      <c r="P110" s="477" t="s">
        <v>2524</v>
      </c>
      <c r="Q110" s="477" t="s">
        <v>3640</v>
      </c>
      <c r="R110" s="525" t="s">
        <v>3118</v>
      </c>
      <c r="S110" s="471"/>
      <c r="T110" s="439">
        <v>6045432000</v>
      </c>
      <c r="U110" s="471">
        <v>3146211228</v>
      </c>
      <c r="V110" s="444" t="s">
        <v>3453</v>
      </c>
      <c r="W110" s="471" t="s">
        <v>2527</v>
      </c>
      <c r="X110" s="471"/>
      <c r="Y110" s="471" t="s">
        <v>2623</v>
      </c>
      <c r="Z110" s="471"/>
      <c r="AA110" s="440" t="s">
        <v>2527</v>
      </c>
      <c r="AB110" s="546"/>
      <c r="AC110" s="584" t="s">
        <v>489</v>
      </c>
      <c r="AD110" s="576"/>
      <c r="AE110" s="440" t="s">
        <v>551</v>
      </c>
      <c r="AF110" s="440" t="s">
        <v>600</v>
      </c>
      <c r="AG110" s="440" t="s">
        <v>485</v>
      </c>
      <c r="AH110" s="440" t="s">
        <v>492</v>
      </c>
      <c r="AI110" s="497">
        <v>45344</v>
      </c>
      <c r="AJ110" s="497">
        <v>45557</v>
      </c>
      <c r="AK110" s="537">
        <v>7</v>
      </c>
      <c r="AL110" s="449">
        <v>26019000</v>
      </c>
      <c r="AM110" s="449">
        <v>3717000</v>
      </c>
      <c r="AN110" s="543">
        <v>1486800</v>
      </c>
      <c r="AO110" s="471">
        <v>1841201</v>
      </c>
      <c r="AP110" s="649" t="s">
        <v>821</v>
      </c>
      <c r="AQ110" s="546"/>
      <c r="AR110" s="468">
        <v>1</v>
      </c>
      <c r="AS110" s="567" t="s">
        <v>112</v>
      </c>
      <c r="AT110" s="565" t="s">
        <v>112</v>
      </c>
      <c r="AU110" s="565" t="s">
        <v>112</v>
      </c>
      <c r="AV110" s="565" t="s">
        <v>112</v>
      </c>
      <c r="AW110" s="565" t="s">
        <v>112</v>
      </c>
      <c r="AX110" s="468"/>
      <c r="AY110" s="468"/>
      <c r="AZ110" s="468"/>
      <c r="BA110" s="468"/>
      <c r="BB110" s="468"/>
      <c r="BC110" s="468"/>
      <c r="BD110" s="468"/>
      <c r="BE110" s="468"/>
      <c r="BF110" s="468" t="s">
        <v>112</v>
      </c>
      <c r="BG110" s="468" t="s">
        <v>112</v>
      </c>
      <c r="BH110" s="468" t="s">
        <v>112</v>
      </c>
      <c r="BI110" s="468" t="s">
        <v>112</v>
      </c>
      <c r="BJ110" s="468" t="s">
        <v>112</v>
      </c>
      <c r="BK110" s="468" t="s">
        <v>112</v>
      </c>
      <c r="BL110" s="468" t="s">
        <v>3707</v>
      </c>
      <c r="BM110" s="468" t="s">
        <v>112</v>
      </c>
      <c r="BN110" s="468" t="s">
        <v>112</v>
      </c>
      <c r="BO110" s="468" t="s">
        <v>112</v>
      </c>
      <c r="BP110" s="468" t="s">
        <v>112</v>
      </c>
      <c r="BQ110" s="471"/>
      <c r="BR110" s="471"/>
      <c r="BS110" s="471"/>
      <c r="BT110" s="471"/>
      <c r="BU110" s="471"/>
      <c r="BV110" s="471"/>
      <c r="BW110" s="471"/>
      <c r="BX110" s="471">
        <v>1841201</v>
      </c>
      <c r="BY110" s="577" t="s">
        <v>3718</v>
      </c>
      <c r="BZ110" s="471">
        <v>1841201</v>
      </c>
      <c r="CA110" s="471">
        <v>1</v>
      </c>
      <c r="CB110" s="471">
        <v>0.52200000000000002</v>
      </c>
      <c r="CC110" s="569" t="s">
        <v>3809</v>
      </c>
      <c r="CD110" s="569" t="s">
        <v>2524</v>
      </c>
      <c r="CE110" s="569" t="s">
        <v>3648</v>
      </c>
      <c r="CF110" s="569" t="s">
        <v>177</v>
      </c>
      <c r="CG110" s="547">
        <v>6045432000</v>
      </c>
      <c r="CH110" s="547">
        <v>3002500001</v>
      </c>
      <c r="CI110" s="578" t="s">
        <v>3720</v>
      </c>
      <c r="CJ110" s="471"/>
    </row>
    <row r="111" spans="2:88" ht="16.5" customHeight="1" thickBot="1">
      <c r="B111" s="471"/>
      <c r="C111" s="561" t="s">
        <v>474</v>
      </c>
      <c r="D111" s="471"/>
      <c r="E111" s="562">
        <v>45413</v>
      </c>
      <c r="F111" s="765">
        <v>45406</v>
      </c>
      <c r="G111" s="561" t="s">
        <v>61</v>
      </c>
      <c r="H111" s="561">
        <v>1036396155</v>
      </c>
      <c r="I111" s="561" t="s">
        <v>2706</v>
      </c>
      <c r="J111" s="561" t="s">
        <v>2779</v>
      </c>
      <c r="K111" s="561" t="s">
        <v>3431</v>
      </c>
      <c r="L111" s="561" t="s">
        <v>3141</v>
      </c>
      <c r="M111" s="562">
        <v>33282</v>
      </c>
      <c r="N111" s="561" t="s">
        <v>524</v>
      </c>
      <c r="O111" s="498" t="s">
        <v>3454</v>
      </c>
      <c r="P111" s="477" t="s">
        <v>2524</v>
      </c>
      <c r="Q111" s="477" t="s">
        <v>3640</v>
      </c>
      <c r="R111" s="525" t="s">
        <v>3118</v>
      </c>
      <c r="S111" s="471"/>
      <c r="T111" s="439">
        <v>6045432000</v>
      </c>
      <c r="U111" s="471">
        <v>3128562538</v>
      </c>
      <c r="V111" s="444" t="s">
        <v>3455</v>
      </c>
      <c r="W111" s="471" t="s">
        <v>2527</v>
      </c>
      <c r="X111" s="471"/>
      <c r="Y111" s="471" t="s">
        <v>3119</v>
      </c>
      <c r="Z111" s="471"/>
      <c r="AA111" s="440" t="s">
        <v>2527</v>
      </c>
      <c r="AB111" s="546"/>
      <c r="AC111" s="584" t="s">
        <v>489</v>
      </c>
      <c r="AD111" s="576"/>
      <c r="AE111" s="440" t="s">
        <v>551</v>
      </c>
      <c r="AF111" s="440" t="s">
        <v>600</v>
      </c>
      <c r="AG111" s="440" t="s">
        <v>485</v>
      </c>
      <c r="AH111" s="440" t="s">
        <v>492</v>
      </c>
      <c r="AI111" s="497">
        <v>45352</v>
      </c>
      <c r="AJ111" s="497">
        <v>45566</v>
      </c>
      <c r="AK111" s="537">
        <v>7</v>
      </c>
      <c r="AL111" s="449">
        <v>35000000</v>
      </c>
      <c r="AM111" s="449">
        <v>5000000</v>
      </c>
      <c r="AN111" s="543">
        <v>2000000</v>
      </c>
      <c r="AO111" s="471">
        <v>1841201</v>
      </c>
      <c r="AP111" s="649" t="s">
        <v>821</v>
      </c>
      <c r="AQ111" s="546"/>
      <c r="AR111" s="468">
        <v>1</v>
      </c>
      <c r="AS111" s="567" t="s">
        <v>112</v>
      </c>
      <c r="AT111" s="565" t="s">
        <v>112</v>
      </c>
      <c r="AU111" s="565" t="s">
        <v>112</v>
      </c>
      <c r="AV111" s="565" t="s">
        <v>112</v>
      </c>
      <c r="AW111" s="565" t="s">
        <v>112</v>
      </c>
      <c r="AX111" s="468"/>
      <c r="AY111" s="468"/>
      <c r="AZ111" s="468"/>
      <c r="BA111" s="468"/>
      <c r="BB111" s="468"/>
      <c r="BC111" s="468"/>
      <c r="BD111" s="468"/>
      <c r="BE111" s="468"/>
      <c r="BF111" s="468" t="s">
        <v>112</v>
      </c>
      <c r="BG111" s="468" t="s">
        <v>112</v>
      </c>
      <c r="BH111" s="468" t="s">
        <v>112</v>
      </c>
      <c r="BI111" s="468" t="s">
        <v>112</v>
      </c>
      <c r="BJ111" s="468" t="s">
        <v>112</v>
      </c>
      <c r="BK111" s="468" t="s">
        <v>112</v>
      </c>
      <c r="BL111" s="468" t="s">
        <v>3707</v>
      </c>
      <c r="BM111" s="468" t="s">
        <v>112</v>
      </c>
      <c r="BN111" s="468" t="s">
        <v>112</v>
      </c>
      <c r="BO111" s="468" t="s">
        <v>112</v>
      </c>
      <c r="BP111" s="468" t="s">
        <v>112</v>
      </c>
      <c r="BQ111" s="471"/>
      <c r="BR111" s="471"/>
      <c r="BS111" s="471"/>
      <c r="BT111" s="471"/>
      <c r="BU111" s="471"/>
      <c r="BV111" s="471"/>
      <c r="BW111" s="471"/>
      <c r="BX111" s="471">
        <v>1841201</v>
      </c>
      <c r="BY111" s="577" t="s">
        <v>3718</v>
      </c>
      <c r="BZ111" s="471">
        <v>1841201</v>
      </c>
      <c r="CA111" s="471">
        <v>1</v>
      </c>
      <c r="CB111" s="471">
        <v>0.52200000000000002</v>
      </c>
      <c r="CC111" s="569" t="s">
        <v>3810</v>
      </c>
      <c r="CD111" s="569" t="s">
        <v>2524</v>
      </c>
      <c r="CE111" s="569" t="s">
        <v>3648</v>
      </c>
      <c r="CF111" s="569" t="s">
        <v>177</v>
      </c>
      <c r="CG111" s="547">
        <v>6045432000</v>
      </c>
      <c r="CH111" s="547">
        <v>3002500001</v>
      </c>
      <c r="CI111" s="578" t="s">
        <v>3720</v>
      </c>
      <c r="CJ111" s="471"/>
    </row>
    <row r="112" spans="2:88" ht="16.5" customHeight="1" thickBot="1">
      <c r="B112" s="471"/>
      <c r="C112" s="561" t="s">
        <v>474</v>
      </c>
      <c r="D112" s="471"/>
      <c r="E112" s="562">
        <v>45413</v>
      </c>
      <c r="F112" s="765">
        <v>45406</v>
      </c>
      <c r="G112" s="561" t="s">
        <v>61</v>
      </c>
      <c r="H112" s="561">
        <v>1036398293</v>
      </c>
      <c r="I112" s="561" t="s">
        <v>3456</v>
      </c>
      <c r="J112" s="561" t="s">
        <v>2706</v>
      </c>
      <c r="K112" s="561" t="s">
        <v>3457</v>
      </c>
      <c r="L112" s="561"/>
      <c r="M112" s="562">
        <v>34064</v>
      </c>
      <c r="N112" s="561" t="s">
        <v>524</v>
      </c>
      <c r="O112" s="498" t="s">
        <v>3458</v>
      </c>
      <c r="P112" s="477" t="s">
        <v>2524</v>
      </c>
      <c r="Q112" s="477" t="s">
        <v>3640</v>
      </c>
      <c r="R112" s="525" t="s">
        <v>3118</v>
      </c>
      <c r="S112" s="471"/>
      <c r="T112" s="439">
        <v>6045432000</v>
      </c>
      <c r="U112" s="471">
        <v>3146649647</v>
      </c>
      <c r="V112" s="444" t="s">
        <v>3459</v>
      </c>
      <c r="W112" s="471" t="s">
        <v>2547</v>
      </c>
      <c r="X112" s="471"/>
      <c r="Y112" s="471" t="s">
        <v>2623</v>
      </c>
      <c r="Z112" s="471"/>
      <c r="AA112" s="440" t="s">
        <v>2527</v>
      </c>
      <c r="AB112" s="546"/>
      <c r="AC112" s="584" t="s">
        <v>489</v>
      </c>
      <c r="AD112" s="576"/>
      <c r="AE112" s="440" t="s">
        <v>551</v>
      </c>
      <c r="AF112" s="440" t="s">
        <v>600</v>
      </c>
      <c r="AG112" s="440" t="s">
        <v>485</v>
      </c>
      <c r="AH112" s="440" t="s">
        <v>492</v>
      </c>
      <c r="AI112" s="497">
        <v>45324</v>
      </c>
      <c r="AJ112" s="497">
        <v>45506</v>
      </c>
      <c r="AK112" s="537">
        <v>6</v>
      </c>
      <c r="AL112" s="449">
        <v>22302000</v>
      </c>
      <c r="AM112" s="449">
        <v>3717000</v>
      </c>
      <c r="AN112" s="543">
        <v>1486800</v>
      </c>
      <c r="AO112" s="471">
        <v>1841201</v>
      </c>
      <c r="AP112" s="649" t="s">
        <v>821</v>
      </c>
      <c r="AQ112" s="546"/>
      <c r="AR112" s="468">
        <v>1</v>
      </c>
      <c r="AS112" s="567" t="s">
        <v>112</v>
      </c>
      <c r="AT112" s="565" t="s">
        <v>112</v>
      </c>
      <c r="AU112" s="565" t="s">
        <v>112</v>
      </c>
      <c r="AV112" s="565" t="s">
        <v>112</v>
      </c>
      <c r="AW112" s="565" t="s">
        <v>112</v>
      </c>
      <c r="AX112" s="468"/>
      <c r="AY112" s="468"/>
      <c r="AZ112" s="468"/>
      <c r="BA112" s="468"/>
      <c r="BB112" s="468"/>
      <c r="BC112" s="468"/>
      <c r="BD112" s="468"/>
      <c r="BE112" s="468"/>
      <c r="BF112" s="468" t="s">
        <v>112</v>
      </c>
      <c r="BG112" s="468" t="s">
        <v>112</v>
      </c>
      <c r="BH112" s="468" t="s">
        <v>112</v>
      </c>
      <c r="BI112" s="468" t="s">
        <v>112</v>
      </c>
      <c r="BJ112" s="468" t="s">
        <v>112</v>
      </c>
      <c r="BK112" s="468" t="s">
        <v>112</v>
      </c>
      <c r="BL112" s="468" t="s">
        <v>3707</v>
      </c>
      <c r="BM112" s="468" t="s">
        <v>112</v>
      </c>
      <c r="BN112" s="468" t="s">
        <v>112</v>
      </c>
      <c r="BO112" s="468" t="s">
        <v>112</v>
      </c>
      <c r="BP112" s="468" t="s">
        <v>112</v>
      </c>
      <c r="BQ112" s="471"/>
      <c r="BR112" s="471"/>
      <c r="BS112" s="471"/>
      <c r="BT112" s="471"/>
      <c r="BU112" s="471"/>
      <c r="BV112" s="471"/>
      <c r="BW112" s="471"/>
      <c r="BX112" s="471">
        <v>1841201</v>
      </c>
      <c r="BY112" s="577" t="s">
        <v>3718</v>
      </c>
      <c r="BZ112" s="471">
        <v>1841201</v>
      </c>
      <c r="CA112" s="471">
        <v>1</v>
      </c>
      <c r="CB112" s="471">
        <v>0.52200000000000002</v>
      </c>
      <c r="CC112" s="569" t="s">
        <v>3811</v>
      </c>
      <c r="CD112" s="569" t="s">
        <v>2524</v>
      </c>
      <c r="CE112" s="569" t="s">
        <v>3648</v>
      </c>
      <c r="CF112" s="569" t="s">
        <v>177</v>
      </c>
      <c r="CG112" s="547">
        <v>6045432000</v>
      </c>
      <c r="CH112" s="547">
        <v>3002500001</v>
      </c>
      <c r="CI112" s="578" t="s">
        <v>3720</v>
      </c>
      <c r="CJ112" s="471"/>
    </row>
    <row r="113" spans="2:88" ht="16.5" customHeight="1" thickBot="1">
      <c r="B113" s="471"/>
      <c r="C113" s="561" t="s">
        <v>474</v>
      </c>
      <c r="D113" s="471"/>
      <c r="E113" s="562">
        <v>45413</v>
      </c>
      <c r="F113" s="765">
        <v>45406</v>
      </c>
      <c r="G113" s="561" t="s">
        <v>61</v>
      </c>
      <c r="H113" s="561">
        <v>1036396559</v>
      </c>
      <c r="I113" s="561" t="s">
        <v>3460</v>
      </c>
      <c r="J113" s="561" t="s">
        <v>3151</v>
      </c>
      <c r="K113" s="561" t="s">
        <v>3461</v>
      </c>
      <c r="L113" s="561" t="s">
        <v>3462</v>
      </c>
      <c r="M113" s="562">
        <v>33428</v>
      </c>
      <c r="N113" s="561" t="s">
        <v>524</v>
      </c>
      <c r="O113" s="498" t="s">
        <v>3463</v>
      </c>
      <c r="P113" s="477" t="s">
        <v>2524</v>
      </c>
      <c r="Q113" s="477" t="s">
        <v>3640</v>
      </c>
      <c r="R113" s="525" t="s">
        <v>3118</v>
      </c>
      <c r="S113" s="471"/>
      <c r="T113" s="439">
        <v>6045432000</v>
      </c>
      <c r="U113" s="471">
        <v>3117970383</v>
      </c>
      <c r="V113" s="444" t="s">
        <v>3464</v>
      </c>
      <c r="W113" s="471" t="s">
        <v>2527</v>
      </c>
      <c r="X113" s="471"/>
      <c r="Y113" s="471" t="s">
        <v>2548</v>
      </c>
      <c r="Z113" s="471"/>
      <c r="AA113" s="440" t="s">
        <v>2527</v>
      </c>
      <c r="AB113" s="546"/>
      <c r="AC113" s="584" t="s">
        <v>489</v>
      </c>
      <c r="AD113" s="576"/>
      <c r="AE113" s="440" t="s">
        <v>551</v>
      </c>
      <c r="AF113" s="440" t="s">
        <v>600</v>
      </c>
      <c r="AG113" s="440" t="s">
        <v>485</v>
      </c>
      <c r="AH113" s="440" t="s">
        <v>492</v>
      </c>
      <c r="AI113" s="497">
        <v>45324</v>
      </c>
      <c r="AJ113" s="497">
        <v>45506</v>
      </c>
      <c r="AK113" s="537">
        <v>6</v>
      </c>
      <c r="AL113" s="449">
        <v>22302000</v>
      </c>
      <c r="AM113" s="449">
        <v>3717000</v>
      </c>
      <c r="AN113" s="543">
        <v>1486800</v>
      </c>
      <c r="AO113" s="471">
        <v>1841201</v>
      </c>
      <c r="AP113" s="649" t="s">
        <v>821</v>
      </c>
      <c r="AQ113" s="546"/>
      <c r="AR113" s="468">
        <v>1</v>
      </c>
      <c r="AS113" s="567" t="s">
        <v>112</v>
      </c>
      <c r="AT113" s="565" t="s">
        <v>112</v>
      </c>
      <c r="AU113" s="565" t="s">
        <v>112</v>
      </c>
      <c r="AV113" s="565" t="s">
        <v>112</v>
      </c>
      <c r="AW113" s="565" t="s">
        <v>112</v>
      </c>
      <c r="AX113" s="468"/>
      <c r="AY113" s="468"/>
      <c r="AZ113" s="468"/>
      <c r="BA113" s="468"/>
      <c r="BB113" s="468"/>
      <c r="BC113" s="468"/>
      <c r="BD113" s="468"/>
      <c r="BE113" s="468"/>
      <c r="BF113" s="468" t="s">
        <v>112</v>
      </c>
      <c r="BG113" s="468" t="s">
        <v>112</v>
      </c>
      <c r="BH113" s="468" t="s">
        <v>112</v>
      </c>
      <c r="BI113" s="468" t="s">
        <v>112</v>
      </c>
      <c r="BJ113" s="468" t="s">
        <v>112</v>
      </c>
      <c r="BK113" s="468" t="s">
        <v>112</v>
      </c>
      <c r="BL113" s="468" t="s">
        <v>3707</v>
      </c>
      <c r="BM113" s="468" t="s">
        <v>112</v>
      </c>
      <c r="BN113" s="468" t="s">
        <v>112</v>
      </c>
      <c r="BO113" s="468" t="s">
        <v>112</v>
      </c>
      <c r="BP113" s="468" t="s">
        <v>112</v>
      </c>
      <c r="BQ113" s="471"/>
      <c r="BR113" s="471"/>
      <c r="BS113" s="471"/>
      <c r="BT113" s="471"/>
      <c r="BU113" s="471"/>
      <c r="BV113" s="471"/>
      <c r="BW113" s="471"/>
      <c r="BX113" s="471">
        <v>1841201</v>
      </c>
      <c r="BY113" s="577" t="s">
        <v>3718</v>
      </c>
      <c r="BZ113" s="471">
        <v>1841201</v>
      </c>
      <c r="CA113" s="471">
        <v>1</v>
      </c>
      <c r="CB113" s="471">
        <v>0.52200000000000002</v>
      </c>
      <c r="CC113" s="569" t="s">
        <v>3812</v>
      </c>
      <c r="CD113" s="569" t="s">
        <v>2524</v>
      </c>
      <c r="CE113" s="569" t="s">
        <v>3648</v>
      </c>
      <c r="CF113" s="569" t="s">
        <v>177</v>
      </c>
      <c r="CG113" s="547">
        <v>6045432000</v>
      </c>
      <c r="CH113" s="547">
        <v>3002500001</v>
      </c>
      <c r="CI113" s="578" t="s">
        <v>3720</v>
      </c>
      <c r="CJ113" s="471"/>
    </row>
    <row r="114" spans="2:88" ht="16.5" customHeight="1" thickBot="1">
      <c r="B114" s="471"/>
      <c r="C114" s="561" t="s">
        <v>474</v>
      </c>
      <c r="D114" s="471"/>
      <c r="E114" s="562">
        <v>45413</v>
      </c>
      <c r="F114" s="765">
        <v>45406</v>
      </c>
      <c r="G114" s="561" t="s">
        <v>61</v>
      </c>
      <c r="H114" s="561">
        <v>1038418250</v>
      </c>
      <c r="I114" s="561" t="s">
        <v>3229</v>
      </c>
      <c r="J114" s="561" t="s">
        <v>3465</v>
      </c>
      <c r="K114" s="561" t="s">
        <v>3466</v>
      </c>
      <c r="L114" s="561" t="s">
        <v>2774</v>
      </c>
      <c r="M114" s="562">
        <v>36188</v>
      </c>
      <c r="N114" s="561" t="s">
        <v>4</v>
      </c>
      <c r="O114" s="498" t="s">
        <v>3467</v>
      </c>
      <c r="P114" s="477" t="s">
        <v>2524</v>
      </c>
      <c r="Q114" s="477" t="s">
        <v>3640</v>
      </c>
      <c r="R114" s="525" t="s">
        <v>3118</v>
      </c>
      <c r="S114" s="471"/>
      <c r="T114" s="439">
        <v>6045432000</v>
      </c>
      <c r="U114" s="471">
        <v>3007518994</v>
      </c>
      <c r="V114" s="444" t="s">
        <v>3468</v>
      </c>
      <c r="W114" s="471" t="s">
        <v>2527</v>
      </c>
      <c r="X114" s="471"/>
      <c r="Y114" s="471" t="s">
        <v>3119</v>
      </c>
      <c r="Z114" s="471"/>
      <c r="AA114" s="440" t="s">
        <v>2527</v>
      </c>
      <c r="AB114" s="546"/>
      <c r="AC114" s="584" t="s">
        <v>489</v>
      </c>
      <c r="AD114" s="576"/>
      <c r="AE114" s="440" t="s">
        <v>551</v>
      </c>
      <c r="AF114" s="440" t="s">
        <v>600</v>
      </c>
      <c r="AG114" s="440" t="s">
        <v>485</v>
      </c>
      <c r="AH114" s="440" t="s">
        <v>492</v>
      </c>
      <c r="AI114" s="497">
        <v>45328</v>
      </c>
      <c r="AJ114" s="497">
        <v>45510</v>
      </c>
      <c r="AK114" s="537">
        <v>6</v>
      </c>
      <c r="AL114" s="449">
        <v>24000000</v>
      </c>
      <c r="AM114" s="449">
        <v>4000000</v>
      </c>
      <c r="AN114" s="543">
        <v>1600000</v>
      </c>
      <c r="AO114" s="471">
        <v>1841201</v>
      </c>
      <c r="AP114" s="649" t="s">
        <v>821</v>
      </c>
      <c r="AQ114" s="546"/>
      <c r="AR114" s="468">
        <v>1</v>
      </c>
      <c r="AS114" s="567" t="s">
        <v>112</v>
      </c>
      <c r="AT114" s="565" t="s">
        <v>112</v>
      </c>
      <c r="AU114" s="565" t="s">
        <v>112</v>
      </c>
      <c r="AV114" s="565" t="s">
        <v>112</v>
      </c>
      <c r="AW114" s="565" t="s">
        <v>112</v>
      </c>
      <c r="AX114" s="468"/>
      <c r="AY114" s="468"/>
      <c r="AZ114" s="468"/>
      <c r="BA114" s="468"/>
      <c r="BB114" s="468"/>
      <c r="BC114" s="468"/>
      <c r="BD114" s="468"/>
      <c r="BE114" s="468"/>
      <c r="BF114" s="468" t="s">
        <v>112</v>
      </c>
      <c r="BG114" s="468" t="s">
        <v>112</v>
      </c>
      <c r="BH114" s="468" t="s">
        <v>112</v>
      </c>
      <c r="BI114" s="468" t="s">
        <v>112</v>
      </c>
      <c r="BJ114" s="468" t="s">
        <v>112</v>
      </c>
      <c r="BK114" s="468" t="s">
        <v>112</v>
      </c>
      <c r="BL114" s="468" t="s">
        <v>3707</v>
      </c>
      <c r="BM114" s="468" t="s">
        <v>112</v>
      </c>
      <c r="BN114" s="468" t="s">
        <v>112</v>
      </c>
      <c r="BO114" s="468" t="s">
        <v>112</v>
      </c>
      <c r="BP114" s="468" t="s">
        <v>112</v>
      </c>
      <c r="BQ114" s="471"/>
      <c r="BR114" s="471"/>
      <c r="BS114" s="471"/>
      <c r="BT114" s="471"/>
      <c r="BU114" s="471"/>
      <c r="BV114" s="471"/>
      <c r="BW114" s="471"/>
      <c r="BX114" s="471">
        <v>1841201</v>
      </c>
      <c r="BY114" s="577" t="s">
        <v>3718</v>
      </c>
      <c r="BZ114" s="471">
        <v>1841201</v>
      </c>
      <c r="CA114" s="471">
        <v>1</v>
      </c>
      <c r="CB114" s="471">
        <v>0.52200000000000002</v>
      </c>
      <c r="CC114" s="569" t="s">
        <v>3813</v>
      </c>
      <c r="CD114" s="569" t="s">
        <v>2524</v>
      </c>
      <c r="CE114" s="569" t="s">
        <v>3648</v>
      </c>
      <c r="CF114" s="569" t="s">
        <v>177</v>
      </c>
      <c r="CG114" s="547">
        <v>6045432000</v>
      </c>
      <c r="CH114" s="547">
        <v>3002500001</v>
      </c>
      <c r="CI114" s="578" t="s">
        <v>3720</v>
      </c>
      <c r="CJ114" s="471"/>
    </row>
    <row r="115" spans="2:88" ht="16.5" customHeight="1" thickBot="1">
      <c r="B115" s="471"/>
      <c r="C115" s="561" t="s">
        <v>474</v>
      </c>
      <c r="D115" s="471"/>
      <c r="E115" s="562">
        <v>45413</v>
      </c>
      <c r="F115" s="765">
        <v>45406</v>
      </c>
      <c r="G115" s="561" t="s">
        <v>61</v>
      </c>
      <c r="H115" s="561">
        <v>1036399306</v>
      </c>
      <c r="I115" s="561" t="s">
        <v>3469</v>
      </c>
      <c r="J115" s="561" t="s">
        <v>2949</v>
      </c>
      <c r="K115" s="561" t="s">
        <v>3470</v>
      </c>
      <c r="L115" s="561"/>
      <c r="M115" s="562">
        <v>34391</v>
      </c>
      <c r="N115" s="561" t="s">
        <v>4</v>
      </c>
      <c r="O115" s="498" t="s">
        <v>3471</v>
      </c>
      <c r="P115" s="477" t="s">
        <v>2524</v>
      </c>
      <c r="Q115" s="477" t="s">
        <v>3640</v>
      </c>
      <c r="R115" s="525" t="s">
        <v>3118</v>
      </c>
      <c r="S115" s="471"/>
      <c r="T115" s="439">
        <v>6045432000</v>
      </c>
      <c r="U115" s="471">
        <v>3117826161</v>
      </c>
      <c r="V115" s="444" t="s">
        <v>3472</v>
      </c>
      <c r="W115" s="471" t="s">
        <v>2547</v>
      </c>
      <c r="X115" s="471"/>
      <c r="Y115" s="471" t="s">
        <v>3119</v>
      </c>
      <c r="Z115" s="471"/>
      <c r="AA115" s="440" t="s">
        <v>2527</v>
      </c>
      <c r="AB115" s="546"/>
      <c r="AC115" s="584" t="s">
        <v>489</v>
      </c>
      <c r="AD115" s="576"/>
      <c r="AE115" s="440" t="s">
        <v>551</v>
      </c>
      <c r="AF115" s="440" t="s">
        <v>600</v>
      </c>
      <c r="AG115" s="440" t="s">
        <v>485</v>
      </c>
      <c r="AH115" s="440" t="s">
        <v>492</v>
      </c>
      <c r="AI115" s="497">
        <v>45325</v>
      </c>
      <c r="AJ115" s="497">
        <v>45509</v>
      </c>
      <c r="AK115" s="537">
        <v>6</v>
      </c>
      <c r="AL115" s="449">
        <v>22302000</v>
      </c>
      <c r="AM115" s="449">
        <v>3717000</v>
      </c>
      <c r="AN115" s="543">
        <v>1486800</v>
      </c>
      <c r="AO115" s="471">
        <v>1841201</v>
      </c>
      <c r="AP115" s="649" t="s">
        <v>821</v>
      </c>
      <c r="AQ115" s="546"/>
      <c r="AR115" s="468">
        <v>1</v>
      </c>
      <c r="AS115" s="567" t="s">
        <v>112</v>
      </c>
      <c r="AT115" s="565" t="s">
        <v>112</v>
      </c>
      <c r="AU115" s="565" t="s">
        <v>112</v>
      </c>
      <c r="AV115" s="565" t="s">
        <v>112</v>
      </c>
      <c r="AW115" s="565" t="s">
        <v>112</v>
      </c>
      <c r="AX115" s="468"/>
      <c r="AY115" s="468"/>
      <c r="AZ115" s="468"/>
      <c r="BA115" s="468"/>
      <c r="BB115" s="468"/>
      <c r="BC115" s="468"/>
      <c r="BD115" s="468"/>
      <c r="BE115" s="468"/>
      <c r="BF115" s="468" t="s">
        <v>112</v>
      </c>
      <c r="BG115" s="468" t="s">
        <v>112</v>
      </c>
      <c r="BH115" s="468" t="s">
        <v>112</v>
      </c>
      <c r="BI115" s="468" t="s">
        <v>112</v>
      </c>
      <c r="BJ115" s="468" t="s">
        <v>112</v>
      </c>
      <c r="BK115" s="468" t="s">
        <v>112</v>
      </c>
      <c r="BL115" s="468" t="s">
        <v>3707</v>
      </c>
      <c r="BM115" s="468" t="s">
        <v>112</v>
      </c>
      <c r="BN115" s="468" t="s">
        <v>112</v>
      </c>
      <c r="BO115" s="468" t="s">
        <v>112</v>
      </c>
      <c r="BP115" s="468" t="s">
        <v>112</v>
      </c>
      <c r="BQ115" s="471"/>
      <c r="BR115" s="471"/>
      <c r="BS115" s="471"/>
      <c r="BT115" s="471"/>
      <c r="BU115" s="471"/>
      <c r="BV115" s="471"/>
      <c r="BW115" s="471"/>
      <c r="BX115" s="471">
        <v>1841201</v>
      </c>
      <c r="BY115" s="577" t="s">
        <v>3718</v>
      </c>
      <c r="BZ115" s="471">
        <v>1841201</v>
      </c>
      <c r="CA115" s="471">
        <v>1</v>
      </c>
      <c r="CB115" s="471">
        <v>0.52200000000000002</v>
      </c>
      <c r="CC115" s="569" t="s">
        <v>3814</v>
      </c>
      <c r="CD115" s="569" t="s">
        <v>2524</v>
      </c>
      <c r="CE115" s="569" t="s">
        <v>3648</v>
      </c>
      <c r="CF115" s="569" t="s">
        <v>177</v>
      </c>
      <c r="CG115" s="547">
        <v>6045432000</v>
      </c>
      <c r="CH115" s="547">
        <v>3002500001</v>
      </c>
      <c r="CI115" s="578" t="s">
        <v>3720</v>
      </c>
      <c r="CJ115" s="471"/>
    </row>
    <row r="116" spans="2:88" ht="16.5" customHeight="1" thickBot="1">
      <c r="B116" s="471"/>
      <c r="C116" s="561" t="s">
        <v>474</v>
      </c>
      <c r="D116" s="471"/>
      <c r="E116" s="562">
        <v>45413</v>
      </c>
      <c r="F116" s="765">
        <v>45406</v>
      </c>
      <c r="G116" s="561" t="s">
        <v>61</v>
      </c>
      <c r="H116" s="561">
        <v>1038406145</v>
      </c>
      <c r="I116" s="561" t="s">
        <v>3473</v>
      </c>
      <c r="J116" s="561" t="s">
        <v>2807</v>
      </c>
      <c r="K116" s="561" t="s">
        <v>3355</v>
      </c>
      <c r="L116" s="561" t="s">
        <v>2608</v>
      </c>
      <c r="M116" s="562">
        <v>32156</v>
      </c>
      <c r="N116" s="561" t="s">
        <v>524</v>
      </c>
      <c r="O116" s="498" t="s">
        <v>3129</v>
      </c>
      <c r="P116" s="477" t="s">
        <v>2524</v>
      </c>
      <c r="Q116" s="477" t="s">
        <v>3640</v>
      </c>
      <c r="R116" s="525" t="s">
        <v>3118</v>
      </c>
      <c r="S116" s="471"/>
      <c r="T116" s="439">
        <v>6045432000</v>
      </c>
      <c r="U116" s="471">
        <v>3113421576</v>
      </c>
      <c r="V116" s="444" t="s">
        <v>3474</v>
      </c>
      <c r="W116" s="471" t="s">
        <v>2527</v>
      </c>
      <c r="X116" s="471"/>
      <c r="Y116" s="471" t="s">
        <v>3119</v>
      </c>
      <c r="Z116" s="471"/>
      <c r="AA116" s="440" t="s">
        <v>2527</v>
      </c>
      <c r="AB116" s="546"/>
      <c r="AC116" s="584" t="s">
        <v>489</v>
      </c>
      <c r="AD116" s="576"/>
      <c r="AE116" s="440" t="s">
        <v>551</v>
      </c>
      <c r="AF116" s="440" t="s">
        <v>600</v>
      </c>
      <c r="AG116" s="440" t="s">
        <v>485</v>
      </c>
      <c r="AH116" s="440" t="s">
        <v>492</v>
      </c>
      <c r="AI116" s="497">
        <v>45339</v>
      </c>
      <c r="AJ116" s="497">
        <v>45552</v>
      </c>
      <c r="AK116" s="537">
        <v>7</v>
      </c>
      <c r="AL116" s="449">
        <v>26019000</v>
      </c>
      <c r="AM116" s="449">
        <v>3717000</v>
      </c>
      <c r="AN116" s="543">
        <v>1486800</v>
      </c>
      <c r="AO116" s="471">
        <v>1841201</v>
      </c>
      <c r="AP116" s="649" t="s">
        <v>821</v>
      </c>
      <c r="AQ116" s="546"/>
      <c r="AR116" s="468">
        <v>1</v>
      </c>
      <c r="AS116" s="567" t="s">
        <v>112</v>
      </c>
      <c r="AT116" s="565" t="s">
        <v>112</v>
      </c>
      <c r="AU116" s="565" t="s">
        <v>112</v>
      </c>
      <c r="AV116" s="565" t="s">
        <v>112</v>
      </c>
      <c r="AW116" s="565" t="s">
        <v>112</v>
      </c>
      <c r="AX116" s="468"/>
      <c r="AY116" s="468"/>
      <c r="AZ116" s="468"/>
      <c r="BA116" s="468"/>
      <c r="BB116" s="468"/>
      <c r="BC116" s="468"/>
      <c r="BD116" s="468"/>
      <c r="BE116" s="468"/>
      <c r="BF116" s="468" t="s">
        <v>112</v>
      </c>
      <c r="BG116" s="468" t="s">
        <v>112</v>
      </c>
      <c r="BH116" s="468" t="s">
        <v>112</v>
      </c>
      <c r="BI116" s="468" t="s">
        <v>112</v>
      </c>
      <c r="BJ116" s="468" t="s">
        <v>112</v>
      </c>
      <c r="BK116" s="468" t="s">
        <v>112</v>
      </c>
      <c r="BL116" s="468" t="s">
        <v>3707</v>
      </c>
      <c r="BM116" s="468" t="s">
        <v>112</v>
      </c>
      <c r="BN116" s="468" t="s">
        <v>112</v>
      </c>
      <c r="BO116" s="468" t="s">
        <v>112</v>
      </c>
      <c r="BP116" s="468" t="s">
        <v>112</v>
      </c>
      <c r="BQ116" s="471"/>
      <c r="BR116" s="471"/>
      <c r="BS116" s="471"/>
      <c r="BT116" s="471"/>
      <c r="BU116" s="471"/>
      <c r="BV116" s="471"/>
      <c r="BW116" s="471"/>
      <c r="BX116" s="471">
        <v>1841201</v>
      </c>
      <c r="BY116" s="577" t="s">
        <v>3718</v>
      </c>
      <c r="BZ116" s="471">
        <v>1841201</v>
      </c>
      <c r="CA116" s="471">
        <v>1</v>
      </c>
      <c r="CB116" s="471">
        <v>0.52200000000000002</v>
      </c>
      <c r="CC116" s="569" t="s">
        <v>3815</v>
      </c>
      <c r="CD116" s="569" t="s">
        <v>2524</v>
      </c>
      <c r="CE116" s="569" t="s">
        <v>3648</v>
      </c>
      <c r="CF116" s="569" t="s">
        <v>177</v>
      </c>
      <c r="CG116" s="547">
        <v>6045432000</v>
      </c>
      <c r="CH116" s="547">
        <v>3002500001</v>
      </c>
      <c r="CI116" s="578" t="s">
        <v>3720</v>
      </c>
      <c r="CJ116" s="471"/>
    </row>
    <row r="117" spans="2:88" ht="16.5" customHeight="1" thickBot="1">
      <c r="B117" s="471"/>
      <c r="C117" s="561" t="s">
        <v>474</v>
      </c>
      <c r="D117" s="471"/>
      <c r="E117" s="562">
        <v>45413</v>
      </c>
      <c r="F117" s="765">
        <v>45406</v>
      </c>
      <c r="G117" s="561" t="s">
        <v>61</v>
      </c>
      <c r="H117" s="561">
        <v>1036402142</v>
      </c>
      <c r="I117" s="561" t="s">
        <v>3337</v>
      </c>
      <c r="J117" s="561" t="s">
        <v>2576</v>
      </c>
      <c r="K117" s="561" t="s">
        <v>2884</v>
      </c>
      <c r="L117" s="561" t="s">
        <v>3475</v>
      </c>
      <c r="M117" s="562">
        <v>35457</v>
      </c>
      <c r="N117" s="561" t="s">
        <v>524</v>
      </c>
      <c r="O117" s="498" t="s">
        <v>3182</v>
      </c>
      <c r="P117" s="477" t="s">
        <v>2524</v>
      </c>
      <c r="Q117" s="477" t="s">
        <v>3640</v>
      </c>
      <c r="R117" s="525" t="s">
        <v>3118</v>
      </c>
      <c r="S117" s="471"/>
      <c r="T117" s="439">
        <v>6045432000</v>
      </c>
      <c r="U117" s="507">
        <v>3204887708</v>
      </c>
      <c r="V117" s="451" t="s">
        <v>3476</v>
      </c>
      <c r="W117" s="471" t="s">
        <v>2527</v>
      </c>
      <c r="X117" s="471"/>
      <c r="Y117" s="471" t="s">
        <v>2623</v>
      </c>
      <c r="Z117" s="471"/>
      <c r="AA117" s="440" t="s">
        <v>2527</v>
      </c>
      <c r="AB117" s="546"/>
      <c r="AC117" s="584" t="s">
        <v>489</v>
      </c>
      <c r="AD117" s="576"/>
      <c r="AE117" s="440" t="s">
        <v>551</v>
      </c>
      <c r="AF117" s="440" t="s">
        <v>600</v>
      </c>
      <c r="AG117" s="440" t="s">
        <v>485</v>
      </c>
      <c r="AH117" s="440" t="s">
        <v>492</v>
      </c>
      <c r="AI117" s="497">
        <v>45337</v>
      </c>
      <c r="AJ117" s="497">
        <v>45550</v>
      </c>
      <c r="AK117" s="537">
        <v>7</v>
      </c>
      <c r="AL117" s="449">
        <v>15631000</v>
      </c>
      <c r="AM117" s="449">
        <v>2233000</v>
      </c>
      <c r="AN117" s="543">
        <v>1300000</v>
      </c>
      <c r="AO117" s="471">
        <v>1841201</v>
      </c>
      <c r="AP117" s="649" t="s">
        <v>821</v>
      </c>
      <c r="AQ117" s="546"/>
      <c r="AR117" s="468">
        <v>1</v>
      </c>
      <c r="AS117" s="567" t="s">
        <v>112</v>
      </c>
      <c r="AT117" s="565" t="s">
        <v>112</v>
      </c>
      <c r="AU117" s="565" t="s">
        <v>112</v>
      </c>
      <c r="AV117" s="565" t="s">
        <v>112</v>
      </c>
      <c r="AW117" s="565" t="s">
        <v>112</v>
      </c>
      <c r="AX117" s="468"/>
      <c r="AY117" s="468"/>
      <c r="AZ117" s="468"/>
      <c r="BA117" s="468"/>
      <c r="BB117" s="468"/>
      <c r="BC117" s="468"/>
      <c r="BD117" s="468"/>
      <c r="BE117" s="468"/>
      <c r="BF117" s="468" t="s">
        <v>112</v>
      </c>
      <c r="BG117" s="468" t="s">
        <v>112</v>
      </c>
      <c r="BH117" s="468" t="s">
        <v>112</v>
      </c>
      <c r="BI117" s="468" t="s">
        <v>112</v>
      </c>
      <c r="BJ117" s="468" t="s">
        <v>112</v>
      </c>
      <c r="BK117" s="468" t="s">
        <v>112</v>
      </c>
      <c r="BL117" s="468" t="s">
        <v>3707</v>
      </c>
      <c r="BM117" s="468" t="s">
        <v>112</v>
      </c>
      <c r="BN117" s="468" t="s">
        <v>112</v>
      </c>
      <c r="BO117" s="468" t="s">
        <v>112</v>
      </c>
      <c r="BP117" s="468" t="s">
        <v>112</v>
      </c>
      <c r="BQ117" s="471"/>
      <c r="BR117" s="471"/>
      <c r="BS117" s="471"/>
      <c r="BT117" s="471"/>
      <c r="BU117" s="471"/>
      <c r="BV117" s="471"/>
      <c r="BW117" s="471"/>
      <c r="BX117" s="471">
        <v>1841201</v>
      </c>
      <c r="BY117" s="577" t="s">
        <v>3718</v>
      </c>
      <c r="BZ117" s="471">
        <v>1841201</v>
      </c>
      <c r="CA117" s="471">
        <v>1</v>
      </c>
      <c r="CB117" s="471">
        <v>0.52200000000000002</v>
      </c>
      <c r="CC117" s="569" t="s">
        <v>3816</v>
      </c>
      <c r="CD117" s="569" t="s">
        <v>2524</v>
      </c>
      <c r="CE117" s="569" t="s">
        <v>3648</v>
      </c>
      <c r="CF117" s="569" t="s">
        <v>177</v>
      </c>
      <c r="CG117" s="547">
        <v>6045432000</v>
      </c>
      <c r="CH117" s="547">
        <v>3002500001</v>
      </c>
      <c r="CI117" s="578" t="s">
        <v>3720</v>
      </c>
      <c r="CJ117" s="471"/>
    </row>
    <row r="118" spans="2:88" ht="16.5" customHeight="1" thickBot="1">
      <c r="B118" s="471"/>
      <c r="C118" s="561" t="s">
        <v>474</v>
      </c>
      <c r="D118" s="471"/>
      <c r="E118" s="562">
        <v>45413</v>
      </c>
      <c r="F118" s="765">
        <v>45406</v>
      </c>
      <c r="G118" s="561" t="s">
        <v>61</v>
      </c>
      <c r="H118" s="561">
        <v>1039883023</v>
      </c>
      <c r="I118" s="561" t="s">
        <v>3477</v>
      </c>
      <c r="J118" s="561" t="s">
        <v>3478</v>
      </c>
      <c r="K118" s="561" t="s">
        <v>3431</v>
      </c>
      <c r="L118" s="561" t="s">
        <v>3479</v>
      </c>
      <c r="M118" s="562">
        <v>33655</v>
      </c>
      <c r="N118" s="561" t="s">
        <v>524</v>
      </c>
      <c r="O118" s="498" t="s">
        <v>3129</v>
      </c>
      <c r="P118" s="477" t="s">
        <v>2524</v>
      </c>
      <c r="Q118" s="477" t="s">
        <v>3640</v>
      </c>
      <c r="R118" s="525" t="s">
        <v>178</v>
      </c>
      <c r="S118" s="471"/>
      <c r="T118" s="439">
        <v>6045432000</v>
      </c>
      <c r="U118" s="471">
        <v>3104350950</v>
      </c>
      <c r="V118" s="444" t="s">
        <v>3480</v>
      </c>
      <c r="W118" s="471" t="s">
        <v>3139</v>
      </c>
      <c r="X118" s="471"/>
      <c r="Y118" s="471" t="s">
        <v>3119</v>
      </c>
      <c r="Z118" s="471"/>
      <c r="AA118" s="440" t="s">
        <v>2527</v>
      </c>
      <c r="AB118" s="546"/>
      <c r="AC118" s="584" t="s">
        <v>489</v>
      </c>
      <c r="AD118" s="576"/>
      <c r="AE118" s="440" t="s">
        <v>551</v>
      </c>
      <c r="AF118" s="440" t="s">
        <v>600</v>
      </c>
      <c r="AG118" s="440" t="s">
        <v>485</v>
      </c>
      <c r="AH118" s="440" t="s">
        <v>492</v>
      </c>
      <c r="AI118" s="497">
        <v>45342</v>
      </c>
      <c r="AJ118" s="497">
        <v>45555</v>
      </c>
      <c r="AK118" s="537">
        <v>7</v>
      </c>
      <c r="AL118" s="449">
        <v>15631000</v>
      </c>
      <c r="AM118" s="449">
        <v>2233000</v>
      </c>
      <c r="AN118" s="543">
        <v>1300000</v>
      </c>
      <c r="AO118" s="471">
        <v>1841201</v>
      </c>
      <c r="AP118" s="649" t="s">
        <v>821</v>
      </c>
      <c r="AQ118" s="546"/>
      <c r="AR118" s="468">
        <v>1</v>
      </c>
      <c r="AS118" s="567" t="s">
        <v>112</v>
      </c>
      <c r="AT118" s="565" t="s">
        <v>112</v>
      </c>
      <c r="AU118" s="565" t="s">
        <v>112</v>
      </c>
      <c r="AV118" s="565" t="s">
        <v>112</v>
      </c>
      <c r="AW118" s="565" t="s">
        <v>112</v>
      </c>
      <c r="AX118" s="468"/>
      <c r="AY118" s="468"/>
      <c r="AZ118" s="468"/>
      <c r="BA118" s="468"/>
      <c r="BB118" s="468"/>
      <c r="BC118" s="468"/>
      <c r="BD118" s="468"/>
      <c r="BE118" s="468"/>
      <c r="BF118" s="468" t="s">
        <v>112</v>
      </c>
      <c r="BG118" s="468" t="s">
        <v>112</v>
      </c>
      <c r="BH118" s="468" t="s">
        <v>112</v>
      </c>
      <c r="BI118" s="468" t="s">
        <v>112</v>
      </c>
      <c r="BJ118" s="468" t="s">
        <v>112</v>
      </c>
      <c r="BK118" s="468" t="s">
        <v>112</v>
      </c>
      <c r="BL118" s="468" t="s">
        <v>3707</v>
      </c>
      <c r="BM118" s="468" t="s">
        <v>112</v>
      </c>
      <c r="BN118" s="468" t="s">
        <v>112</v>
      </c>
      <c r="BO118" s="468" t="s">
        <v>112</v>
      </c>
      <c r="BP118" s="468" t="s">
        <v>112</v>
      </c>
      <c r="BQ118" s="471"/>
      <c r="BR118" s="471"/>
      <c r="BS118" s="471"/>
      <c r="BT118" s="471"/>
      <c r="BU118" s="471"/>
      <c r="BV118" s="471"/>
      <c r="BW118" s="471"/>
      <c r="BX118" s="471">
        <v>1841201</v>
      </c>
      <c r="BY118" s="577" t="s">
        <v>3718</v>
      </c>
      <c r="BZ118" s="471">
        <v>1841201</v>
      </c>
      <c r="CA118" s="471">
        <v>1</v>
      </c>
      <c r="CB118" s="471">
        <v>0.52200000000000002</v>
      </c>
      <c r="CC118" s="569" t="s">
        <v>3817</v>
      </c>
      <c r="CD118" s="569" t="s">
        <v>2524</v>
      </c>
      <c r="CE118" s="569" t="s">
        <v>3648</v>
      </c>
      <c r="CF118" s="569" t="s">
        <v>177</v>
      </c>
      <c r="CG118" s="547">
        <v>6045432000</v>
      </c>
      <c r="CH118" s="547">
        <v>3002500001</v>
      </c>
      <c r="CI118" s="578" t="s">
        <v>3720</v>
      </c>
      <c r="CJ118" s="471"/>
    </row>
    <row r="119" spans="2:88" ht="16.5" customHeight="1" thickBot="1">
      <c r="B119" s="471"/>
      <c r="C119" s="561" t="s">
        <v>474</v>
      </c>
      <c r="D119" s="471"/>
      <c r="E119" s="562">
        <v>45413</v>
      </c>
      <c r="F119" s="765">
        <v>45406</v>
      </c>
      <c r="G119" s="561" t="s">
        <v>61</v>
      </c>
      <c r="H119" s="561">
        <v>39456393</v>
      </c>
      <c r="I119" s="561" t="s">
        <v>3423</v>
      </c>
      <c r="J119" s="561" t="s">
        <v>3481</v>
      </c>
      <c r="K119" s="561" t="s">
        <v>3433</v>
      </c>
      <c r="L119" s="561" t="s">
        <v>2608</v>
      </c>
      <c r="M119" s="562">
        <v>30823</v>
      </c>
      <c r="N119" s="561" t="s">
        <v>524</v>
      </c>
      <c r="O119" s="498" t="s">
        <v>3482</v>
      </c>
      <c r="P119" s="477" t="s">
        <v>2524</v>
      </c>
      <c r="Q119" s="477" t="s">
        <v>3640</v>
      </c>
      <c r="R119" s="525" t="s">
        <v>3118</v>
      </c>
      <c r="S119" s="471"/>
      <c r="T119" s="439">
        <v>6045432000</v>
      </c>
      <c r="U119" s="471">
        <v>3117736549</v>
      </c>
      <c r="V119" s="444" t="s">
        <v>3483</v>
      </c>
      <c r="W119" s="471" t="s">
        <v>2527</v>
      </c>
      <c r="X119" s="471"/>
      <c r="Y119" s="471" t="s">
        <v>2623</v>
      </c>
      <c r="Z119" s="471"/>
      <c r="AA119" s="440" t="s">
        <v>2527</v>
      </c>
      <c r="AB119" s="546"/>
      <c r="AC119" s="584" t="s">
        <v>489</v>
      </c>
      <c r="AD119" s="576"/>
      <c r="AE119" s="440" t="s">
        <v>551</v>
      </c>
      <c r="AF119" s="440" t="s">
        <v>600</v>
      </c>
      <c r="AG119" s="440" t="s">
        <v>485</v>
      </c>
      <c r="AH119" s="440" t="s">
        <v>492</v>
      </c>
      <c r="AI119" s="497">
        <v>45359</v>
      </c>
      <c r="AJ119" s="497">
        <v>45573</v>
      </c>
      <c r="AK119" s="537">
        <v>7</v>
      </c>
      <c r="AL119" s="449">
        <v>15631000</v>
      </c>
      <c r="AM119" s="449">
        <v>2233000</v>
      </c>
      <c r="AN119" s="543">
        <v>1300000</v>
      </c>
      <c r="AO119" s="471">
        <v>1841201</v>
      </c>
      <c r="AP119" s="649" t="s">
        <v>821</v>
      </c>
      <c r="AQ119" s="546"/>
      <c r="AR119" s="468">
        <v>1</v>
      </c>
      <c r="AS119" s="567" t="s">
        <v>112</v>
      </c>
      <c r="AT119" s="565" t="s">
        <v>112</v>
      </c>
      <c r="AU119" s="565" t="s">
        <v>112</v>
      </c>
      <c r="AV119" s="565" t="s">
        <v>112</v>
      </c>
      <c r="AW119" s="565" t="s">
        <v>112</v>
      </c>
      <c r="AX119" s="468"/>
      <c r="AY119" s="468"/>
      <c r="AZ119" s="468"/>
      <c r="BA119" s="468"/>
      <c r="BB119" s="468"/>
      <c r="BC119" s="468"/>
      <c r="BD119" s="468"/>
      <c r="BE119" s="468"/>
      <c r="BF119" s="468" t="s">
        <v>112</v>
      </c>
      <c r="BG119" s="468" t="s">
        <v>112</v>
      </c>
      <c r="BH119" s="468" t="s">
        <v>112</v>
      </c>
      <c r="BI119" s="468" t="s">
        <v>112</v>
      </c>
      <c r="BJ119" s="468" t="s">
        <v>112</v>
      </c>
      <c r="BK119" s="468" t="s">
        <v>112</v>
      </c>
      <c r="BL119" s="468" t="s">
        <v>3707</v>
      </c>
      <c r="BM119" s="468" t="s">
        <v>112</v>
      </c>
      <c r="BN119" s="468" t="s">
        <v>112</v>
      </c>
      <c r="BO119" s="468" t="s">
        <v>112</v>
      </c>
      <c r="BP119" s="468" t="s">
        <v>112</v>
      </c>
      <c r="BQ119" s="471"/>
      <c r="BR119" s="471"/>
      <c r="BS119" s="471"/>
      <c r="BT119" s="471"/>
      <c r="BU119" s="471"/>
      <c r="BV119" s="471"/>
      <c r="BW119" s="471"/>
      <c r="BX119" s="471">
        <v>1841201</v>
      </c>
      <c r="BY119" s="577" t="s">
        <v>3718</v>
      </c>
      <c r="BZ119" s="471">
        <v>1841201</v>
      </c>
      <c r="CA119" s="471">
        <v>1</v>
      </c>
      <c r="CB119" s="471">
        <v>0.52200000000000002</v>
      </c>
      <c r="CC119" s="569" t="s">
        <v>3818</v>
      </c>
      <c r="CD119" s="569" t="s">
        <v>2524</v>
      </c>
      <c r="CE119" s="569" t="s">
        <v>3648</v>
      </c>
      <c r="CF119" s="569" t="s">
        <v>177</v>
      </c>
      <c r="CG119" s="547">
        <v>6045432000</v>
      </c>
      <c r="CH119" s="547">
        <v>3002500001</v>
      </c>
      <c r="CI119" s="578" t="s">
        <v>3720</v>
      </c>
      <c r="CJ119" s="471"/>
    </row>
    <row r="120" spans="2:88" ht="16.5" customHeight="1" thickBot="1">
      <c r="B120" s="471"/>
      <c r="C120" s="561" t="s">
        <v>474</v>
      </c>
      <c r="D120" s="471"/>
      <c r="E120" s="562">
        <v>45413</v>
      </c>
      <c r="F120" s="765">
        <v>45406</v>
      </c>
      <c r="G120" s="561" t="s">
        <v>61</v>
      </c>
      <c r="H120" s="561">
        <v>1112773822</v>
      </c>
      <c r="I120" s="561" t="s">
        <v>3484</v>
      </c>
      <c r="J120" s="561" t="s">
        <v>3485</v>
      </c>
      <c r="K120" s="561" t="s">
        <v>3486</v>
      </c>
      <c r="L120" s="561" t="s">
        <v>2638</v>
      </c>
      <c r="M120" s="562">
        <v>33411</v>
      </c>
      <c r="N120" s="561" t="s">
        <v>524</v>
      </c>
      <c r="O120" s="498" t="s">
        <v>3487</v>
      </c>
      <c r="P120" s="477" t="s">
        <v>2524</v>
      </c>
      <c r="Q120" s="477" t="s">
        <v>3640</v>
      </c>
      <c r="R120" s="525" t="s">
        <v>3118</v>
      </c>
      <c r="S120" s="471"/>
      <c r="T120" s="439">
        <v>6045432000</v>
      </c>
      <c r="U120" s="471">
        <v>3196076570</v>
      </c>
      <c r="V120" s="444" t="s">
        <v>3488</v>
      </c>
      <c r="W120" s="471" t="s">
        <v>2547</v>
      </c>
      <c r="X120" s="471"/>
      <c r="Y120" s="471" t="s">
        <v>3119</v>
      </c>
      <c r="Z120" s="471"/>
      <c r="AA120" s="440" t="s">
        <v>2527</v>
      </c>
      <c r="AB120" s="546"/>
      <c r="AC120" s="584" t="s">
        <v>489</v>
      </c>
      <c r="AD120" s="576"/>
      <c r="AE120" s="440" t="s">
        <v>551</v>
      </c>
      <c r="AF120" s="440" t="s">
        <v>600</v>
      </c>
      <c r="AG120" s="440" t="s">
        <v>485</v>
      </c>
      <c r="AH120" s="440" t="s">
        <v>492</v>
      </c>
      <c r="AI120" s="497">
        <v>45325</v>
      </c>
      <c r="AJ120" s="497">
        <v>45509</v>
      </c>
      <c r="AK120" s="537">
        <v>6</v>
      </c>
      <c r="AL120" s="449">
        <v>22302000</v>
      </c>
      <c r="AM120" s="449">
        <v>3717000</v>
      </c>
      <c r="AN120" s="543">
        <v>1486800</v>
      </c>
      <c r="AO120" s="471">
        <v>1841201</v>
      </c>
      <c r="AP120" s="649" t="s">
        <v>821</v>
      </c>
      <c r="AQ120" s="546"/>
      <c r="AR120" s="468">
        <v>1</v>
      </c>
      <c r="AS120" s="567" t="s">
        <v>112</v>
      </c>
      <c r="AT120" s="565" t="s">
        <v>112</v>
      </c>
      <c r="AU120" s="565" t="s">
        <v>112</v>
      </c>
      <c r="AV120" s="565" t="s">
        <v>112</v>
      </c>
      <c r="AW120" s="565" t="s">
        <v>112</v>
      </c>
      <c r="AX120" s="468"/>
      <c r="AY120" s="468"/>
      <c r="AZ120" s="468"/>
      <c r="BA120" s="468"/>
      <c r="BB120" s="468"/>
      <c r="BC120" s="468"/>
      <c r="BD120" s="468"/>
      <c r="BE120" s="468"/>
      <c r="BF120" s="468" t="s">
        <v>112</v>
      </c>
      <c r="BG120" s="468" t="s">
        <v>112</v>
      </c>
      <c r="BH120" s="468" t="s">
        <v>112</v>
      </c>
      <c r="BI120" s="468" t="s">
        <v>112</v>
      </c>
      <c r="BJ120" s="468" t="s">
        <v>112</v>
      </c>
      <c r="BK120" s="468" t="s">
        <v>112</v>
      </c>
      <c r="BL120" s="468" t="s">
        <v>3707</v>
      </c>
      <c r="BM120" s="468" t="s">
        <v>112</v>
      </c>
      <c r="BN120" s="468" t="s">
        <v>112</v>
      </c>
      <c r="BO120" s="468" t="s">
        <v>112</v>
      </c>
      <c r="BP120" s="468" t="s">
        <v>112</v>
      </c>
      <c r="BQ120" s="471"/>
      <c r="BR120" s="471"/>
      <c r="BS120" s="471"/>
      <c r="BT120" s="471"/>
      <c r="BU120" s="471"/>
      <c r="BV120" s="471"/>
      <c r="BW120" s="471"/>
      <c r="BX120" s="471">
        <v>1841201</v>
      </c>
      <c r="BY120" s="577" t="s">
        <v>3718</v>
      </c>
      <c r="BZ120" s="471">
        <v>1841201</v>
      </c>
      <c r="CA120" s="471">
        <v>1</v>
      </c>
      <c r="CB120" s="471">
        <v>0.52200000000000002</v>
      </c>
      <c r="CC120" s="569" t="s">
        <v>3819</v>
      </c>
      <c r="CD120" s="569" t="s">
        <v>2524</v>
      </c>
      <c r="CE120" s="569" t="s">
        <v>3648</v>
      </c>
      <c r="CF120" s="569" t="s">
        <v>177</v>
      </c>
      <c r="CG120" s="547">
        <v>6045432000</v>
      </c>
      <c r="CH120" s="547">
        <v>3002500001</v>
      </c>
      <c r="CI120" s="578" t="s">
        <v>3720</v>
      </c>
      <c r="CJ120" s="471"/>
    </row>
    <row r="121" spans="2:88" ht="16.5" customHeight="1" thickBot="1">
      <c r="B121" s="471"/>
      <c r="C121" s="561" t="s">
        <v>474</v>
      </c>
      <c r="D121" s="471"/>
      <c r="E121" s="562">
        <v>45413</v>
      </c>
      <c r="F121" s="765">
        <v>45406</v>
      </c>
      <c r="G121" s="561" t="s">
        <v>61</v>
      </c>
      <c r="H121" s="561">
        <v>1036952037</v>
      </c>
      <c r="I121" s="561" t="s">
        <v>3358</v>
      </c>
      <c r="J121" s="561" t="s">
        <v>3489</v>
      </c>
      <c r="K121" s="561" t="s">
        <v>2677</v>
      </c>
      <c r="L121" s="561" t="s">
        <v>3490</v>
      </c>
      <c r="M121" s="562">
        <v>34709</v>
      </c>
      <c r="N121" s="561" t="s">
        <v>4</v>
      </c>
      <c r="O121" s="498" t="s">
        <v>3491</v>
      </c>
      <c r="P121" s="477" t="s">
        <v>2524</v>
      </c>
      <c r="Q121" s="477" t="s">
        <v>3640</v>
      </c>
      <c r="R121" s="525" t="s">
        <v>3118</v>
      </c>
      <c r="S121" s="471"/>
      <c r="T121" s="439">
        <v>6045432000</v>
      </c>
      <c r="U121" s="471">
        <v>3007435543</v>
      </c>
      <c r="V121" s="444" t="s">
        <v>3492</v>
      </c>
      <c r="W121" s="471" t="s">
        <v>2527</v>
      </c>
      <c r="X121" s="471"/>
      <c r="Y121" s="471" t="s">
        <v>2623</v>
      </c>
      <c r="Z121" s="471"/>
      <c r="AA121" s="440" t="s">
        <v>2527</v>
      </c>
      <c r="AB121" s="546"/>
      <c r="AC121" s="584" t="s">
        <v>489</v>
      </c>
      <c r="AD121" s="576"/>
      <c r="AE121" s="440" t="s">
        <v>551</v>
      </c>
      <c r="AF121" s="440" t="s">
        <v>600</v>
      </c>
      <c r="AG121" s="440" t="s">
        <v>485</v>
      </c>
      <c r="AH121" s="440" t="s">
        <v>492</v>
      </c>
      <c r="AI121" s="497">
        <v>45325</v>
      </c>
      <c r="AJ121" s="497">
        <v>45509</v>
      </c>
      <c r="AK121" s="537">
        <v>6</v>
      </c>
      <c r="AL121" s="449">
        <v>16776000</v>
      </c>
      <c r="AM121" s="449">
        <v>2796000</v>
      </c>
      <c r="AN121" s="543">
        <v>1300000</v>
      </c>
      <c r="AO121" s="471">
        <v>1841201</v>
      </c>
      <c r="AP121" s="649" t="s">
        <v>821</v>
      </c>
      <c r="AQ121" s="546"/>
      <c r="AR121" s="468">
        <v>1</v>
      </c>
      <c r="AS121" s="567" t="s">
        <v>112</v>
      </c>
      <c r="AT121" s="565" t="s">
        <v>112</v>
      </c>
      <c r="AU121" s="565" t="s">
        <v>112</v>
      </c>
      <c r="AV121" s="565" t="s">
        <v>112</v>
      </c>
      <c r="AW121" s="565" t="s">
        <v>112</v>
      </c>
      <c r="AX121" s="468"/>
      <c r="AY121" s="468"/>
      <c r="AZ121" s="468"/>
      <c r="BA121" s="468"/>
      <c r="BB121" s="468"/>
      <c r="BC121" s="468"/>
      <c r="BD121" s="468"/>
      <c r="BE121" s="468"/>
      <c r="BF121" s="468" t="s">
        <v>112</v>
      </c>
      <c r="BG121" s="468" t="s">
        <v>112</v>
      </c>
      <c r="BH121" s="468" t="s">
        <v>112</v>
      </c>
      <c r="BI121" s="468" t="s">
        <v>112</v>
      </c>
      <c r="BJ121" s="468" t="s">
        <v>112</v>
      </c>
      <c r="BK121" s="468" t="s">
        <v>112</v>
      </c>
      <c r="BL121" s="468" t="s">
        <v>3707</v>
      </c>
      <c r="BM121" s="468" t="s">
        <v>112</v>
      </c>
      <c r="BN121" s="468" t="s">
        <v>112</v>
      </c>
      <c r="BO121" s="468" t="s">
        <v>112</v>
      </c>
      <c r="BP121" s="468" t="s">
        <v>112</v>
      </c>
      <c r="BQ121" s="471"/>
      <c r="BR121" s="471"/>
      <c r="BS121" s="471"/>
      <c r="BT121" s="471"/>
      <c r="BU121" s="471"/>
      <c r="BV121" s="471"/>
      <c r="BW121" s="471"/>
      <c r="BX121" s="471">
        <v>1841201</v>
      </c>
      <c r="BY121" s="577" t="s">
        <v>3718</v>
      </c>
      <c r="BZ121" s="471">
        <v>1841201</v>
      </c>
      <c r="CA121" s="471">
        <v>1</v>
      </c>
      <c r="CB121" s="471">
        <v>0.52200000000000002</v>
      </c>
      <c r="CC121" s="569" t="s">
        <v>3820</v>
      </c>
      <c r="CD121" s="569" t="s">
        <v>2524</v>
      </c>
      <c r="CE121" s="569" t="s">
        <v>3648</v>
      </c>
      <c r="CF121" s="569" t="s">
        <v>177</v>
      </c>
      <c r="CG121" s="547">
        <v>6045432000</v>
      </c>
      <c r="CH121" s="547">
        <v>3002500001</v>
      </c>
      <c r="CI121" s="578" t="s">
        <v>3720</v>
      </c>
      <c r="CJ121" s="471"/>
    </row>
    <row r="122" spans="2:88" ht="16.5" customHeight="1" thickBot="1">
      <c r="B122" s="471"/>
      <c r="C122" s="561" t="s">
        <v>474</v>
      </c>
      <c r="D122" s="471"/>
      <c r="E122" s="562">
        <v>45413</v>
      </c>
      <c r="F122" s="765">
        <v>45406</v>
      </c>
      <c r="G122" s="561" t="s">
        <v>61</v>
      </c>
      <c r="H122" s="561">
        <v>1001004947</v>
      </c>
      <c r="I122" s="561" t="s">
        <v>3493</v>
      </c>
      <c r="J122" s="561" t="s">
        <v>3494</v>
      </c>
      <c r="K122" s="561" t="s">
        <v>3213</v>
      </c>
      <c r="L122" s="561" t="s">
        <v>3495</v>
      </c>
      <c r="M122" s="562">
        <v>36766</v>
      </c>
      <c r="N122" s="561" t="s">
        <v>4</v>
      </c>
      <c r="O122" s="498" t="s">
        <v>3496</v>
      </c>
      <c r="P122" s="477" t="s">
        <v>2524</v>
      </c>
      <c r="Q122" s="477" t="s">
        <v>3640</v>
      </c>
      <c r="R122" s="525" t="s">
        <v>3118</v>
      </c>
      <c r="S122" s="471"/>
      <c r="T122" s="439">
        <v>6045432000</v>
      </c>
      <c r="U122" s="471">
        <v>3206920388</v>
      </c>
      <c r="V122" s="444" t="s">
        <v>3497</v>
      </c>
      <c r="W122" s="471" t="s">
        <v>2527</v>
      </c>
      <c r="X122" s="471"/>
      <c r="Y122" s="471" t="s">
        <v>3119</v>
      </c>
      <c r="Z122" s="471"/>
      <c r="AA122" s="440" t="s">
        <v>2527</v>
      </c>
      <c r="AB122" s="546"/>
      <c r="AC122" s="584" t="s">
        <v>489</v>
      </c>
      <c r="AD122" s="576"/>
      <c r="AE122" s="440" t="s">
        <v>551</v>
      </c>
      <c r="AF122" s="440" t="s">
        <v>600</v>
      </c>
      <c r="AG122" s="440" t="s">
        <v>485</v>
      </c>
      <c r="AH122" s="440" t="s">
        <v>492</v>
      </c>
      <c r="AI122" s="497">
        <v>45329</v>
      </c>
      <c r="AJ122" s="497">
        <v>45511</v>
      </c>
      <c r="AK122" s="537">
        <v>6</v>
      </c>
      <c r="AL122" s="449">
        <v>13398000</v>
      </c>
      <c r="AM122" s="449">
        <v>2233000</v>
      </c>
      <c r="AN122" s="543">
        <v>1300000</v>
      </c>
      <c r="AO122" s="471">
        <v>1841201</v>
      </c>
      <c r="AP122" s="649" t="s">
        <v>821</v>
      </c>
      <c r="AQ122" s="546"/>
      <c r="AR122" s="468">
        <v>1</v>
      </c>
      <c r="AS122" s="567" t="s">
        <v>112</v>
      </c>
      <c r="AT122" s="565" t="s">
        <v>112</v>
      </c>
      <c r="AU122" s="565" t="s">
        <v>112</v>
      </c>
      <c r="AV122" s="565" t="s">
        <v>112</v>
      </c>
      <c r="AW122" s="565" t="s">
        <v>112</v>
      </c>
      <c r="AX122" s="468"/>
      <c r="AY122" s="468"/>
      <c r="AZ122" s="468"/>
      <c r="BA122" s="468"/>
      <c r="BB122" s="468"/>
      <c r="BC122" s="468"/>
      <c r="BD122" s="468"/>
      <c r="BE122" s="468"/>
      <c r="BF122" s="468" t="s">
        <v>112</v>
      </c>
      <c r="BG122" s="468" t="s">
        <v>112</v>
      </c>
      <c r="BH122" s="468" t="s">
        <v>112</v>
      </c>
      <c r="BI122" s="468" t="s">
        <v>112</v>
      </c>
      <c r="BJ122" s="468" t="s">
        <v>112</v>
      </c>
      <c r="BK122" s="468" t="s">
        <v>112</v>
      </c>
      <c r="BL122" s="468" t="s">
        <v>3707</v>
      </c>
      <c r="BM122" s="468" t="s">
        <v>112</v>
      </c>
      <c r="BN122" s="468" t="s">
        <v>112</v>
      </c>
      <c r="BO122" s="468" t="s">
        <v>112</v>
      </c>
      <c r="BP122" s="468" t="s">
        <v>112</v>
      </c>
      <c r="BQ122" s="471"/>
      <c r="BR122" s="471"/>
      <c r="BS122" s="471"/>
      <c r="BT122" s="471"/>
      <c r="BU122" s="471"/>
      <c r="BV122" s="471"/>
      <c r="BW122" s="471"/>
      <c r="BX122" s="471">
        <v>1841201</v>
      </c>
      <c r="BY122" s="577" t="s">
        <v>3718</v>
      </c>
      <c r="BZ122" s="471">
        <v>1841201</v>
      </c>
      <c r="CA122" s="471">
        <v>1</v>
      </c>
      <c r="CB122" s="471">
        <v>0.52200000000000002</v>
      </c>
      <c r="CC122" s="569" t="s">
        <v>3821</v>
      </c>
      <c r="CD122" s="569" t="s">
        <v>2524</v>
      </c>
      <c r="CE122" s="569" t="s">
        <v>3648</v>
      </c>
      <c r="CF122" s="569" t="s">
        <v>177</v>
      </c>
      <c r="CG122" s="547">
        <v>6045432000</v>
      </c>
      <c r="CH122" s="547">
        <v>3002500001</v>
      </c>
      <c r="CI122" s="578" t="s">
        <v>3720</v>
      </c>
      <c r="CJ122" s="471"/>
    </row>
    <row r="123" spans="2:88" ht="16.5" customHeight="1" thickBot="1">
      <c r="B123" s="471"/>
      <c r="C123" s="561" t="s">
        <v>474</v>
      </c>
      <c r="D123" s="471"/>
      <c r="E123" s="562">
        <v>45413</v>
      </c>
      <c r="F123" s="765">
        <v>45406</v>
      </c>
      <c r="G123" s="561" t="s">
        <v>61</v>
      </c>
      <c r="H123" s="561">
        <v>1036397697</v>
      </c>
      <c r="I123" s="561" t="s">
        <v>3172</v>
      </c>
      <c r="J123" s="561" t="s">
        <v>3498</v>
      </c>
      <c r="K123" s="561" t="s">
        <v>3143</v>
      </c>
      <c r="L123" s="561" t="s">
        <v>2830</v>
      </c>
      <c r="M123" s="562">
        <v>33876</v>
      </c>
      <c r="N123" s="561" t="s">
        <v>4</v>
      </c>
      <c r="O123" s="498" t="s">
        <v>3499</v>
      </c>
      <c r="P123" s="477" t="s">
        <v>2524</v>
      </c>
      <c r="Q123" s="477" t="s">
        <v>3640</v>
      </c>
      <c r="R123" s="525" t="s">
        <v>3118</v>
      </c>
      <c r="S123" s="471"/>
      <c r="T123" s="439">
        <v>6045432000</v>
      </c>
      <c r="U123" s="471">
        <v>3217710333</v>
      </c>
      <c r="V123" s="444" t="s">
        <v>3500</v>
      </c>
      <c r="W123" s="471" t="s">
        <v>2527</v>
      </c>
      <c r="X123" s="471"/>
      <c r="Y123" s="471" t="s">
        <v>2548</v>
      </c>
      <c r="Z123" s="471"/>
      <c r="AA123" s="440" t="s">
        <v>2527</v>
      </c>
      <c r="AB123" s="546"/>
      <c r="AC123" s="584" t="s">
        <v>489</v>
      </c>
      <c r="AD123" s="576"/>
      <c r="AE123" s="440" t="s">
        <v>551</v>
      </c>
      <c r="AF123" s="440" t="s">
        <v>600</v>
      </c>
      <c r="AG123" s="440" t="s">
        <v>485</v>
      </c>
      <c r="AH123" s="440" t="s">
        <v>492</v>
      </c>
      <c r="AI123" s="497">
        <v>45329</v>
      </c>
      <c r="AJ123" s="497">
        <v>45512</v>
      </c>
      <c r="AK123" s="537">
        <v>6</v>
      </c>
      <c r="AL123" s="449">
        <v>25800000</v>
      </c>
      <c r="AM123" s="449">
        <v>4300000</v>
      </c>
      <c r="AN123" s="543">
        <v>1720000</v>
      </c>
      <c r="AO123" s="471">
        <v>1841201</v>
      </c>
      <c r="AP123" s="649" t="s">
        <v>821</v>
      </c>
      <c r="AQ123" s="546"/>
      <c r="AR123" s="468">
        <v>1</v>
      </c>
      <c r="AS123" s="567" t="s">
        <v>112</v>
      </c>
      <c r="AT123" s="565" t="s">
        <v>112</v>
      </c>
      <c r="AU123" s="565" t="s">
        <v>112</v>
      </c>
      <c r="AV123" s="565" t="s">
        <v>112</v>
      </c>
      <c r="AW123" s="565" t="s">
        <v>112</v>
      </c>
      <c r="AX123" s="468"/>
      <c r="AY123" s="468"/>
      <c r="AZ123" s="468"/>
      <c r="BA123" s="468"/>
      <c r="BB123" s="468"/>
      <c r="BC123" s="468"/>
      <c r="BD123" s="468"/>
      <c r="BE123" s="468"/>
      <c r="BF123" s="468" t="s">
        <v>112</v>
      </c>
      <c r="BG123" s="468" t="s">
        <v>112</v>
      </c>
      <c r="BH123" s="468" t="s">
        <v>112</v>
      </c>
      <c r="BI123" s="468" t="s">
        <v>112</v>
      </c>
      <c r="BJ123" s="468" t="s">
        <v>112</v>
      </c>
      <c r="BK123" s="468" t="s">
        <v>112</v>
      </c>
      <c r="BL123" s="468" t="s">
        <v>3707</v>
      </c>
      <c r="BM123" s="468" t="s">
        <v>112</v>
      </c>
      <c r="BN123" s="468" t="s">
        <v>112</v>
      </c>
      <c r="BO123" s="468" t="s">
        <v>112</v>
      </c>
      <c r="BP123" s="468" t="s">
        <v>112</v>
      </c>
      <c r="BQ123" s="471"/>
      <c r="BR123" s="471"/>
      <c r="BS123" s="471"/>
      <c r="BT123" s="471"/>
      <c r="BU123" s="471"/>
      <c r="BV123" s="471"/>
      <c r="BW123" s="471"/>
      <c r="BX123" s="471">
        <v>1841201</v>
      </c>
      <c r="BY123" s="577" t="s">
        <v>3718</v>
      </c>
      <c r="BZ123" s="471">
        <v>1841201</v>
      </c>
      <c r="CA123" s="471">
        <v>1</v>
      </c>
      <c r="CB123" s="471">
        <v>0.52200000000000002</v>
      </c>
      <c r="CC123" s="569" t="s">
        <v>3822</v>
      </c>
      <c r="CD123" s="569" t="s">
        <v>2524</v>
      </c>
      <c r="CE123" s="569" t="s">
        <v>3648</v>
      </c>
      <c r="CF123" s="569" t="s">
        <v>177</v>
      </c>
      <c r="CG123" s="547">
        <v>6045432000</v>
      </c>
      <c r="CH123" s="547">
        <v>3002500001</v>
      </c>
      <c r="CI123" s="578" t="s">
        <v>3720</v>
      </c>
      <c r="CJ123" s="471"/>
    </row>
    <row r="124" spans="2:88" ht="16.5" customHeight="1" thickBot="1">
      <c r="B124" s="471"/>
      <c r="C124" s="561" t="s">
        <v>474</v>
      </c>
      <c r="D124" s="471"/>
      <c r="E124" s="562">
        <v>45413</v>
      </c>
      <c r="F124" s="765">
        <v>45406</v>
      </c>
      <c r="G124" s="561" t="s">
        <v>61</v>
      </c>
      <c r="H124" s="561">
        <v>1036402478</v>
      </c>
      <c r="I124" s="561" t="s">
        <v>2575</v>
      </c>
      <c r="J124" s="561" t="s">
        <v>3501</v>
      </c>
      <c r="K124" s="561" t="s">
        <v>3266</v>
      </c>
      <c r="L124" s="561"/>
      <c r="M124" s="562">
        <v>35616</v>
      </c>
      <c r="N124" s="561" t="s">
        <v>524</v>
      </c>
      <c r="O124" s="498" t="s">
        <v>3502</v>
      </c>
      <c r="P124" s="477" t="s">
        <v>2524</v>
      </c>
      <c r="Q124" s="477" t="s">
        <v>3640</v>
      </c>
      <c r="R124" s="525" t="s">
        <v>3118</v>
      </c>
      <c r="S124" s="471"/>
      <c r="T124" s="439">
        <v>6045432000</v>
      </c>
      <c r="U124" s="471">
        <v>3024226193</v>
      </c>
      <c r="V124" s="451" t="s">
        <v>3503</v>
      </c>
      <c r="W124" s="471" t="s">
        <v>2841</v>
      </c>
      <c r="X124" s="471"/>
      <c r="Y124" s="471" t="s">
        <v>2623</v>
      </c>
      <c r="Z124" s="471"/>
      <c r="AA124" s="440" t="s">
        <v>2527</v>
      </c>
      <c r="AB124" s="546"/>
      <c r="AC124" s="584" t="s">
        <v>489</v>
      </c>
      <c r="AD124" s="576"/>
      <c r="AE124" s="440" t="s">
        <v>551</v>
      </c>
      <c r="AF124" s="440" t="s">
        <v>600</v>
      </c>
      <c r="AG124" s="440" t="s">
        <v>485</v>
      </c>
      <c r="AH124" s="440" t="s">
        <v>492</v>
      </c>
      <c r="AI124" s="497">
        <v>45335</v>
      </c>
      <c r="AJ124" s="497">
        <v>45517</v>
      </c>
      <c r="AK124" s="537">
        <v>6</v>
      </c>
      <c r="AL124" s="449">
        <v>27000000</v>
      </c>
      <c r="AM124" s="449">
        <v>4500000</v>
      </c>
      <c r="AN124" s="543">
        <v>1800000</v>
      </c>
      <c r="AO124" s="471">
        <v>1841201</v>
      </c>
      <c r="AP124" s="649" t="s">
        <v>821</v>
      </c>
      <c r="AQ124" s="546"/>
      <c r="AR124" s="468">
        <v>1</v>
      </c>
      <c r="AS124" s="567" t="s">
        <v>112</v>
      </c>
      <c r="AT124" s="565" t="s">
        <v>112</v>
      </c>
      <c r="AU124" s="565" t="s">
        <v>112</v>
      </c>
      <c r="AV124" s="565" t="s">
        <v>112</v>
      </c>
      <c r="AW124" s="565" t="s">
        <v>112</v>
      </c>
      <c r="AX124" s="468"/>
      <c r="AY124" s="468"/>
      <c r="AZ124" s="468"/>
      <c r="BA124" s="468"/>
      <c r="BB124" s="468"/>
      <c r="BC124" s="468"/>
      <c r="BD124" s="468"/>
      <c r="BE124" s="468"/>
      <c r="BF124" s="468" t="s">
        <v>112</v>
      </c>
      <c r="BG124" s="468" t="s">
        <v>112</v>
      </c>
      <c r="BH124" s="468" t="s">
        <v>112</v>
      </c>
      <c r="BI124" s="468" t="s">
        <v>112</v>
      </c>
      <c r="BJ124" s="468" t="s">
        <v>112</v>
      </c>
      <c r="BK124" s="468" t="s">
        <v>112</v>
      </c>
      <c r="BL124" s="468" t="s">
        <v>3707</v>
      </c>
      <c r="BM124" s="468" t="s">
        <v>112</v>
      </c>
      <c r="BN124" s="468" t="s">
        <v>112</v>
      </c>
      <c r="BO124" s="468" t="s">
        <v>112</v>
      </c>
      <c r="BP124" s="468" t="s">
        <v>112</v>
      </c>
      <c r="BQ124" s="471"/>
      <c r="BR124" s="471"/>
      <c r="BS124" s="471"/>
      <c r="BT124" s="471"/>
      <c r="BU124" s="471"/>
      <c r="BV124" s="471"/>
      <c r="BW124" s="471"/>
      <c r="BX124" s="471">
        <v>1841201</v>
      </c>
      <c r="BY124" s="577" t="s">
        <v>3718</v>
      </c>
      <c r="BZ124" s="471">
        <v>1841201</v>
      </c>
      <c r="CA124" s="471">
        <v>1</v>
      </c>
      <c r="CB124" s="471">
        <v>0.52200000000000002</v>
      </c>
      <c r="CC124" s="569" t="s">
        <v>3823</v>
      </c>
      <c r="CD124" s="569" t="s">
        <v>2524</v>
      </c>
      <c r="CE124" s="569" t="s">
        <v>3648</v>
      </c>
      <c r="CF124" s="569" t="s">
        <v>177</v>
      </c>
      <c r="CG124" s="547">
        <v>6045432000</v>
      </c>
      <c r="CH124" s="547">
        <v>3002500001</v>
      </c>
      <c r="CI124" s="578" t="s">
        <v>3720</v>
      </c>
      <c r="CJ124" s="471"/>
    </row>
    <row r="125" spans="2:88" ht="16.5" customHeight="1" thickBot="1">
      <c r="B125" s="471"/>
      <c r="C125" s="561" t="s">
        <v>474</v>
      </c>
      <c r="D125" s="471"/>
      <c r="E125" s="562">
        <v>45413</v>
      </c>
      <c r="F125" s="765">
        <v>45406</v>
      </c>
      <c r="G125" s="561" t="s">
        <v>61</v>
      </c>
      <c r="H125" s="561">
        <v>71112962</v>
      </c>
      <c r="I125" s="561" t="s">
        <v>3117</v>
      </c>
      <c r="J125" s="561" t="s">
        <v>3077</v>
      </c>
      <c r="K125" s="561" t="s">
        <v>2526</v>
      </c>
      <c r="L125" s="561" t="s">
        <v>3504</v>
      </c>
      <c r="M125" s="562">
        <v>24418</v>
      </c>
      <c r="N125" s="561" t="s">
        <v>4</v>
      </c>
      <c r="O125" s="498" t="s">
        <v>3505</v>
      </c>
      <c r="P125" s="477" t="s">
        <v>2524</v>
      </c>
      <c r="Q125" s="477" t="s">
        <v>3640</v>
      </c>
      <c r="R125" s="525" t="s">
        <v>3118</v>
      </c>
      <c r="S125" s="471"/>
      <c r="T125" s="439">
        <v>6045432000</v>
      </c>
      <c r="U125" s="471">
        <v>3113331896</v>
      </c>
      <c r="V125" s="444" t="s">
        <v>3506</v>
      </c>
      <c r="W125" s="471" t="s">
        <v>2547</v>
      </c>
      <c r="X125" s="471"/>
      <c r="Y125" s="471" t="s">
        <v>2623</v>
      </c>
      <c r="Z125" s="471"/>
      <c r="AA125" s="440" t="s">
        <v>2527</v>
      </c>
      <c r="AB125" s="546"/>
      <c r="AC125" s="584" t="s">
        <v>489</v>
      </c>
      <c r="AD125" s="576"/>
      <c r="AE125" s="440" t="s">
        <v>551</v>
      </c>
      <c r="AF125" s="440" t="s">
        <v>600</v>
      </c>
      <c r="AG125" s="440" t="s">
        <v>485</v>
      </c>
      <c r="AH125" s="440" t="s">
        <v>492</v>
      </c>
      <c r="AI125" s="497">
        <v>45337</v>
      </c>
      <c r="AJ125" s="497">
        <v>45519</v>
      </c>
      <c r="AK125" s="537">
        <v>6</v>
      </c>
      <c r="AL125" s="449">
        <v>22302000</v>
      </c>
      <c r="AM125" s="449">
        <v>3717000</v>
      </c>
      <c r="AN125" s="543">
        <v>1486800</v>
      </c>
      <c r="AO125" s="471">
        <v>1841201</v>
      </c>
      <c r="AP125" s="649" t="s">
        <v>821</v>
      </c>
      <c r="AQ125" s="546"/>
      <c r="AR125" s="468">
        <v>1</v>
      </c>
      <c r="AS125" s="567" t="s">
        <v>112</v>
      </c>
      <c r="AT125" s="565" t="s">
        <v>112</v>
      </c>
      <c r="AU125" s="565" t="s">
        <v>112</v>
      </c>
      <c r="AV125" s="565" t="s">
        <v>112</v>
      </c>
      <c r="AW125" s="565" t="s">
        <v>112</v>
      </c>
      <c r="AX125" s="468"/>
      <c r="AY125" s="468"/>
      <c r="AZ125" s="468"/>
      <c r="BA125" s="468"/>
      <c r="BB125" s="468"/>
      <c r="BC125" s="468"/>
      <c r="BD125" s="468"/>
      <c r="BE125" s="468"/>
      <c r="BF125" s="468" t="s">
        <v>112</v>
      </c>
      <c r="BG125" s="468" t="s">
        <v>112</v>
      </c>
      <c r="BH125" s="468" t="s">
        <v>112</v>
      </c>
      <c r="BI125" s="468" t="s">
        <v>112</v>
      </c>
      <c r="BJ125" s="468" t="s">
        <v>112</v>
      </c>
      <c r="BK125" s="468" t="s">
        <v>112</v>
      </c>
      <c r="BL125" s="468" t="s">
        <v>3707</v>
      </c>
      <c r="BM125" s="468" t="s">
        <v>112</v>
      </c>
      <c r="BN125" s="468" t="s">
        <v>112</v>
      </c>
      <c r="BO125" s="468" t="s">
        <v>112</v>
      </c>
      <c r="BP125" s="468" t="s">
        <v>112</v>
      </c>
      <c r="BQ125" s="471"/>
      <c r="BR125" s="471"/>
      <c r="BS125" s="471"/>
      <c r="BT125" s="471"/>
      <c r="BU125" s="471"/>
      <c r="BV125" s="471"/>
      <c r="BW125" s="471"/>
      <c r="BX125" s="471">
        <v>1841201</v>
      </c>
      <c r="BY125" s="577" t="s">
        <v>3718</v>
      </c>
      <c r="BZ125" s="471">
        <v>1841201</v>
      </c>
      <c r="CA125" s="471">
        <v>1</v>
      </c>
      <c r="CB125" s="471">
        <v>0.52200000000000002</v>
      </c>
      <c r="CC125" s="569" t="s">
        <v>3824</v>
      </c>
      <c r="CD125" s="569" t="s">
        <v>2524</v>
      </c>
      <c r="CE125" s="569" t="s">
        <v>3648</v>
      </c>
      <c r="CF125" s="569" t="s">
        <v>177</v>
      </c>
      <c r="CG125" s="547">
        <v>6045432000</v>
      </c>
      <c r="CH125" s="547">
        <v>3002500001</v>
      </c>
      <c r="CI125" s="578" t="s">
        <v>3720</v>
      </c>
      <c r="CJ125" s="471"/>
    </row>
    <row r="126" spans="2:88" ht="16.5" customHeight="1" thickBot="1">
      <c r="B126" s="471"/>
      <c r="C126" s="561" t="s">
        <v>474</v>
      </c>
      <c r="D126" s="471"/>
      <c r="E126" s="562">
        <v>45413</v>
      </c>
      <c r="F126" s="765">
        <v>45406</v>
      </c>
      <c r="G126" s="561" t="s">
        <v>61</v>
      </c>
      <c r="H126" s="561">
        <v>21628255</v>
      </c>
      <c r="I126" s="561" t="s">
        <v>3507</v>
      </c>
      <c r="J126" s="561" t="s">
        <v>3508</v>
      </c>
      <c r="K126" s="561" t="s">
        <v>3509</v>
      </c>
      <c r="L126" s="561" t="s">
        <v>2669</v>
      </c>
      <c r="M126" s="562">
        <v>30859</v>
      </c>
      <c r="N126" s="561" t="s">
        <v>524</v>
      </c>
      <c r="O126" s="498" t="s">
        <v>3510</v>
      </c>
      <c r="P126" s="477" t="s">
        <v>2524</v>
      </c>
      <c r="Q126" s="477" t="s">
        <v>3640</v>
      </c>
      <c r="R126" s="525" t="s">
        <v>3118</v>
      </c>
      <c r="S126" s="471"/>
      <c r="T126" s="439">
        <v>6045432000</v>
      </c>
      <c r="U126" s="471">
        <v>3117253426</v>
      </c>
      <c r="V126" s="444" t="s">
        <v>3511</v>
      </c>
      <c r="W126" s="471" t="s">
        <v>2527</v>
      </c>
      <c r="X126" s="471"/>
      <c r="Y126" s="471" t="s">
        <v>2573</v>
      </c>
      <c r="Z126" s="471"/>
      <c r="AA126" s="440" t="s">
        <v>2527</v>
      </c>
      <c r="AB126" s="546"/>
      <c r="AC126" s="584" t="s">
        <v>489</v>
      </c>
      <c r="AD126" s="576"/>
      <c r="AE126" s="440" t="s">
        <v>551</v>
      </c>
      <c r="AF126" s="440" t="s">
        <v>600</v>
      </c>
      <c r="AG126" s="440" t="s">
        <v>485</v>
      </c>
      <c r="AH126" s="440" t="s">
        <v>492</v>
      </c>
      <c r="AI126" s="497">
        <v>45343</v>
      </c>
      <c r="AJ126" s="497">
        <v>45525</v>
      </c>
      <c r="AK126" s="537">
        <v>6</v>
      </c>
      <c r="AL126" s="449">
        <v>27000000</v>
      </c>
      <c r="AM126" s="449">
        <v>4500000</v>
      </c>
      <c r="AN126" s="543">
        <v>1800000</v>
      </c>
      <c r="AO126" s="471">
        <v>1841201</v>
      </c>
      <c r="AP126" s="649" t="s">
        <v>821</v>
      </c>
      <c r="AQ126" s="546"/>
      <c r="AR126" s="468">
        <v>1</v>
      </c>
      <c r="AS126" s="567" t="s">
        <v>112</v>
      </c>
      <c r="AT126" s="565" t="s">
        <v>112</v>
      </c>
      <c r="AU126" s="565" t="s">
        <v>112</v>
      </c>
      <c r="AV126" s="565" t="s">
        <v>112</v>
      </c>
      <c r="AW126" s="565" t="s">
        <v>112</v>
      </c>
      <c r="AX126" s="468"/>
      <c r="AY126" s="468"/>
      <c r="AZ126" s="468"/>
      <c r="BA126" s="468"/>
      <c r="BB126" s="468"/>
      <c r="BC126" s="468"/>
      <c r="BD126" s="468"/>
      <c r="BE126" s="468"/>
      <c r="BF126" s="468" t="s">
        <v>112</v>
      </c>
      <c r="BG126" s="468" t="s">
        <v>112</v>
      </c>
      <c r="BH126" s="468" t="s">
        <v>112</v>
      </c>
      <c r="BI126" s="468" t="s">
        <v>112</v>
      </c>
      <c r="BJ126" s="468" t="s">
        <v>112</v>
      </c>
      <c r="BK126" s="468" t="s">
        <v>112</v>
      </c>
      <c r="BL126" s="468" t="s">
        <v>3707</v>
      </c>
      <c r="BM126" s="468" t="s">
        <v>112</v>
      </c>
      <c r="BN126" s="468" t="s">
        <v>112</v>
      </c>
      <c r="BO126" s="468" t="s">
        <v>112</v>
      </c>
      <c r="BP126" s="468" t="s">
        <v>112</v>
      </c>
      <c r="BQ126" s="471"/>
      <c r="BR126" s="471"/>
      <c r="BS126" s="471"/>
      <c r="BT126" s="471"/>
      <c r="BU126" s="471"/>
      <c r="BV126" s="471"/>
      <c r="BW126" s="471"/>
      <c r="BX126" s="471">
        <v>1841201</v>
      </c>
      <c r="BY126" s="577" t="s">
        <v>3718</v>
      </c>
      <c r="BZ126" s="471">
        <v>1841201</v>
      </c>
      <c r="CA126" s="471">
        <v>1</v>
      </c>
      <c r="CB126" s="471">
        <v>0.52200000000000002</v>
      </c>
      <c r="CC126" s="569" t="s">
        <v>3825</v>
      </c>
      <c r="CD126" s="569" t="s">
        <v>2524</v>
      </c>
      <c r="CE126" s="569" t="s">
        <v>3648</v>
      </c>
      <c r="CF126" s="569" t="s">
        <v>177</v>
      </c>
      <c r="CG126" s="547">
        <v>6045432000</v>
      </c>
      <c r="CH126" s="547">
        <v>3002500001</v>
      </c>
      <c r="CI126" s="578" t="s">
        <v>3720</v>
      </c>
      <c r="CJ126" s="471"/>
    </row>
    <row r="127" spans="2:88" ht="16.5" customHeight="1" thickBot="1">
      <c r="B127" s="471"/>
      <c r="C127" s="561" t="s">
        <v>474</v>
      </c>
      <c r="D127" s="471"/>
      <c r="E127" s="562">
        <v>45413</v>
      </c>
      <c r="F127" s="765">
        <v>45406</v>
      </c>
      <c r="G127" s="561" t="s">
        <v>61</v>
      </c>
      <c r="H127" s="561">
        <v>1036397411</v>
      </c>
      <c r="I127" s="561" t="s">
        <v>3429</v>
      </c>
      <c r="J127" s="561" t="s">
        <v>2563</v>
      </c>
      <c r="K127" s="561" t="s">
        <v>3512</v>
      </c>
      <c r="L127" s="561" t="s">
        <v>3513</v>
      </c>
      <c r="M127" s="562">
        <v>33765</v>
      </c>
      <c r="N127" s="561" t="s">
        <v>524</v>
      </c>
      <c r="O127" s="498" t="s">
        <v>3129</v>
      </c>
      <c r="P127" s="477" t="s">
        <v>2524</v>
      </c>
      <c r="Q127" s="477" t="s">
        <v>3640</v>
      </c>
      <c r="R127" s="525" t="s">
        <v>178</v>
      </c>
      <c r="S127" s="471"/>
      <c r="T127" s="439">
        <v>6045432000</v>
      </c>
      <c r="U127" s="471">
        <v>3206667505</v>
      </c>
      <c r="V127" s="444" t="s">
        <v>3514</v>
      </c>
      <c r="W127" s="507" t="s">
        <v>2527</v>
      </c>
      <c r="X127" s="471"/>
      <c r="Y127" s="507" t="s">
        <v>3217</v>
      </c>
      <c r="Z127" s="471"/>
      <c r="AA127" s="440" t="s">
        <v>2527</v>
      </c>
      <c r="AB127" s="546"/>
      <c r="AC127" s="584" t="s">
        <v>489</v>
      </c>
      <c r="AD127" s="576"/>
      <c r="AE127" s="440" t="s">
        <v>551</v>
      </c>
      <c r="AF127" s="440" t="s">
        <v>600</v>
      </c>
      <c r="AG127" s="440" t="s">
        <v>485</v>
      </c>
      <c r="AH127" s="440" t="s">
        <v>492</v>
      </c>
      <c r="AI127" s="497">
        <v>45316</v>
      </c>
      <c r="AJ127" s="497">
        <v>45498</v>
      </c>
      <c r="AK127" s="537">
        <v>6</v>
      </c>
      <c r="AL127" s="449">
        <v>22302000</v>
      </c>
      <c r="AM127" s="449">
        <v>3717000</v>
      </c>
      <c r="AN127" s="543">
        <v>1490000</v>
      </c>
      <c r="AO127" s="471">
        <v>1841201</v>
      </c>
      <c r="AP127" s="649" t="s">
        <v>821</v>
      </c>
      <c r="AQ127" s="546"/>
      <c r="AR127" s="468">
        <v>1</v>
      </c>
      <c r="AS127" s="567" t="s">
        <v>112</v>
      </c>
      <c r="AT127" s="565" t="s">
        <v>112</v>
      </c>
      <c r="AU127" s="565" t="s">
        <v>112</v>
      </c>
      <c r="AV127" s="565" t="s">
        <v>112</v>
      </c>
      <c r="AW127" s="565" t="s">
        <v>112</v>
      </c>
      <c r="AX127" s="468"/>
      <c r="AY127" s="468"/>
      <c r="AZ127" s="468"/>
      <c r="BA127" s="468"/>
      <c r="BB127" s="468"/>
      <c r="BC127" s="468"/>
      <c r="BD127" s="468"/>
      <c r="BE127" s="468"/>
      <c r="BF127" s="468" t="s">
        <v>112</v>
      </c>
      <c r="BG127" s="468" t="s">
        <v>112</v>
      </c>
      <c r="BH127" s="468" t="s">
        <v>112</v>
      </c>
      <c r="BI127" s="468" t="s">
        <v>112</v>
      </c>
      <c r="BJ127" s="468" t="s">
        <v>112</v>
      </c>
      <c r="BK127" s="468" t="s">
        <v>112</v>
      </c>
      <c r="BL127" s="468" t="s">
        <v>3707</v>
      </c>
      <c r="BM127" s="468" t="s">
        <v>112</v>
      </c>
      <c r="BN127" s="468" t="s">
        <v>112</v>
      </c>
      <c r="BO127" s="468" t="s">
        <v>112</v>
      </c>
      <c r="BP127" s="468" t="s">
        <v>112</v>
      </c>
      <c r="BQ127" s="471"/>
      <c r="BR127" s="471"/>
      <c r="BS127" s="471"/>
      <c r="BT127" s="471"/>
      <c r="BU127" s="471"/>
      <c r="BV127" s="471"/>
      <c r="BW127" s="471"/>
      <c r="BX127" s="471">
        <v>1841201</v>
      </c>
      <c r="BY127" s="577" t="s">
        <v>3718</v>
      </c>
      <c r="BZ127" s="471">
        <v>1841201</v>
      </c>
      <c r="CA127" s="471">
        <v>1</v>
      </c>
      <c r="CB127" s="471">
        <v>0.52200000000000002</v>
      </c>
      <c r="CC127" s="569" t="s">
        <v>3826</v>
      </c>
      <c r="CD127" s="569" t="s">
        <v>2524</v>
      </c>
      <c r="CE127" s="569" t="s">
        <v>3648</v>
      </c>
      <c r="CF127" s="569" t="s">
        <v>177</v>
      </c>
      <c r="CG127" s="547">
        <v>6045432000</v>
      </c>
      <c r="CH127" s="547">
        <v>3002500001</v>
      </c>
      <c r="CI127" s="578" t="s">
        <v>3720</v>
      </c>
      <c r="CJ127" s="471"/>
    </row>
    <row r="128" spans="2:88" ht="16.5" customHeight="1" thickBot="1">
      <c r="B128" s="471"/>
      <c r="C128" s="561" t="s">
        <v>474</v>
      </c>
      <c r="D128" s="471"/>
      <c r="E128" s="562">
        <v>45413</v>
      </c>
      <c r="F128" s="765">
        <v>45406</v>
      </c>
      <c r="G128" s="561" t="s">
        <v>61</v>
      </c>
      <c r="H128" s="561">
        <v>43712736</v>
      </c>
      <c r="I128" s="561" t="s">
        <v>3515</v>
      </c>
      <c r="J128" s="561" t="s">
        <v>3516</v>
      </c>
      <c r="K128" s="561" t="s">
        <v>3517</v>
      </c>
      <c r="L128" s="561" t="s">
        <v>3518</v>
      </c>
      <c r="M128" s="562">
        <v>27338</v>
      </c>
      <c r="N128" s="561" t="s">
        <v>524</v>
      </c>
      <c r="O128" s="498" t="s">
        <v>3129</v>
      </c>
      <c r="P128" s="477" t="s">
        <v>2524</v>
      </c>
      <c r="Q128" s="477" t="s">
        <v>3640</v>
      </c>
      <c r="R128" s="525" t="s">
        <v>178</v>
      </c>
      <c r="S128" s="471"/>
      <c r="T128" s="439">
        <v>6045432000</v>
      </c>
      <c r="U128" s="471">
        <v>3192427471</v>
      </c>
      <c r="V128" s="444" t="s">
        <v>3519</v>
      </c>
      <c r="W128" s="507" t="s">
        <v>2547</v>
      </c>
      <c r="X128" s="471"/>
      <c r="Y128" s="507" t="s">
        <v>3217</v>
      </c>
      <c r="Z128" s="471"/>
      <c r="AA128" s="440" t="s">
        <v>2527</v>
      </c>
      <c r="AB128" s="546"/>
      <c r="AC128" s="584" t="s">
        <v>489</v>
      </c>
      <c r="AD128" s="576"/>
      <c r="AE128" s="440" t="s">
        <v>551</v>
      </c>
      <c r="AF128" s="440" t="s">
        <v>600</v>
      </c>
      <c r="AG128" s="440" t="s">
        <v>485</v>
      </c>
      <c r="AH128" s="440" t="s">
        <v>492</v>
      </c>
      <c r="AI128" s="497">
        <v>45318</v>
      </c>
      <c r="AJ128" s="497">
        <v>45500</v>
      </c>
      <c r="AK128" s="537">
        <v>6</v>
      </c>
      <c r="AL128" s="449">
        <v>22302000</v>
      </c>
      <c r="AM128" s="449">
        <v>3717000</v>
      </c>
      <c r="AN128" s="543">
        <v>1486800</v>
      </c>
      <c r="AO128" s="471">
        <v>1841201</v>
      </c>
      <c r="AP128" s="649" t="s">
        <v>821</v>
      </c>
      <c r="AQ128" s="546"/>
      <c r="AR128" s="468">
        <v>1</v>
      </c>
      <c r="AS128" s="567" t="s">
        <v>112</v>
      </c>
      <c r="AT128" s="565" t="s">
        <v>112</v>
      </c>
      <c r="AU128" s="565" t="s">
        <v>112</v>
      </c>
      <c r="AV128" s="565" t="s">
        <v>112</v>
      </c>
      <c r="AW128" s="565" t="s">
        <v>112</v>
      </c>
      <c r="AX128" s="468"/>
      <c r="AY128" s="468"/>
      <c r="AZ128" s="468"/>
      <c r="BA128" s="468"/>
      <c r="BB128" s="468"/>
      <c r="BC128" s="468"/>
      <c r="BD128" s="468"/>
      <c r="BE128" s="468"/>
      <c r="BF128" s="468" t="s">
        <v>112</v>
      </c>
      <c r="BG128" s="468" t="s">
        <v>112</v>
      </c>
      <c r="BH128" s="468" t="s">
        <v>112</v>
      </c>
      <c r="BI128" s="468" t="s">
        <v>112</v>
      </c>
      <c r="BJ128" s="468" t="s">
        <v>112</v>
      </c>
      <c r="BK128" s="468" t="s">
        <v>112</v>
      </c>
      <c r="BL128" s="468" t="s">
        <v>3707</v>
      </c>
      <c r="BM128" s="468" t="s">
        <v>112</v>
      </c>
      <c r="BN128" s="468" t="s">
        <v>112</v>
      </c>
      <c r="BO128" s="468" t="s">
        <v>112</v>
      </c>
      <c r="BP128" s="468" t="s">
        <v>112</v>
      </c>
      <c r="BQ128" s="471"/>
      <c r="BR128" s="471"/>
      <c r="BS128" s="471"/>
      <c r="BT128" s="471"/>
      <c r="BU128" s="471"/>
      <c r="BV128" s="471"/>
      <c r="BW128" s="471"/>
      <c r="BX128" s="471">
        <v>1841201</v>
      </c>
      <c r="BY128" s="577" t="s">
        <v>3718</v>
      </c>
      <c r="BZ128" s="471">
        <v>1841201</v>
      </c>
      <c r="CA128" s="471">
        <v>1</v>
      </c>
      <c r="CB128" s="471">
        <v>0.52200000000000002</v>
      </c>
      <c r="CC128" s="569" t="s">
        <v>3827</v>
      </c>
      <c r="CD128" s="569" t="s">
        <v>2524</v>
      </c>
      <c r="CE128" s="569" t="s">
        <v>3648</v>
      </c>
      <c r="CF128" s="569" t="s">
        <v>177</v>
      </c>
      <c r="CG128" s="547">
        <v>6045432000</v>
      </c>
      <c r="CH128" s="547">
        <v>3002500001</v>
      </c>
      <c r="CI128" s="578" t="s">
        <v>3720</v>
      </c>
      <c r="CJ128" s="471"/>
    </row>
    <row r="129" spans="2:88" ht="16.5" customHeight="1" thickBot="1">
      <c r="B129" s="471"/>
      <c r="C129" s="561" t="s">
        <v>474</v>
      </c>
      <c r="D129" s="471"/>
      <c r="E129" s="562">
        <v>45413</v>
      </c>
      <c r="F129" s="765">
        <v>45406</v>
      </c>
      <c r="G129" s="561" t="s">
        <v>61</v>
      </c>
      <c r="H129" s="561">
        <v>1128422074</v>
      </c>
      <c r="I129" s="561" t="s">
        <v>2628</v>
      </c>
      <c r="J129" s="561" t="s">
        <v>3520</v>
      </c>
      <c r="K129" s="561" t="s">
        <v>3319</v>
      </c>
      <c r="L129" s="561" t="s">
        <v>2674</v>
      </c>
      <c r="M129" s="562">
        <v>32715</v>
      </c>
      <c r="N129" s="561" t="s">
        <v>524</v>
      </c>
      <c r="O129" s="498" t="s">
        <v>3521</v>
      </c>
      <c r="P129" s="477" t="s">
        <v>2524</v>
      </c>
      <c r="Q129" s="477" t="s">
        <v>3640</v>
      </c>
      <c r="R129" s="525" t="s">
        <v>3118</v>
      </c>
      <c r="S129" s="471"/>
      <c r="T129" s="439">
        <v>6045432000</v>
      </c>
      <c r="U129" s="471">
        <v>3002569731</v>
      </c>
      <c r="V129" s="444" t="s">
        <v>3522</v>
      </c>
      <c r="W129" s="471" t="s">
        <v>2527</v>
      </c>
      <c r="X129" s="471"/>
      <c r="Y129" s="471" t="s">
        <v>3119</v>
      </c>
      <c r="Z129" s="471"/>
      <c r="AA129" s="440" t="s">
        <v>2527</v>
      </c>
      <c r="AB129" s="546"/>
      <c r="AC129" s="584" t="s">
        <v>489</v>
      </c>
      <c r="AD129" s="576"/>
      <c r="AE129" s="440" t="s">
        <v>551</v>
      </c>
      <c r="AF129" s="440" t="s">
        <v>600</v>
      </c>
      <c r="AG129" s="440" t="s">
        <v>485</v>
      </c>
      <c r="AH129" s="440" t="s">
        <v>492</v>
      </c>
      <c r="AI129" s="497">
        <v>45342</v>
      </c>
      <c r="AJ129" s="497">
        <v>45555</v>
      </c>
      <c r="AK129" s="537">
        <v>7</v>
      </c>
      <c r="AL129" s="449">
        <v>26019000</v>
      </c>
      <c r="AM129" s="449">
        <v>3717000</v>
      </c>
      <c r="AN129" s="543">
        <v>1486800</v>
      </c>
      <c r="AO129" s="471">
        <v>1841201</v>
      </c>
      <c r="AP129" s="649" t="s">
        <v>821</v>
      </c>
      <c r="AQ129" s="546"/>
      <c r="AR129" s="468">
        <v>1</v>
      </c>
      <c r="AS129" s="567" t="s">
        <v>112</v>
      </c>
      <c r="AT129" s="565" t="s">
        <v>112</v>
      </c>
      <c r="AU129" s="565" t="s">
        <v>112</v>
      </c>
      <c r="AV129" s="565" t="s">
        <v>112</v>
      </c>
      <c r="AW129" s="565" t="s">
        <v>112</v>
      </c>
      <c r="AX129" s="468"/>
      <c r="AY129" s="468"/>
      <c r="AZ129" s="468"/>
      <c r="BA129" s="468"/>
      <c r="BB129" s="468"/>
      <c r="BC129" s="468"/>
      <c r="BD129" s="468"/>
      <c r="BE129" s="468"/>
      <c r="BF129" s="468" t="s">
        <v>112</v>
      </c>
      <c r="BG129" s="468" t="s">
        <v>112</v>
      </c>
      <c r="BH129" s="468" t="s">
        <v>112</v>
      </c>
      <c r="BI129" s="468" t="s">
        <v>112</v>
      </c>
      <c r="BJ129" s="468" t="s">
        <v>112</v>
      </c>
      <c r="BK129" s="468" t="s">
        <v>112</v>
      </c>
      <c r="BL129" s="468" t="s">
        <v>3707</v>
      </c>
      <c r="BM129" s="468" t="s">
        <v>112</v>
      </c>
      <c r="BN129" s="468" t="s">
        <v>112</v>
      </c>
      <c r="BO129" s="468" t="s">
        <v>112</v>
      </c>
      <c r="BP129" s="468" t="s">
        <v>112</v>
      </c>
      <c r="BQ129" s="471"/>
      <c r="BR129" s="471"/>
      <c r="BS129" s="471"/>
      <c r="BT129" s="471"/>
      <c r="BU129" s="471"/>
      <c r="BV129" s="471"/>
      <c r="BW129" s="471"/>
      <c r="BX129" s="471">
        <v>1841201</v>
      </c>
      <c r="BY129" s="577" t="s">
        <v>3718</v>
      </c>
      <c r="BZ129" s="471">
        <v>1841201</v>
      </c>
      <c r="CA129" s="471">
        <v>1</v>
      </c>
      <c r="CB129" s="471">
        <v>0.52200000000000002</v>
      </c>
      <c r="CC129" s="569" t="s">
        <v>3828</v>
      </c>
      <c r="CD129" s="569" t="s">
        <v>2524</v>
      </c>
      <c r="CE129" s="569" t="s">
        <v>3648</v>
      </c>
      <c r="CF129" s="569" t="s">
        <v>177</v>
      </c>
      <c r="CG129" s="547">
        <v>6045432000</v>
      </c>
      <c r="CH129" s="547">
        <v>3002500001</v>
      </c>
      <c r="CI129" s="578" t="s">
        <v>3720</v>
      </c>
      <c r="CJ129" s="471"/>
    </row>
    <row r="130" spans="2:88" ht="16.5" customHeight="1" thickBot="1">
      <c r="B130" s="471"/>
      <c r="C130" s="561" t="s">
        <v>474</v>
      </c>
      <c r="D130" s="471"/>
      <c r="E130" s="562">
        <v>45413</v>
      </c>
      <c r="F130" s="765">
        <v>45406</v>
      </c>
      <c r="G130" s="561" t="s">
        <v>61</v>
      </c>
      <c r="H130" s="561">
        <v>1036400889</v>
      </c>
      <c r="I130" s="561" t="s">
        <v>3229</v>
      </c>
      <c r="J130" s="561" t="s">
        <v>3306</v>
      </c>
      <c r="K130" s="561" t="s">
        <v>3523</v>
      </c>
      <c r="L130" s="561"/>
      <c r="M130" s="562">
        <v>34994</v>
      </c>
      <c r="N130" s="561" t="s">
        <v>524</v>
      </c>
      <c r="O130" s="498" t="s">
        <v>3524</v>
      </c>
      <c r="P130" s="477" t="s">
        <v>2524</v>
      </c>
      <c r="Q130" s="477" t="s">
        <v>3640</v>
      </c>
      <c r="R130" s="525" t="s">
        <v>3118</v>
      </c>
      <c r="S130" s="471"/>
      <c r="T130" s="439">
        <v>6045432000</v>
      </c>
      <c r="U130" s="471">
        <v>3239704786</v>
      </c>
      <c r="V130" s="444" t="s">
        <v>3525</v>
      </c>
      <c r="W130" s="471" t="s">
        <v>2527</v>
      </c>
      <c r="X130" s="471"/>
      <c r="Y130" s="471" t="s">
        <v>3119</v>
      </c>
      <c r="Z130" s="471"/>
      <c r="AA130" s="440" t="s">
        <v>2527</v>
      </c>
      <c r="AB130" s="546"/>
      <c r="AC130" s="584" t="s">
        <v>489</v>
      </c>
      <c r="AD130" s="576"/>
      <c r="AE130" s="440" t="s">
        <v>551</v>
      </c>
      <c r="AF130" s="440" t="s">
        <v>600</v>
      </c>
      <c r="AG130" s="440" t="s">
        <v>485</v>
      </c>
      <c r="AH130" s="440" t="s">
        <v>492</v>
      </c>
      <c r="AI130" s="497">
        <v>45344</v>
      </c>
      <c r="AJ130" s="497">
        <v>45557</v>
      </c>
      <c r="AK130" s="537">
        <v>7</v>
      </c>
      <c r="AL130" s="449">
        <v>19572000</v>
      </c>
      <c r="AM130" s="449">
        <v>2796000</v>
      </c>
      <c r="AN130" s="543">
        <v>1300000</v>
      </c>
      <c r="AO130" s="471">
        <v>1841201</v>
      </c>
      <c r="AP130" s="649" t="s">
        <v>821</v>
      </c>
      <c r="AQ130" s="546"/>
      <c r="AR130" s="468">
        <v>1</v>
      </c>
      <c r="AS130" s="567" t="s">
        <v>112</v>
      </c>
      <c r="AT130" s="565" t="s">
        <v>112</v>
      </c>
      <c r="AU130" s="565" t="s">
        <v>112</v>
      </c>
      <c r="AV130" s="565" t="s">
        <v>112</v>
      </c>
      <c r="AW130" s="565" t="s">
        <v>112</v>
      </c>
      <c r="AX130" s="468"/>
      <c r="AY130" s="468"/>
      <c r="AZ130" s="468"/>
      <c r="BA130" s="468"/>
      <c r="BB130" s="468"/>
      <c r="BC130" s="468"/>
      <c r="BD130" s="468"/>
      <c r="BE130" s="468"/>
      <c r="BF130" s="468" t="s">
        <v>112</v>
      </c>
      <c r="BG130" s="468" t="s">
        <v>112</v>
      </c>
      <c r="BH130" s="468" t="s">
        <v>112</v>
      </c>
      <c r="BI130" s="468" t="s">
        <v>112</v>
      </c>
      <c r="BJ130" s="468" t="s">
        <v>112</v>
      </c>
      <c r="BK130" s="468" t="s">
        <v>112</v>
      </c>
      <c r="BL130" s="468" t="s">
        <v>3707</v>
      </c>
      <c r="BM130" s="468" t="s">
        <v>112</v>
      </c>
      <c r="BN130" s="468" t="s">
        <v>112</v>
      </c>
      <c r="BO130" s="468" t="s">
        <v>112</v>
      </c>
      <c r="BP130" s="468" t="s">
        <v>112</v>
      </c>
      <c r="BQ130" s="471"/>
      <c r="BR130" s="471"/>
      <c r="BS130" s="471"/>
      <c r="BT130" s="471"/>
      <c r="BU130" s="471"/>
      <c r="BV130" s="471"/>
      <c r="BW130" s="471"/>
      <c r="BX130" s="471">
        <v>1841201</v>
      </c>
      <c r="BY130" s="577" t="s">
        <v>3718</v>
      </c>
      <c r="BZ130" s="471">
        <v>1841201</v>
      </c>
      <c r="CA130" s="471">
        <v>1</v>
      </c>
      <c r="CB130" s="471">
        <v>0.52200000000000002</v>
      </c>
      <c r="CC130" s="569" t="s">
        <v>3829</v>
      </c>
      <c r="CD130" s="569" t="s">
        <v>2524</v>
      </c>
      <c r="CE130" s="569" t="s">
        <v>3648</v>
      </c>
      <c r="CF130" s="569" t="s">
        <v>177</v>
      </c>
      <c r="CG130" s="547">
        <v>6045432000</v>
      </c>
      <c r="CH130" s="547">
        <v>3002500001</v>
      </c>
      <c r="CI130" s="578" t="s">
        <v>3720</v>
      </c>
      <c r="CJ130" s="471"/>
    </row>
    <row r="131" spans="2:88" ht="16.5" customHeight="1" thickBot="1">
      <c r="B131" s="471"/>
      <c r="C131" s="561" t="s">
        <v>474</v>
      </c>
      <c r="D131" s="471"/>
      <c r="E131" s="562">
        <v>45413</v>
      </c>
      <c r="F131" s="765">
        <v>45406</v>
      </c>
      <c r="G131" s="561" t="s">
        <v>61</v>
      </c>
      <c r="H131" s="561">
        <v>39452947</v>
      </c>
      <c r="I131" s="561" t="s">
        <v>3526</v>
      </c>
      <c r="J131" s="561" t="s">
        <v>3527</v>
      </c>
      <c r="K131" s="561" t="s">
        <v>3528</v>
      </c>
      <c r="L131" s="561" t="s">
        <v>3529</v>
      </c>
      <c r="M131" s="562">
        <v>29886</v>
      </c>
      <c r="N131" s="561" t="s">
        <v>524</v>
      </c>
      <c r="O131" s="498" t="s">
        <v>3530</v>
      </c>
      <c r="P131" s="477" t="s">
        <v>2524</v>
      </c>
      <c r="Q131" s="477" t="s">
        <v>3640</v>
      </c>
      <c r="R131" s="525" t="s">
        <v>3118</v>
      </c>
      <c r="S131" s="471"/>
      <c r="T131" s="439">
        <v>6045432000</v>
      </c>
      <c r="U131" s="471">
        <v>3108461885</v>
      </c>
      <c r="V131" s="444" t="s">
        <v>3531</v>
      </c>
      <c r="W131" s="471" t="s">
        <v>2527</v>
      </c>
      <c r="X131" s="471"/>
      <c r="Y131" s="471" t="s">
        <v>3119</v>
      </c>
      <c r="Z131" s="471"/>
      <c r="AA131" s="440" t="s">
        <v>2527</v>
      </c>
      <c r="AB131" s="546"/>
      <c r="AC131" s="584" t="s">
        <v>489</v>
      </c>
      <c r="AD131" s="576"/>
      <c r="AE131" s="440" t="s">
        <v>551</v>
      </c>
      <c r="AF131" s="440" t="s">
        <v>600</v>
      </c>
      <c r="AG131" s="440" t="s">
        <v>485</v>
      </c>
      <c r="AH131" s="440" t="s">
        <v>492</v>
      </c>
      <c r="AI131" s="497">
        <v>45345</v>
      </c>
      <c r="AJ131" s="497">
        <v>45558</v>
      </c>
      <c r="AK131" s="537">
        <v>7</v>
      </c>
      <c r="AL131" s="449">
        <v>26019000</v>
      </c>
      <c r="AM131" s="449">
        <v>3717000</v>
      </c>
      <c r="AN131" s="543">
        <v>1486800</v>
      </c>
      <c r="AO131" s="471">
        <v>1841201</v>
      </c>
      <c r="AP131" s="649" t="s">
        <v>821</v>
      </c>
      <c r="AQ131" s="546"/>
      <c r="AR131" s="468">
        <v>1</v>
      </c>
      <c r="AS131" s="567" t="s">
        <v>112</v>
      </c>
      <c r="AT131" s="565" t="s">
        <v>112</v>
      </c>
      <c r="AU131" s="565" t="s">
        <v>112</v>
      </c>
      <c r="AV131" s="565" t="s">
        <v>112</v>
      </c>
      <c r="AW131" s="565" t="s">
        <v>112</v>
      </c>
      <c r="AX131" s="468"/>
      <c r="AY131" s="468"/>
      <c r="AZ131" s="468"/>
      <c r="BA131" s="468"/>
      <c r="BB131" s="468"/>
      <c r="BC131" s="468"/>
      <c r="BD131" s="468"/>
      <c r="BE131" s="468"/>
      <c r="BF131" s="468" t="s">
        <v>112</v>
      </c>
      <c r="BG131" s="468" t="s">
        <v>112</v>
      </c>
      <c r="BH131" s="468" t="s">
        <v>112</v>
      </c>
      <c r="BI131" s="468" t="s">
        <v>112</v>
      </c>
      <c r="BJ131" s="468" t="s">
        <v>112</v>
      </c>
      <c r="BK131" s="468" t="s">
        <v>112</v>
      </c>
      <c r="BL131" s="468" t="s">
        <v>3707</v>
      </c>
      <c r="BM131" s="468" t="s">
        <v>112</v>
      </c>
      <c r="BN131" s="468" t="s">
        <v>112</v>
      </c>
      <c r="BO131" s="468" t="s">
        <v>112</v>
      </c>
      <c r="BP131" s="468" t="s">
        <v>112</v>
      </c>
      <c r="BQ131" s="471"/>
      <c r="BR131" s="471"/>
      <c r="BS131" s="471"/>
      <c r="BT131" s="471"/>
      <c r="BU131" s="471"/>
      <c r="BV131" s="471"/>
      <c r="BW131" s="471"/>
      <c r="BX131" s="471">
        <v>1841201</v>
      </c>
      <c r="BY131" s="577" t="s">
        <v>3718</v>
      </c>
      <c r="BZ131" s="471">
        <v>1841201</v>
      </c>
      <c r="CA131" s="471">
        <v>1</v>
      </c>
      <c r="CB131" s="471">
        <v>0.52200000000000002</v>
      </c>
      <c r="CC131" s="569" t="s">
        <v>3830</v>
      </c>
      <c r="CD131" s="569" t="s">
        <v>2524</v>
      </c>
      <c r="CE131" s="569" t="s">
        <v>3648</v>
      </c>
      <c r="CF131" s="569" t="s">
        <v>177</v>
      </c>
      <c r="CG131" s="547">
        <v>6045432000</v>
      </c>
      <c r="CH131" s="547">
        <v>3002500001</v>
      </c>
      <c r="CI131" s="578" t="s">
        <v>3720</v>
      </c>
      <c r="CJ131" s="471"/>
    </row>
    <row r="132" spans="2:88" ht="16.5" customHeight="1" thickBot="1">
      <c r="B132" s="471"/>
      <c r="C132" s="561" t="s">
        <v>474</v>
      </c>
      <c r="D132" s="471"/>
      <c r="E132" s="562">
        <v>45413</v>
      </c>
      <c r="F132" s="765">
        <v>45406</v>
      </c>
      <c r="G132" s="561" t="s">
        <v>61</v>
      </c>
      <c r="H132" s="561">
        <v>1036402777</v>
      </c>
      <c r="I132" s="561" t="s">
        <v>3120</v>
      </c>
      <c r="J132" s="561" t="s">
        <v>3532</v>
      </c>
      <c r="K132" s="561" t="s">
        <v>3433</v>
      </c>
      <c r="L132" s="561" t="s">
        <v>3266</v>
      </c>
      <c r="M132" s="562">
        <v>35719</v>
      </c>
      <c r="N132" s="561" t="s">
        <v>524</v>
      </c>
      <c r="O132" s="498" t="s">
        <v>3533</v>
      </c>
      <c r="P132" s="477" t="s">
        <v>2524</v>
      </c>
      <c r="Q132" s="477" t="s">
        <v>3640</v>
      </c>
      <c r="R132" s="525" t="s">
        <v>3118</v>
      </c>
      <c r="S132" s="471"/>
      <c r="T132" s="439">
        <v>6045432000</v>
      </c>
      <c r="U132" s="471">
        <v>3146237822</v>
      </c>
      <c r="V132" s="451" t="s">
        <v>3534</v>
      </c>
      <c r="W132" s="471" t="s">
        <v>2527</v>
      </c>
      <c r="X132" s="471"/>
      <c r="Y132" s="471" t="s">
        <v>2573</v>
      </c>
      <c r="Z132" s="471"/>
      <c r="AA132" s="440" t="s">
        <v>2527</v>
      </c>
      <c r="AB132" s="546"/>
      <c r="AC132" s="584" t="s">
        <v>489</v>
      </c>
      <c r="AD132" s="576"/>
      <c r="AE132" s="440" t="s">
        <v>551</v>
      </c>
      <c r="AF132" s="440" t="s">
        <v>600</v>
      </c>
      <c r="AG132" s="440" t="s">
        <v>485</v>
      </c>
      <c r="AH132" s="440" t="s">
        <v>492</v>
      </c>
      <c r="AI132" s="497">
        <v>45360</v>
      </c>
      <c r="AJ132" s="497">
        <v>45576</v>
      </c>
      <c r="AK132" s="537">
        <v>7</v>
      </c>
      <c r="AL132" s="449">
        <v>15631000</v>
      </c>
      <c r="AM132" s="449">
        <v>2233000</v>
      </c>
      <c r="AN132" s="543">
        <v>1300000</v>
      </c>
      <c r="AO132" s="471">
        <v>1841201</v>
      </c>
      <c r="AP132" s="649" t="s">
        <v>821</v>
      </c>
      <c r="AQ132" s="546"/>
      <c r="AR132" s="468">
        <v>1</v>
      </c>
      <c r="AS132" s="567" t="s">
        <v>112</v>
      </c>
      <c r="AT132" s="565" t="s">
        <v>112</v>
      </c>
      <c r="AU132" s="565" t="s">
        <v>112</v>
      </c>
      <c r="AV132" s="565" t="s">
        <v>112</v>
      </c>
      <c r="AW132" s="565" t="s">
        <v>112</v>
      </c>
      <c r="AX132" s="468"/>
      <c r="AY132" s="468"/>
      <c r="AZ132" s="468"/>
      <c r="BA132" s="468"/>
      <c r="BB132" s="468"/>
      <c r="BC132" s="468"/>
      <c r="BD132" s="468"/>
      <c r="BE132" s="468"/>
      <c r="BF132" s="468" t="s">
        <v>112</v>
      </c>
      <c r="BG132" s="468" t="s">
        <v>112</v>
      </c>
      <c r="BH132" s="468" t="s">
        <v>112</v>
      </c>
      <c r="BI132" s="468" t="s">
        <v>112</v>
      </c>
      <c r="BJ132" s="468" t="s">
        <v>112</v>
      </c>
      <c r="BK132" s="468" t="s">
        <v>112</v>
      </c>
      <c r="BL132" s="468" t="s">
        <v>3707</v>
      </c>
      <c r="BM132" s="468" t="s">
        <v>112</v>
      </c>
      <c r="BN132" s="468" t="s">
        <v>112</v>
      </c>
      <c r="BO132" s="468" t="s">
        <v>112</v>
      </c>
      <c r="BP132" s="468" t="s">
        <v>112</v>
      </c>
      <c r="BQ132" s="471"/>
      <c r="BR132" s="471"/>
      <c r="BS132" s="471"/>
      <c r="BT132" s="471"/>
      <c r="BU132" s="471"/>
      <c r="BV132" s="471"/>
      <c r="BW132" s="471"/>
      <c r="BX132" s="471">
        <v>1841201</v>
      </c>
      <c r="BY132" s="577" t="s">
        <v>3718</v>
      </c>
      <c r="BZ132" s="471">
        <v>1841201</v>
      </c>
      <c r="CA132" s="471">
        <v>1</v>
      </c>
      <c r="CB132" s="471">
        <v>0.52200000000000002</v>
      </c>
      <c r="CC132" s="569" t="s">
        <v>3831</v>
      </c>
      <c r="CD132" s="569" t="s">
        <v>2524</v>
      </c>
      <c r="CE132" s="569" t="s">
        <v>3648</v>
      </c>
      <c r="CF132" s="569" t="s">
        <v>177</v>
      </c>
      <c r="CG132" s="547">
        <v>6045432000</v>
      </c>
      <c r="CH132" s="547">
        <v>3002500001</v>
      </c>
      <c r="CI132" s="578" t="s">
        <v>3720</v>
      </c>
      <c r="CJ132" s="471"/>
    </row>
    <row r="133" spans="2:88" ht="16.5" customHeight="1" thickBot="1">
      <c r="B133" s="471"/>
      <c r="C133" s="561" t="s">
        <v>474</v>
      </c>
      <c r="D133" s="471"/>
      <c r="E133" s="562">
        <v>45413</v>
      </c>
      <c r="F133" s="765">
        <v>45406</v>
      </c>
      <c r="G133" s="561" t="s">
        <v>61</v>
      </c>
      <c r="H133" s="561">
        <v>43714641</v>
      </c>
      <c r="I133" s="561" t="s">
        <v>2592</v>
      </c>
      <c r="J133" s="561" t="s">
        <v>3189</v>
      </c>
      <c r="K133" s="561" t="s">
        <v>3535</v>
      </c>
      <c r="L133" s="561" t="s">
        <v>3536</v>
      </c>
      <c r="M133" s="562">
        <v>29058</v>
      </c>
      <c r="N133" s="561" t="s">
        <v>524</v>
      </c>
      <c r="O133" s="498" t="s">
        <v>3537</v>
      </c>
      <c r="P133" s="477" t="s">
        <v>2524</v>
      </c>
      <c r="Q133" s="477" t="s">
        <v>3640</v>
      </c>
      <c r="R133" s="525" t="s">
        <v>3118</v>
      </c>
      <c r="S133" s="471"/>
      <c r="T133" s="439">
        <v>6045432000</v>
      </c>
      <c r="U133" s="471">
        <v>3017707711</v>
      </c>
      <c r="V133" s="444" t="s">
        <v>3538</v>
      </c>
      <c r="W133" s="471" t="s">
        <v>2527</v>
      </c>
      <c r="X133" s="471"/>
      <c r="Y133" s="471" t="s">
        <v>2548</v>
      </c>
      <c r="Z133" s="471"/>
      <c r="AA133" s="440" t="s">
        <v>2527</v>
      </c>
      <c r="AB133" s="546"/>
      <c r="AC133" s="584" t="s">
        <v>489</v>
      </c>
      <c r="AD133" s="576"/>
      <c r="AE133" s="440" t="s">
        <v>551</v>
      </c>
      <c r="AF133" s="440" t="s">
        <v>600</v>
      </c>
      <c r="AG133" s="440" t="s">
        <v>485</v>
      </c>
      <c r="AH133" s="440" t="s">
        <v>492</v>
      </c>
      <c r="AI133" s="497">
        <v>45360</v>
      </c>
      <c r="AJ133" s="497">
        <v>45576</v>
      </c>
      <c r="AK133" s="537">
        <v>7</v>
      </c>
      <c r="AL133" s="449">
        <v>15631000</v>
      </c>
      <c r="AM133" s="449">
        <v>2233000</v>
      </c>
      <c r="AN133" s="543">
        <v>1300000</v>
      </c>
      <c r="AO133" s="471">
        <v>1841201</v>
      </c>
      <c r="AP133" s="649" t="s">
        <v>821</v>
      </c>
      <c r="AQ133" s="546"/>
      <c r="AR133" s="468">
        <v>1</v>
      </c>
      <c r="AS133" s="567" t="s">
        <v>112</v>
      </c>
      <c r="AT133" s="565" t="s">
        <v>112</v>
      </c>
      <c r="AU133" s="565" t="s">
        <v>112</v>
      </c>
      <c r="AV133" s="565" t="s">
        <v>112</v>
      </c>
      <c r="AW133" s="565" t="s">
        <v>112</v>
      </c>
      <c r="AX133" s="468"/>
      <c r="AY133" s="468"/>
      <c r="AZ133" s="468"/>
      <c r="BA133" s="468"/>
      <c r="BB133" s="468"/>
      <c r="BC133" s="468"/>
      <c r="BD133" s="468"/>
      <c r="BE133" s="468"/>
      <c r="BF133" s="468" t="s">
        <v>112</v>
      </c>
      <c r="BG133" s="468" t="s">
        <v>112</v>
      </c>
      <c r="BH133" s="468" t="s">
        <v>112</v>
      </c>
      <c r="BI133" s="468" t="s">
        <v>112</v>
      </c>
      <c r="BJ133" s="468" t="s">
        <v>112</v>
      </c>
      <c r="BK133" s="468" t="s">
        <v>112</v>
      </c>
      <c r="BL133" s="468" t="s">
        <v>3707</v>
      </c>
      <c r="BM133" s="468" t="s">
        <v>112</v>
      </c>
      <c r="BN133" s="468" t="s">
        <v>112</v>
      </c>
      <c r="BO133" s="468" t="s">
        <v>112</v>
      </c>
      <c r="BP133" s="468" t="s">
        <v>112</v>
      </c>
      <c r="BQ133" s="471"/>
      <c r="BR133" s="471"/>
      <c r="BS133" s="471"/>
      <c r="BT133" s="471"/>
      <c r="BU133" s="471"/>
      <c r="BV133" s="471"/>
      <c r="BW133" s="471"/>
      <c r="BX133" s="471">
        <v>1841201</v>
      </c>
      <c r="BY133" s="577" t="s">
        <v>3718</v>
      </c>
      <c r="BZ133" s="471">
        <v>1841201</v>
      </c>
      <c r="CA133" s="471">
        <v>1</v>
      </c>
      <c r="CB133" s="471">
        <v>0.52200000000000002</v>
      </c>
      <c r="CC133" s="569" t="s">
        <v>3832</v>
      </c>
      <c r="CD133" s="569" t="s">
        <v>2524</v>
      </c>
      <c r="CE133" s="569" t="s">
        <v>3648</v>
      </c>
      <c r="CF133" s="569" t="s">
        <v>177</v>
      </c>
      <c r="CG133" s="547">
        <v>6045432000</v>
      </c>
      <c r="CH133" s="547">
        <v>3002500001</v>
      </c>
      <c r="CI133" s="578" t="s">
        <v>3720</v>
      </c>
      <c r="CJ133" s="471"/>
    </row>
    <row r="134" spans="2:88" ht="16.5" customHeight="1" thickBot="1">
      <c r="B134" s="471"/>
      <c r="C134" s="561" t="s">
        <v>474</v>
      </c>
      <c r="D134" s="471"/>
      <c r="E134" s="562">
        <v>45413</v>
      </c>
      <c r="F134" s="765">
        <v>45406</v>
      </c>
      <c r="G134" s="561" t="s">
        <v>61</v>
      </c>
      <c r="H134" s="561">
        <v>71112021</v>
      </c>
      <c r="I134" s="561" t="s">
        <v>3226</v>
      </c>
      <c r="J134" s="561" t="s">
        <v>2655</v>
      </c>
      <c r="K134" s="561" t="s">
        <v>2525</v>
      </c>
      <c r="L134" s="561" t="s">
        <v>3539</v>
      </c>
      <c r="M134" s="562">
        <v>23639</v>
      </c>
      <c r="N134" s="561" t="s">
        <v>4</v>
      </c>
      <c r="O134" s="498" t="s">
        <v>3182</v>
      </c>
      <c r="P134" s="477" t="s">
        <v>2524</v>
      </c>
      <c r="Q134" s="477" t="s">
        <v>3640</v>
      </c>
      <c r="R134" s="525" t="s">
        <v>3118</v>
      </c>
      <c r="S134" s="471"/>
      <c r="T134" s="439">
        <v>6045432000</v>
      </c>
      <c r="U134" s="471">
        <v>3128994050</v>
      </c>
      <c r="V134" s="444" t="s">
        <v>3540</v>
      </c>
      <c r="W134" s="471" t="s">
        <v>2547</v>
      </c>
      <c r="X134" s="471"/>
      <c r="Y134" s="471" t="s">
        <v>2548</v>
      </c>
      <c r="Z134" s="471"/>
      <c r="AA134" s="440" t="s">
        <v>2527</v>
      </c>
      <c r="AB134" s="546"/>
      <c r="AC134" s="584" t="s">
        <v>489</v>
      </c>
      <c r="AD134" s="576"/>
      <c r="AE134" s="440" t="s">
        <v>551</v>
      </c>
      <c r="AF134" s="440" t="s">
        <v>600</v>
      </c>
      <c r="AG134" s="440" t="s">
        <v>485</v>
      </c>
      <c r="AH134" s="440" t="s">
        <v>492</v>
      </c>
      <c r="AI134" s="497">
        <v>45333</v>
      </c>
      <c r="AJ134" s="497">
        <v>45638</v>
      </c>
      <c r="AK134" s="537">
        <v>10</v>
      </c>
      <c r="AL134" s="449">
        <v>26700000</v>
      </c>
      <c r="AM134" s="449">
        <v>2670000</v>
      </c>
      <c r="AN134" s="543">
        <v>1300000</v>
      </c>
      <c r="AO134" s="471">
        <v>5711001</v>
      </c>
      <c r="AP134" s="649" t="s">
        <v>777</v>
      </c>
      <c r="AQ134" s="546"/>
      <c r="AR134" s="509">
        <v>5</v>
      </c>
      <c r="AS134" s="567" t="s">
        <v>112</v>
      </c>
      <c r="AT134" s="565" t="s">
        <v>112</v>
      </c>
      <c r="AU134" s="565" t="s">
        <v>112</v>
      </c>
      <c r="AV134" s="565" t="s">
        <v>112</v>
      </c>
      <c r="AW134" s="565" t="s">
        <v>112</v>
      </c>
      <c r="AX134" s="468"/>
      <c r="AY134" s="468"/>
      <c r="AZ134" s="468"/>
      <c r="BA134" s="468"/>
      <c r="BB134" s="468"/>
      <c r="BC134" s="468"/>
      <c r="BD134" s="468"/>
      <c r="BE134" s="468"/>
      <c r="BF134" s="468" t="s">
        <v>112</v>
      </c>
      <c r="BG134" s="468" t="s">
        <v>112</v>
      </c>
      <c r="BH134" s="468" t="s">
        <v>112</v>
      </c>
      <c r="BI134" s="468" t="s">
        <v>112</v>
      </c>
      <c r="BJ134" s="468" t="s">
        <v>112</v>
      </c>
      <c r="BK134" s="468" t="s">
        <v>112</v>
      </c>
      <c r="BL134" s="468" t="s">
        <v>3707</v>
      </c>
      <c r="BM134" s="468" t="s">
        <v>112</v>
      </c>
      <c r="BN134" s="468" t="s">
        <v>112</v>
      </c>
      <c r="BO134" s="468" t="s">
        <v>112</v>
      </c>
      <c r="BP134" s="468" t="s">
        <v>112</v>
      </c>
      <c r="BQ134" s="471"/>
      <c r="BR134" s="471"/>
      <c r="BS134" s="471"/>
      <c r="BT134" s="471"/>
      <c r="BU134" s="471"/>
      <c r="BV134" s="471"/>
      <c r="BW134" s="471"/>
      <c r="BX134" s="471">
        <v>5711001</v>
      </c>
      <c r="BY134" s="471" t="s">
        <v>2537</v>
      </c>
      <c r="BZ134" s="471">
        <v>5711001</v>
      </c>
      <c r="CA134" s="471">
        <v>5</v>
      </c>
      <c r="CB134" s="571">
        <v>6.96</v>
      </c>
      <c r="CC134" s="569" t="s">
        <v>3833</v>
      </c>
      <c r="CD134" s="569" t="s">
        <v>2524</v>
      </c>
      <c r="CE134" s="569" t="s">
        <v>3648</v>
      </c>
      <c r="CF134" s="569" t="s">
        <v>177</v>
      </c>
      <c r="CG134" s="547">
        <v>6045432000</v>
      </c>
      <c r="CH134" s="547">
        <v>3002500001</v>
      </c>
      <c r="CI134" s="578" t="s">
        <v>3720</v>
      </c>
      <c r="CJ134" s="471"/>
    </row>
    <row r="135" spans="2:88" ht="16.5" customHeight="1" thickBot="1">
      <c r="B135" s="471"/>
      <c r="C135" s="561" t="s">
        <v>474</v>
      </c>
      <c r="D135" s="471"/>
      <c r="E135" s="562">
        <v>45413</v>
      </c>
      <c r="F135" s="765">
        <v>45406</v>
      </c>
      <c r="G135" s="561" t="s">
        <v>61</v>
      </c>
      <c r="H135" s="561">
        <v>71115821</v>
      </c>
      <c r="I135" s="561" t="s">
        <v>2850</v>
      </c>
      <c r="J135" s="561" t="s">
        <v>3541</v>
      </c>
      <c r="K135" s="561" t="s">
        <v>3542</v>
      </c>
      <c r="L135" s="561" t="s">
        <v>3042</v>
      </c>
      <c r="M135" s="562">
        <v>28135</v>
      </c>
      <c r="N135" s="561" t="s">
        <v>4</v>
      </c>
      <c r="O135" s="498" t="s">
        <v>3543</v>
      </c>
      <c r="P135" s="477" t="s">
        <v>2524</v>
      </c>
      <c r="Q135" s="477" t="s">
        <v>3640</v>
      </c>
      <c r="R135" s="525" t="s">
        <v>3118</v>
      </c>
      <c r="S135" s="471"/>
      <c r="T135" s="439">
        <v>6045432000</v>
      </c>
      <c r="U135" s="471">
        <v>3196117284</v>
      </c>
      <c r="V135" s="444" t="s">
        <v>3544</v>
      </c>
      <c r="W135" s="471" t="s">
        <v>2547</v>
      </c>
      <c r="X135" s="471"/>
      <c r="Y135" s="471" t="s">
        <v>2623</v>
      </c>
      <c r="Z135" s="471"/>
      <c r="AA135" s="440" t="s">
        <v>2527</v>
      </c>
      <c r="AB135" s="546"/>
      <c r="AC135" s="584" t="s">
        <v>489</v>
      </c>
      <c r="AD135" s="576"/>
      <c r="AE135" s="440" t="s">
        <v>551</v>
      </c>
      <c r="AF135" s="440" t="s">
        <v>600</v>
      </c>
      <c r="AG135" s="440" t="s">
        <v>485</v>
      </c>
      <c r="AH135" s="440" t="s">
        <v>492</v>
      </c>
      <c r="AI135" s="497">
        <v>45333</v>
      </c>
      <c r="AJ135" s="497">
        <v>45638</v>
      </c>
      <c r="AK135" s="537">
        <v>10</v>
      </c>
      <c r="AL135" s="449">
        <v>26700000</v>
      </c>
      <c r="AM135" s="449">
        <v>2670000</v>
      </c>
      <c r="AN135" s="543">
        <v>1300000</v>
      </c>
      <c r="AO135" s="471">
        <v>5711001</v>
      </c>
      <c r="AP135" s="649" t="s">
        <v>777</v>
      </c>
      <c r="AQ135" s="546"/>
      <c r="AR135" s="509">
        <v>5</v>
      </c>
      <c r="AS135" s="567" t="s">
        <v>112</v>
      </c>
      <c r="AT135" s="565" t="s">
        <v>112</v>
      </c>
      <c r="AU135" s="565" t="s">
        <v>112</v>
      </c>
      <c r="AV135" s="565" t="s">
        <v>112</v>
      </c>
      <c r="AW135" s="565" t="s">
        <v>112</v>
      </c>
      <c r="AX135" s="468"/>
      <c r="AY135" s="468"/>
      <c r="AZ135" s="468"/>
      <c r="BA135" s="468"/>
      <c r="BB135" s="468"/>
      <c r="BC135" s="468"/>
      <c r="BD135" s="468"/>
      <c r="BE135" s="468"/>
      <c r="BF135" s="468" t="s">
        <v>112</v>
      </c>
      <c r="BG135" s="468" t="s">
        <v>112</v>
      </c>
      <c r="BH135" s="468" t="s">
        <v>112</v>
      </c>
      <c r="BI135" s="468" t="s">
        <v>112</v>
      </c>
      <c r="BJ135" s="468" t="s">
        <v>112</v>
      </c>
      <c r="BK135" s="468" t="s">
        <v>112</v>
      </c>
      <c r="BL135" s="468" t="s">
        <v>3707</v>
      </c>
      <c r="BM135" s="468" t="s">
        <v>112</v>
      </c>
      <c r="BN135" s="468" t="s">
        <v>112</v>
      </c>
      <c r="BO135" s="468" t="s">
        <v>112</v>
      </c>
      <c r="BP135" s="468" t="s">
        <v>112</v>
      </c>
      <c r="BQ135" s="471"/>
      <c r="BR135" s="471"/>
      <c r="BS135" s="471"/>
      <c r="BT135" s="471"/>
      <c r="BU135" s="471"/>
      <c r="BV135" s="471"/>
      <c r="BW135" s="471"/>
      <c r="BX135" s="471">
        <v>5711001</v>
      </c>
      <c r="BY135" s="471" t="s">
        <v>2537</v>
      </c>
      <c r="BZ135" s="471">
        <v>5711001</v>
      </c>
      <c r="CA135" s="471">
        <v>5</v>
      </c>
      <c r="CB135" s="571">
        <v>6.96</v>
      </c>
      <c r="CC135" s="569" t="s">
        <v>3834</v>
      </c>
      <c r="CD135" s="569" t="s">
        <v>2524</v>
      </c>
      <c r="CE135" s="569" t="s">
        <v>3648</v>
      </c>
      <c r="CF135" s="569" t="s">
        <v>177</v>
      </c>
      <c r="CG135" s="547">
        <v>6045432000</v>
      </c>
      <c r="CH135" s="547">
        <v>3002500001</v>
      </c>
      <c r="CI135" s="578" t="s">
        <v>3720</v>
      </c>
      <c r="CJ135" s="471"/>
    </row>
    <row r="136" spans="2:88" ht="16.5" customHeight="1" thickBot="1">
      <c r="B136" s="471"/>
      <c r="C136" s="561" t="s">
        <v>474</v>
      </c>
      <c r="D136" s="471"/>
      <c r="E136" s="562">
        <v>45413</v>
      </c>
      <c r="F136" s="765">
        <v>45406</v>
      </c>
      <c r="G136" s="561" t="s">
        <v>61</v>
      </c>
      <c r="H136" s="561">
        <v>71112126</v>
      </c>
      <c r="I136" s="561" t="s">
        <v>3351</v>
      </c>
      <c r="J136" s="561" t="s">
        <v>2575</v>
      </c>
      <c r="K136" s="561" t="s">
        <v>3545</v>
      </c>
      <c r="L136" s="561" t="s">
        <v>3546</v>
      </c>
      <c r="M136" s="562">
        <v>23730</v>
      </c>
      <c r="N136" s="561" t="s">
        <v>4</v>
      </c>
      <c r="O136" s="498" t="s">
        <v>3547</v>
      </c>
      <c r="P136" s="477" t="s">
        <v>2524</v>
      </c>
      <c r="Q136" s="477" t="s">
        <v>3640</v>
      </c>
      <c r="R136" s="525" t="s">
        <v>3118</v>
      </c>
      <c r="S136" s="471"/>
      <c r="T136" s="439">
        <v>6045432000</v>
      </c>
      <c r="U136" s="471">
        <v>3193590827</v>
      </c>
      <c r="V136" s="444" t="s">
        <v>3548</v>
      </c>
      <c r="W136" s="471" t="s">
        <v>2527</v>
      </c>
      <c r="X136" s="471"/>
      <c r="Y136" s="471" t="s">
        <v>2548</v>
      </c>
      <c r="Z136" s="471"/>
      <c r="AA136" s="440" t="s">
        <v>2527</v>
      </c>
      <c r="AB136" s="546"/>
      <c r="AC136" s="584" t="s">
        <v>489</v>
      </c>
      <c r="AD136" s="576"/>
      <c r="AE136" s="440" t="s">
        <v>551</v>
      </c>
      <c r="AF136" s="440" t="s">
        <v>600</v>
      </c>
      <c r="AG136" s="440" t="s">
        <v>485</v>
      </c>
      <c r="AH136" s="440" t="s">
        <v>492</v>
      </c>
      <c r="AI136" s="497">
        <v>45333</v>
      </c>
      <c r="AJ136" s="497">
        <v>45638</v>
      </c>
      <c r="AK136" s="537">
        <v>10</v>
      </c>
      <c r="AL136" s="449">
        <v>26700000</v>
      </c>
      <c r="AM136" s="449">
        <v>2670000</v>
      </c>
      <c r="AN136" s="543">
        <v>1300000</v>
      </c>
      <c r="AO136" s="471">
        <v>5711001</v>
      </c>
      <c r="AP136" s="649" t="s">
        <v>777</v>
      </c>
      <c r="AQ136" s="546"/>
      <c r="AR136" s="509">
        <v>5</v>
      </c>
      <c r="AS136" s="567" t="s">
        <v>112</v>
      </c>
      <c r="AT136" s="565" t="s">
        <v>112</v>
      </c>
      <c r="AU136" s="565" t="s">
        <v>112</v>
      </c>
      <c r="AV136" s="565" t="s">
        <v>112</v>
      </c>
      <c r="AW136" s="565" t="s">
        <v>112</v>
      </c>
      <c r="AX136" s="468"/>
      <c r="AY136" s="468"/>
      <c r="AZ136" s="468"/>
      <c r="BA136" s="468"/>
      <c r="BB136" s="468"/>
      <c r="BC136" s="468"/>
      <c r="BD136" s="468"/>
      <c r="BE136" s="468"/>
      <c r="BF136" s="468" t="s">
        <v>112</v>
      </c>
      <c r="BG136" s="468" t="s">
        <v>112</v>
      </c>
      <c r="BH136" s="468" t="s">
        <v>112</v>
      </c>
      <c r="BI136" s="468" t="s">
        <v>112</v>
      </c>
      <c r="BJ136" s="468" t="s">
        <v>112</v>
      </c>
      <c r="BK136" s="468" t="s">
        <v>112</v>
      </c>
      <c r="BL136" s="468" t="s">
        <v>3707</v>
      </c>
      <c r="BM136" s="468" t="s">
        <v>112</v>
      </c>
      <c r="BN136" s="468" t="s">
        <v>112</v>
      </c>
      <c r="BO136" s="468" t="s">
        <v>112</v>
      </c>
      <c r="BP136" s="468" t="s">
        <v>112</v>
      </c>
      <c r="BQ136" s="471"/>
      <c r="BR136" s="471"/>
      <c r="BS136" s="471"/>
      <c r="BT136" s="471"/>
      <c r="BU136" s="471"/>
      <c r="BV136" s="471"/>
      <c r="BW136" s="471"/>
      <c r="BX136" s="471">
        <v>5711001</v>
      </c>
      <c r="BY136" s="471" t="s">
        <v>2537</v>
      </c>
      <c r="BZ136" s="471">
        <v>5711001</v>
      </c>
      <c r="CA136" s="471">
        <v>5</v>
      </c>
      <c r="CB136" s="571">
        <v>6.96</v>
      </c>
      <c r="CC136" s="569" t="s">
        <v>3835</v>
      </c>
      <c r="CD136" s="569" t="s">
        <v>2524</v>
      </c>
      <c r="CE136" s="569" t="s">
        <v>3648</v>
      </c>
      <c r="CF136" s="569" t="s">
        <v>177</v>
      </c>
      <c r="CG136" s="547">
        <v>6045432000</v>
      </c>
      <c r="CH136" s="547">
        <v>3002500001</v>
      </c>
      <c r="CI136" s="578" t="s">
        <v>3720</v>
      </c>
      <c r="CJ136" s="471"/>
    </row>
    <row r="137" spans="2:88" ht="16.5" customHeight="1" thickBot="1">
      <c r="B137" s="471"/>
      <c r="C137" s="561" t="s">
        <v>474</v>
      </c>
      <c r="D137" s="471"/>
      <c r="E137" s="562">
        <v>45413</v>
      </c>
      <c r="F137" s="765">
        <v>45406</v>
      </c>
      <c r="G137" s="561" t="s">
        <v>61</v>
      </c>
      <c r="H137" s="561">
        <v>1036397970</v>
      </c>
      <c r="I137" s="561" t="s">
        <v>3250</v>
      </c>
      <c r="J137" s="561" t="s">
        <v>2555</v>
      </c>
      <c r="K137" s="561" t="s">
        <v>3549</v>
      </c>
      <c r="L137" s="561" t="s">
        <v>3550</v>
      </c>
      <c r="M137" s="562">
        <v>33965</v>
      </c>
      <c r="N137" s="561" t="s">
        <v>4</v>
      </c>
      <c r="O137" s="498" t="s">
        <v>3551</v>
      </c>
      <c r="P137" s="477" t="s">
        <v>2524</v>
      </c>
      <c r="Q137" s="477" t="s">
        <v>3640</v>
      </c>
      <c r="R137" s="525" t="s">
        <v>3118</v>
      </c>
      <c r="S137" s="471"/>
      <c r="T137" s="439">
        <v>6045432000</v>
      </c>
      <c r="U137" s="471">
        <v>3107087417</v>
      </c>
      <c r="V137" s="444" t="s">
        <v>3552</v>
      </c>
      <c r="W137" s="471" t="s">
        <v>2527</v>
      </c>
      <c r="X137" s="471"/>
      <c r="Y137" s="471" t="s">
        <v>3119</v>
      </c>
      <c r="Z137" s="471"/>
      <c r="AA137" s="440" t="s">
        <v>2527</v>
      </c>
      <c r="AB137" s="546"/>
      <c r="AC137" s="584" t="s">
        <v>489</v>
      </c>
      <c r="AD137" s="576"/>
      <c r="AE137" s="440" t="s">
        <v>551</v>
      </c>
      <c r="AF137" s="440" t="s">
        <v>600</v>
      </c>
      <c r="AG137" s="440" t="s">
        <v>485</v>
      </c>
      <c r="AH137" s="440" t="s">
        <v>492</v>
      </c>
      <c r="AI137" s="497">
        <v>45340</v>
      </c>
      <c r="AJ137" s="497">
        <v>45645</v>
      </c>
      <c r="AK137" s="537">
        <v>10</v>
      </c>
      <c r="AL137" s="449">
        <v>26700000</v>
      </c>
      <c r="AM137" s="449">
        <v>2670000</v>
      </c>
      <c r="AN137" s="543">
        <v>1300000</v>
      </c>
      <c r="AO137" s="471">
        <v>5711001</v>
      </c>
      <c r="AP137" s="649" t="s">
        <v>777</v>
      </c>
      <c r="AQ137" s="546"/>
      <c r="AR137" s="509">
        <v>5</v>
      </c>
      <c r="AS137" s="567" t="s">
        <v>112</v>
      </c>
      <c r="AT137" s="565" t="s">
        <v>112</v>
      </c>
      <c r="AU137" s="565" t="s">
        <v>112</v>
      </c>
      <c r="AV137" s="565" t="s">
        <v>112</v>
      </c>
      <c r="AW137" s="565" t="s">
        <v>112</v>
      </c>
      <c r="AX137" s="468"/>
      <c r="AY137" s="468"/>
      <c r="AZ137" s="468"/>
      <c r="BA137" s="468"/>
      <c r="BB137" s="468"/>
      <c r="BC137" s="468"/>
      <c r="BD137" s="468"/>
      <c r="BE137" s="468"/>
      <c r="BF137" s="468" t="s">
        <v>112</v>
      </c>
      <c r="BG137" s="468" t="s">
        <v>112</v>
      </c>
      <c r="BH137" s="468" t="s">
        <v>112</v>
      </c>
      <c r="BI137" s="468" t="s">
        <v>112</v>
      </c>
      <c r="BJ137" s="468" t="s">
        <v>112</v>
      </c>
      <c r="BK137" s="468" t="s">
        <v>112</v>
      </c>
      <c r="BL137" s="468" t="s">
        <v>3707</v>
      </c>
      <c r="BM137" s="468" t="s">
        <v>112</v>
      </c>
      <c r="BN137" s="468" t="s">
        <v>112</v>
      </c>
      <c r="BO137" s="468" t="s">
        <v>112</v>
      </c>
      <c r="BP137" s="468" t="s">
        <v>112</v>
      </c>
      <c r="BQ137" s="471"/>
      <c r="BR137" s="471"/>
      <c r="BS137" s="471"/>
      <c r="BT137" s="471"/>
      <c r="BU137" s="471"/>
      <c r="BV137" s="471"/>
      <c r="BW137" s="471"/>
      <c r="BX137" s="471">
        <v>5711001</v>
      </c>
      <c r="BY137" s="471" t="s">
        <v>2537</v>
      </c>
      <c r="BZ137" s="471">
        <v>5711001</v>
      </c>
      <c r="CA137" s="471">
        <v>5</v>
      </c>
      <c r="CB137" s="571">
        <v>6.96</v>
      </c>
      <c r="CC137" s="569" t="s">
        <v>3836</v>
      </c>
      <c r="CD137" s="569" t="s">
        <v>2524</v>
      </c>
      <c r="CE137" s="569" t="s">
        <v>3648</v>
      </c>
      <c r="CF137" s="569" t="s">
        <v>177</v>
      </c>
      <c r="CG137" s="547">
        <v>6045432000</v>
      </c>
      <c r="CH137" s="547">
        <v>3002500001</v>
      </c>
      <c r="CI137" s="578" t="s">
        <v>3720</v>
      </c>
      <c r="CJ137" s="471"/>
    </row>
    <row r="138" spans="2:88" ht="16.5" customHeight="1" thickBot="1">
      <c r="B138" s="471"/>
      <c r="C138" s="561" t="s">
        <v>474</v>
      </c>
      <c r="D138" s="471"/>
      <c r="E138" s="562">
        <v>45413</v>
      </c>
      <c r="F138" s="765">
        <v>45406</v>
      </c>
      <c r="G138" s="561" t="s">
        <v>61</v>
      </c>
      <c r="H138" s="561">
        <v>71113118</v>
      </c>
      <c r="I138" s="561" t="s">
        <v>3265</v>
      </c>
      <c r="J138" s="561" t="s">
        <v>2706</v>
      </c>
      <c r="K138" s="561" t="s">
        <v>3553</v>
      </c>
      <c r="L138" s="561" t="s">
        <v>3554</v>
      </c>
      <c r="M138" s="562">
        <v>25082</v>
      </c>
      <c r="N138" s="561" t="s">
        <v>4</v>
      </c>
      <c r="O138" s="498" t="s">
        <v>3555</v>
      </c>
      <c r="P138" s="477" t="s">
        <v>2524</v>
      </c>
      <c r="Q138" s="477" t="s">
        <v>3640</v>
      </c>
      <c r="R138" s="525" t="s">
        <v>3118</v>
      </c>
      <c r="S138" s="471"/>
      <c r="T138" s="439">
        <v>6045432000</v>
      </c>
      <c r="U138" s="471">
        <v>3222237139</v>
      </c>
      <c r="V138" s="442" t="s">
        <v>3556</v>
      </c>
      <c r="W138" s="471" t="s">
        <v>2547</v>
      </c>
      <c r="X138" s="471"/>
      <c r="Y138" s="471" t="s">
        <v>2548</v>
      </c>
      <c r="Z138" s="471"/>
      <c r="AA138" s="440" t="s">
        <v>2527</v>
      </c>
      <c r="AB138" s="546"/>
      <c r="AC138" s="584" t="s">
        <v>489</v>
      </c>
      <c r="AD138" s="576"/>
      <c r="AE138" s="440" t="s">
        <v>551</v>
      </c>
      <c r="AF138" s="440" t="s">
        <v>600</v>
      </c>
      <c r="AG138" s="440" t="s">
        <v>485</v>
      </c>
      <c r="AH138" s="440" t="s">
        <v>492</v>
      </c>
      <c r="AI138" s="497">
        <v>45354</v>
      </c>
      <c r="AJ138" s="497">
        <v>45645</v>
      </c>
      <c r="AK138" s="537">
        <v>9</v>
      </c>
      <c r="AL138" s="449">
        <v>29022500</v>
      </c>
      <c r="AM138" s="449">
        <v>3055000</v>
      </c>
      <c r="AN138" s="543">
        <v>1300000</v>
      </c>
      <c r="AO138" s="471">
        <v>5711001</v>
      </c>
      <c r="AP138" s="649" t="s">
        <v>777</v>
      </c>
      <c r="AQ138" s="546"/>
      <c r="AR138" s="509">
        <v>5</v>
      </c>
      <c r="AS138" s="567" t="s">
        <v>112</v>
      </c>
      <c r="AT138" s="565" t="s">
        <v>112</v>
      </c>
      <c r="AU138" s="565" t="s">
        <v>112</v>
      </c>
      <c r="AV138" s="565" t="s">
        <v>112</v>
      </c>
      <c r="AW138" s="565" t="s">
        <v>112</v>
      </c>
      <c r="AX138" s="468"/>
      <c r="AY138" s="468"/>
      <c r="AZ138" s="468"/>
      <c r="BA138" s="468"/>
      <c r="BB138" s="468"/>
      <c r="BC138" s="468"/>
      <c r="BD138" s="468"/>
      <c r="BE138" s="468"/>
      <c r="BF138" s="468" t="s">
        <v>112</v>
      </c>
      <c r="BG138" s="468" t="s">
        <v>112</v>
      </c>
      <c r="BH138" s="468" t="s">
        <v>112</v>
      </c>
      <c r="BI138" s="468" t="s">
        <v>112</v>
      </c>
      <c r="BJ138" s="468" t="s">
        <v>112</v>
      </c>
      <c r="BK138" s="468" t="s">
        <v>112</v>
      </c>
      <c r="BL138" s="468" t="s">
        <v>3707</v>
      </c>
      <c r="BM138" s="468" t="s">
        <v>112</v>
      </c>
      <c r="BN138" s="468" t="s">
        <v>112</v>
      </c>
      <c r="BO138" s="468" t="s">
        <v>112</v>
      </c>
      <c r="BP138" s="468" t="s">
        <v>112</v>
      </c>
      <c r="BQ138" s="471"/>
      <c r="BR138" s="471"/>
      <c r="BS138" s="471"/>
      <c r="BT138" s="471"/>
      <c r="BU138" s="471"/>
      <c r="BV138" s="471"/>
      <c r="BW138" s="471"/>
      <c r="BX138" s="471">
        <v>5711001</v>
      </c>
      <c r="BY138" s="471" t="s">
        <v>2537</v>
      </c>
      <c r="BZ138" s="471">
        <v>5711001</v>
      </c>
      <c r="CA138" s="471">
        <v>5</v>
      </c>
      <c r="CB138" s="571">
        <v>6.96</v>
      </c>
      <c r="CC138" s="569" t="s">
        <v>3837</v>
      </c>
      <c r="CD138" s="569" t="s">
        <v>2524</v>
      </c>
      <c r="CE138" s="569" t="s">
        <v>3648</v>
      </c>
      <c r="CF138" s="569" t="s">
        <v>177</v>
      </c>
      <c r="CG138" s="547">
        <v>6045432000</v>
      </c>
      <c r="CH138" s="547">
        <v>3002500001</v>
      </c>
      <c r="CI138" s="578" t="s">
        <v>3720</v>
      </c>
      <c r="CJ138" s="471"/>
    </row>
    <row r="139" spans="2:88" ht="16.5" customHeight="1" thickBot="1">
      <c r="B139" s="471"/>
      <c r="C139" s="561" t="s">
        <v>474</v>
      </c>
      <c r="D139" s="471"/>
      <c r="E139" s="562">
        <v>45413</v>
      </c>
      <c r="F139" s="765">
        <v>45406</v>
      </c>
      <c r="G139" s="561" t="s">
        <v>61</v>
      </c>
      <c r="H139" s="561">
        <v>71113013</v>
      </c>
      <c r="I139" s="561" t="s">
        <v>3172</v>
      </c>
      <c r="J139" s="561" t="s">
        <v>2655</v>
      </c>
      <c r="K139" s="561" t="s">
        <v>3557</v>
      </c>
      <c r="L139" s="561" t="s">
        <v>3554</v>
      </c>
      <c r="M139" s="562">
        <v>24845</v>
      </c>
      <c r="N139" s="561" t="s">
        <v>4</v>
      </c>
      <c r="O139" s="498" t="s">
        <v>3558</v>
      </c>
      <c r="P139" s="477" t="s">
        <v>2524</v>
      </c>
      <c r="Q139" s="477" t="s">
        <v>3640</v>
      </c>
      <c r="R139" s="525" t="s">
        <v>3118</v>
      </c>
      <c r="S139" s="471"/>
      <c r="T139" s="439">
        <v>6045432000</v>
      </c>
      <c r="U139" s="471">
        <v>3116250017</v>
      </c>
      <c r="V139" s="444" t="s">
        <v>3559</v>
      </c>
      <c r="W139" s="471" t="s">
        <v>2527</v>
      </c>
      <c r="X139" s="471"/>
      <c r="Y139" s="471" t="s">
        <v>2548</v>
      </c>
      <c r="Z139" s="471"/>
      <c r="AA139" s="440" t="s">
        <v>2527</v>
      </c>
      <c r="AB139" s="546"/>
      <c r="AC139" s="584" t="s">
        <v>489</v>
      </c>
      <c r="AD139" s="576"/>
      <c r="AE139" s="440" t="s">
        <v>551</v>
      </c>
      <c r="AF139" s="440" t="s">
        <v>600</v>
      </c>
      <c r="AG139" s="440" t="s">
        <v>485</v>
      </c>
      <c r="AH139" s="440" t="s">
        <v>492</v>
      </c>
      <c r="AI139" s="497">
        <v>45354</v>
      </c>
      <c r="AJ139" s="497">
        <v>45645</v>
      </c>
      <c r="AK139" s="537">
        <v>9</v>
      </c>
      <c r="AL139" s="449">
        <v>29022500</v>
      </c>
      <c r="AM139" s="449">
        <v>3055000</v>
      </c>
      <c r="AN139" s="543">
        <v>1300000</v>
      </c>
      <c r="AO139" s="471">
        <v>5711001</v>
      </c>
      <c r="AP139" s="649" t="s">
        <v>777</v>
      </c>
      <c r="AQ139" s="546"/>
      <c r="AR139" s="509">
        <v>5</v>
      </c>
      <c r="AS139" s="567" t="s">
        <v>112</v>
      </c>
      <c r="AT139" s="565" t="s">
        <v>112</v>
      </c>
      <c r="AU139" s="565" t="s">
        <v>112</v>
      </c>
      <c r="AV139" s="565" t="s">
        <v>112</v>
      </c>
      <c r="AW139" s="565" t="s">
        <v>112</v>
      </c>
      <c r="AX139" s="468"/>
      <c r="AY139" s="468"/>
      <c r="AZ139" s="468"/>
      <c r="BA139" s="468"/>
      <c r="BB139" s="468"/>
      <c r="BC139" s="468"/>
      <c r="BD139" s="468"/>
      <c r="BE139" s="468"/>
      <c r="BF139" s="468" t="s">
        <v>112</v>
      </c>
      <c r="BG139" s="468" t="s">
        <v>112</v>
      </c>
      <c r="BH139" s="468" t="s">
        <v>112</v>
      </c>
      <c r="BI139" s="468" t="s">
        <v>112</v>
      </c>
      <c r="BJ139" s="468" t="s">
        <v>112</v>
      </c>
      <c r="BK139" s="468" t="s">
        <v>112</v>
      </c>
      <c r="BL139" s="468" t="s">
        <v>3707</v>
      </c>
      <c r="BM139" s="468" t="s">
        <v>112</v>
      </c>
      <c r="BN139" s="468" t="s">
        <v>112</v>
      </c>
      <c r="BO139" s="468" t="s">
        <v>112</v>
      </c>
      <c r="BP139" s="468" t="s">
        <v>112</v>
      </c>
      <c r="BQ139" s="471"/>
      <c r="BR139" s="471"/>
      <c r="BS139" s="471"/>
      <c r="BT139" s="471"/>
      <c r="BU139" s="471"/>
      <c r="BV139" s="471"/>
      <c r="BW139" s="471"/>
      <c r="BX139" s="471">
        <v>5711001</v>
      </c>
      <c r="BY139" s="471" t="s">
        <v>2537</v>
      </c>
      <c r="BZ139" s="471">
        <v>5711001</v>
      </c>
      <c r="CA139" s="471">
        <v>5</v>
      </c>
      <c r="CB139" s="571">
        <v>6.96</v>
      </c>
      <c r="CC139" s="569" t="s">
        <v>3838</v>
      </c>
      <c r="CD139" s="569" t="s">
        <v>2524</v>
      </c>
      <c r="CE139" s="569" t="s">
        <v>3648</v>
      </c>
      <c r="CF139" s="569" t="s">
        <v>177</v>
      </c>
      <c r="CG139" s="547">
        <v>6045432000</v>
      </c>
      <c r="CH139" s="547">
        <v>3002500001</v>
      </c>
      <c r="CI139" s="578" t="s">
        <v>3720</v>
      </c>
      <c r="CJ139" s="471"/>
    </row>
    <row r="140" spans="2:88" ht="16.5" customHeight="1" thickBot="1">
      <c r="B140" s="471"/>
      <c r="C140" s="561" t="s">
        <v>474</v>
      </c>
      <c r="D140" s="471"/>
      <c r="E140" s="562">
        <v>45413</v>
      </c>
      <c r="F140" s="765">
        <v>45406</v>
      </c>
      <c r="G140" s="561" t="s">
        <v>61</v>
      </c>
      <c r="H140" s="561">
        <v>1036392126</v>
      </c>
      <c r="I140" s="561" t="s">
        <v>3168</v>
      </c>
      <c r="J140" s="561" t="s">
        <v>3121</v>
      </c>
      <c r="K140" s="561" t="s">
        <v>2844</v>
      </c>
      <c r="L140" s="561" t="s">
        <v>3275</v>
      </c>
      <c r="M140" s="562">
        <v>31524</v>
      </c>
      <c r="N140" s="561" t="s">
        <v>4</v>
      </c>
      <c r="O140" s="498" t="s">
        <v>3560</v>
      </c>
      <c r="P140" s="477" t="s">
        <v>2524</v>
      </c>
      <c r="Q140" s="477" t="s">
        <v>3640</v>
      </c>
      <c r="R140" s="525" t="s">
        <v>3118</v>
      </c>
      <c r="S140" s="471"/>
      <c r="T140" s="439">
        <v>6045432000</v>
      </c>
      <c r="U140" s="471">
        <v>3113665480</v>
      </c>
      <c r="V140" s="444" t="s">
        <v>3561</v>
      </c>
      <c r="W140" s="471" t="s">
        <v>2527</v>
      </c>
      <c r="X140" s="471"/>
      <c r="Y140" s="471" t="s">
        <v>2548</v>
      </c>
      <c r="Z140" s="471"/>
      <c r="AA140" s="440" t="s">
        <v>2527</v>
      </c>
      <c r="AB140" s="546"/>
      <c r="AC140" s="584" t="s">
        <v>489</v>
      </c>
      <c r="AD140" s="576"/>
      <c r="AE140" s="440" t="s">
        <v>551</v>
      </c>
      <c r="AF140" s="440" t="s">
        <v>600</v>
      </c>
      <c r="AG140" s="440" t="s">
        <v>485</v>
      </c>
      <c r="AH140" s="440" t="s">
        <v>492</v>
      </c>
      <c r="AI140" s="497">
        <v>45354</v>
      </c>
      <c r="AJ140" s="497">
        <v>45645</v>
      </c>
      <c r="AK140" s="537">
        <v>9</v>
      </c>
      <c r="AL140" s="449">
        <v>30542500</v>
      </c>
      <c r="AM140" s="449">
        <v>3215000</v>
      </c>
      <c r="AN140" s="543">
        <v>1300000</v>
      </c>
      <c r="AO140" s="471">
        <v>5711001</v>
      </c>
      <c r="AP140" s="649" t="s">
        <v>777</v>
      </c>
      <c r="AQ140" s="546"/>
      <c r="AR140" s="509">
        <v>5</v>
      </c>
      <c r="AS140" s="567" t="s">
        <v>112</v>
      </c>
      <c r="AT140" s="565" t="s">
        <v>112</v>
      </c>
      <c r="AU140" s="565" t="s">
        <v>112</v>
      </c>
      <c r="AV140" s="565" t="s">
        <v>112</v>
      </c>
      <c r="AW140" s="565" t="s">
        <v>112</v>
      </c>
      <c r="AX140" s="468"/>
      <c r="AY140" s="468"/>
      <c r="AZ140" s="468"/>
      <c r="BA140" s="468"/>
      <c r="BB140" s="468"/>
      <c r="BC140" s="468"/>
      <c r="BD140" s="468"/>
      <c r="BE140" s="468"/>
      <c r="BF140" s="468" t="s">
        <v>112</v>
      </c>
      <c r="BG140" s="468" t="s">
        <v>112</v>
      </c>
      <c r="BH140" s="468" t="s">
        <v>112</v>
      </c>
      <c r="BI140" s="468" t="s">
        <v>112</v>
      </c>
      <c r="BJ140" s="468" t="s">
        <v>112</v>
      </c>
      <c r="BK140" s="468" t="s">
        <v>112</v>
      </c>
      <c r="BL140" s="468" t="s">
        <v>3707</v>
      </c>
      <c r="BM140" s="468" t="s">
        <v>112</v>
      </c>
      <c r="BN140" s="468" t="s">
        <v>112</v>
      </c>
      <c r="BO140" s="468" t="s">
        <v>112</v>
      </c>
      <c r="BP140" s="468" t="s">
        <v>112</v>
      </c>
      <c r="BQ140" s="471"/>
      <c r="BR140" s="471"/>
      <c r="BS140" s="471"/>
      <c r="BT140" s="471"/>
      <c r="BU140" s="471"/>
      <c r="BV140" s="471"/>
      <c r="BW140" s="471"/>
      <c r="BX140" s="471">
        <v>5711001</v>
      </c>
      <c r="BY140" s="471" t="s">
        <v>2537</v>
      </c>
      <c r="BZ140" s="471">
        <v>5711001</v>
      </c>
      <c r="CA140" s="471">
        <v>5</v>
      </c>
      <c r="CB140" s="571">
        <v>6.96</v>
      </c>
      <c r="CC140" s="569" t="s">
        <v>3839</v>
      </c>
      <c r="CD140" s="569" t="s">
        <v>2524</v>
      </c>
      <c r="CE140" s="569" t="s">
        <v>3648</v>
      </c>
      <c r="CF140" s="569" t="s">
        <v>177</v>
      </c>
      <c r="CG140" s="547">
        <v>6045432000</v>
      </c>
      <c r="CH140" s="547">
        <v>3002500001</v>
      </c>
      <c r="CI140" s="578" t="s">
        <v>3720</v>
      </c>
      <c r="CJ140" s="471"/>
    </row>
    <row r="141" spans="2:88" ht="16.5" customHeight="1" thickBot="1">
      <c r="B141" s="471"/>
      <c r="C141" s="561" t="s">
        <v>474</v>
      </c>
      <c r="D141" s="471"/>
      <c r="E141" s="562">
        <v>45413</v>
      </c>
      <c r="F141" s="765">
        <v>45406</v>
      </c>
      <c r="G141" s="561" t="s">
        <v>61</v>
      </c>
      <c r="H141" s="561">
        <v>71112355</v>
      </c>
      <c r="I141" s="561" t="s">
        <v>3409</v>
      </c>
      <c r="J141" s="561" t="s">
        <v>2555</v>
      </c>
      <c r="K141" s="561" t="s">
        <v>3562</v>
      </c>
      <c r="L141" s="561" t="s">
        <v>2976</v>
      </c>
      <c r="M141" s="562">
        <v>23863</v>
      </c>
      <c r="N141" s="561" t="s">
        <v>4</v>
      </c>
      <c r="O141" s="498" t="s">
        <v>3563</v>
      </c>
      <c r="P141" s="477" t="s">
        <v>2524</v>
      </c>
      <c r="Q141" s="477" t="s">
        <v>3640</v>
      </c>
      <c r="R141" s="525" t="s">
        <v>3118</v>
      </c>
      <c r="S141" s="471"/>
      <c r="T141" s="439">
        <v>6045432000</v>
      </c>
      <c r="U141" s="471">
        <v>3192034518</v>
      </c>
      <c r="V141" s="444" t="s">
        <v>3564</v>
      </c>
      <c r="W141" s="471" t="s">
        <v>2547</v>
      </c>
      <c r="X141" s="471"/>
      <c r="Y141" s="471" t="s">
        <v>2548</v>
      </c>
      <c r="Z141" s="471"/>
      <c r="AA141" s="440" t="s">
        <v>2527</v>
      </c>
      <c r="AB141" s="546"/>
      <c r="AC141" s="584" t="s">
        <v>489</v>
      </c>
      <c r="AD141" s="576"/>
      <c r="AE141" s="440" t="s">
        <v>551</v>
      </c>
      <c r="AF141" s="440" t="s">
        <v>600</v>
      </c>
      <c r="AG141" s="440" t="s">
        <v>485</v>
      </c>
      <c r="AH141" s="440" t="s">
        <v>492</v>
      </c>
      <c r="AI141" s="497">
        <v>45354</v>
      </c>
      <c r="AJ141" s="497">
        <v>45645</v>
      </c>
      <c r="AK141" s="537">
        <v>9</v>
      </c>
      <c r="AL141" s="449">
        <v>29022500</v>
      </c>
      <c r="AM141" s="449">
        <v>3055000</v>
      </c>
      <c r="AN141" s="543">
        <v>1300000</v>
      </c>
      <c r="AO141" s="471">
        <v>5711001</v>
      </c>
      <c r="AP141" s="649" t="s">
        <v>777</v>
      </c>
      <c r="AQ141" s="546"/>
      <c r="AR141" s="509">
        <v>5</v>
      </c>
      <c r="AS141" s="567" t="s">
        <v>112</v>
      </c>
      <c r="AT141" s="565" t="s">
        <v>112</v>
      </c>
      <c r="AU141" s="565" t="s">
        <v>112</v>
      </c>
      <c r="AV141" s="565" t="s">
        <v>112</v>
      </c>
      <c r="AW141" s="565" t="s">
        <v>112</v>
      </c>
      <c r="AX141" s="468"/>
      <c r="AY141" s="468"/>
      <c r="AZ141" s="468"/>
      <c r="BA141" s="468"/>
      <c r="BB141" s="468"/>
      <c r="BC141" s="468"/>
      <c r="BD141" s="468"/>
      <c r="BE141" s="468"/>
      <c r="BF141" s="468" t="s">
        <v>112</v>
      </c>
      <c r="BG141" s="468" t="s">
        <v>112</v>
      </c>
      <c r="BH141" s="468" t="s">
        <v>112</v>
      </c>
      <c r="BI141" s="468" t="s">
        <v>112</v>
      </c>
      <c r="BJ141" s="468" t="s">
        <v>112</v>
      </c>
      <c r="BK141" s="468" t="s">
        <v>112</v>
      </c>
      <c r="BL141" s="468" t="s">
        <v>3707</v>
      </c>
      <c r="BM141" s="468" t="s">
        <v>112</v>
      </c>
      <c r="BN141" s="468" t="s">
        <v>112</v>
      </c>
      <c r="BO141" s="468" t="s">
        <v>112</v>
      </c>
      <c r="BP141" s="468" t="s">
        <v>112</v>
      </c>
      <c r="BQ141" s="471"/>
      <c r="BR141" s="471"/>
      <c r="BS141" s="471"/>
      <c r="BT141" s="471"/>
      <c r="BU141" s="471"/>
      <c r="BV141" s="471"/>
      <c r="BW141" s="471"/>
      <c r="BX141" s="471">
        <v>5711001</v>
      </c>
      <c r="BY141" s="471" t="s">
        <v>2537</v>
      </c>
      <c r="BZ141" s="471">
        <v>5711001</v>
      </c>
      <c r="CA141" s="471">
        <v>5</v>
      </c>
      <c r="CB141" s="571">
        <v>6.96</v>
      </c>
      <c r="CC141" s="569" t="s">
        <v>3840</v>
      </c>
      <c r="CD141" s="569" t="s">
        <v>2524</v>
      </c>
      <c r="CE141" s="569" t="s">
        <v>3648</v>
      </c>
      <c r="CF141" s="569" t="s">
        <v>177</v>
      </c>
      <c r="CG141" s="547">
        <v>6045432000</v>
      </c>
      <c r="CH141" s="547">
        <v>3002500001</v>
      </c>
      <c r="CI141" s="578" t="s">
        <v>3720</v>
      </c>
      <c r="CJ141" s="471"/>
    </row>
    <row r="142" spans="2:88" ht="16.5" customHeight="1" thickBot="1">
      <c r="B142" s="471"/>
      <c r="C142" s="561" t="s">
        <v>474</v>
      </c>
      <c r="D142" s="471"/>
      <c r="E142" s="562">
        <v>45413</v>
      </c>
      <c r="F142" s="765">
        <v>45406</v>
      </c>
      <c r="G142" s="561" t="s">
        <v>61</v>
      </c>
      <c r="H142" s="561">
        <v>1121819080</v>
      </c>
      <c r="I142" s="561" t="s">
        <v>3565</v>
      </c>
      <c r="J142" s="561" t="s">
        <v>2544</v>
      </c>
      <c r="K142" s="561" t="s">
        <v>3248</v>
      </c>
      <c r="L142" s="561"/>
      <c r="M142" s="562">
        <v>27111</v>
      </c>
      <c r="N142" s="561" t="s">
        <v>4</v>
      </c>
      <c r="O142" s="498" t="s">
        <v>3566</v>
      </c>
      <c r="P142" s="477" t="s">
        <v>2524</v>
      </c>
      <c r="Q142" s="477" t="s">
        <v>3640</v>
      </c>
      <c r="R142" s="525" t="s">
        <v>3118</v>
      </c>
      <c r="S142" s="471"/>
      <c r="T142" s="439">
        <v>6045432000</v>
      </c>
      <c r="U142" s="471">
        <v>3114568708</v>
      </c>
      <c r="V142" s="444" t="s">
        <v>3567</v>
      </c>
      <c r="W142" s="471" t="s">
        <v>2547</v>
      </c>
      <c r="X142" s="471"/>
      <c r="Y142" s="471" t="s">
        <v>2623</v>
      </c>
      <c r="Z142" s="471"/>
      <c r="AA142" s="440" t="s">
        <v>2527</v>
      </c>
      <c r="AB142" s="546"/>
      <c r="AC142" s="584" t="s">
        <v>489</v>
      </c>
      <c r="AD142" s="576"/>
      <c r="AE142" s="440" t="s">
        <v>551</v>
      </c>
      <c r="AF142" s="440" t="s">
        <v>600</v>
      </c>
      <c r="AG142" s="440" t="s">
        <v>485</v>
      </c>
      <c r="AH142" s="440" t="s">
        <v>492</v>
      </c>
      <c r="AI142" s="497">
        <v>45357</v>
      </c>
      <c r="AJ142" s="497">
        <v>45647</v>
      </c>
      <c r="AK142" s="537">
        <v>9</v>
      </c>
      <c r="AL142" s="449">
        <v>29022500</v>
      </c>
      <c r="AM142" s="449">
        <v>3055000</v>
      </c>
      <c r="AN142" s="543">
        <v>1300000</v>
      </c>
      <c r="AO142" s="471">
        <v>5711001</v>
      </c>
      <c r="AP142" s="649" t="s">
        <v>777</v>
      </c>
      <c r="AQ142" s="546"/>
      <c r="AR142" s="509">
        <v>5</v>
      </c>
      <c r="AS142" s="567" t="s">
        <v>112</v>
      </c>
      <c r="AT142" s="565" t="s">
        <v>112</v>
      </c>
      <c r="AU142" s="565" t="s">
        <v>112</v>
      </c>
      <c r="AV142" s="565" t="s">
        <v>112</v>
      </c>
      <c r="AW142" s="565" t="s">
        <v>112</v>
      </c>
      <c r="AX142" s="468"/>
      <c r="AY142" s="468"/>
      <c r="AZ142" s="468"/>
      <c r="BA142" s="468"/>
      <c r="BB142" s="468"/>
      <c r="BC142" s="468"/>
      <c r="BD142" s="468"/>
      <c r="BE142" s="468"/>
      <c r="BF142" s="468" t="s">
        <v>112</v>
      </c>
      <c r="BG142" s="468" t="s">
        <v>112</v>
      </c>
      <c r="BH142" s="468" t="s">
        <v>112</v>
      </c>
      <c r="BI142" s="468" t="s">
        <v>112</v>
      </c>
      <c r="BJ142" s="468" t="s">
        <v>112</v>
      </c>
      <c r="BK142" s="468" t="s">
        <v>112</v>
      </c>
      <c r="BL142" s="468" t="s">
        <v>3707</v>
      </c>
      <c r="BM142" s="468" t="s">
        <v>112</v>
      </c>
      <c r="BN142" s="468" t="s">
        <v>112</v>
      </c>
      <c r="BO142" s="468" t="s">
        <v>112</v>
      </c>
      <c r="BP142" s="468" t="s">
        <v>112</v>
      </c>
      <c r="BQ142" s="471"/>
      <c r="BR142" s="471"/>
      <c r="BS142" s="471"/>
      <c r="BT142" s="471"/>
      <c r="BU142" s="471"/>
      <c r="BV142" s="471"/>
      <c r="BW142" s="471"/>
      <c r="BX142" s="471">
        <v>5711001</v>
      </c>
      <c r="BY142" s="471" t="s">
        <v>2537</v>
      </c>
      <c r="BZ142" s="471">
        <v>5711001</v>
      </c>
      <c r="CA142" s="471">
        <v>5</v>
      </c>
      <c r="CB142" s="571">
        <v>6.96</v>
      </c>
      <c r="CC142" s="569" t="s">
        <v>3841</v>
      </c>
      <c r="CD142" s="569" t="s">
        <v>2524</v>
      </c>
      <c r="CE142" s="569" t="s">
        <v>3648</v>
      </c>
      <c r="CF142" s="569" t="s">
        <v>177</v>
      </c>
      <c r="CG142" s="547">
        <v>6045432000</v>
      </c>
      <c r="CH142" s="547">
        <v>3002500001</v>
      </c>
      <c r="CI142" s="578" t="s">
        <v>3720</v>
      </c>
      <c r="CJ142" s="471"/>
    </row>
    <row r="143" spans="2:88" ht="16.5" customHeight="1" thickBot="1">
      <c r="B143" s="471"/>
      <c r="C143" s="561" t="s">
        <v>474</v>
      </c>
      <c r="D143" s="471"/>
      <c r="E143" s="562">
        <v>45413</v>
      </c>
      <c r="F143" s="765">
        <v>45406</v>
      </c>
      <c r="G143" s="561" t="s">
        <v>61</v>
      </c>
      <c r="H143" s="561">
        <v>1017158833</v>
      </c>
      <c r="I143" s="561" t="s">
        <v>3568</v>
      </c>
      <c r="J143" s="561" t="s">
        <v>3569</v>
      </c>
      <c r="K143" s="561" t="s">
        <v>3570</v>
      </c>
      <c r="L143" s="561"/>
      <c r="M143" s="562">
        <v>32206</v>
      </c>
      <c r="N143" s="561" t="s">
        <v>524</v>
      </c>
      <c r="O143" s="508" t="s">
        <v>3706</v>
      </c>
      <c r="P143" s="477" t="s">
        <v>2524</v>
      </c>
      <c r="Q143" s="477" t="s">
        <v>3640</v>
      </c>
      <c r="R143" s="525" t="s">
        <v>3118</v>
      </c>
      <c r="S143" s="471"/>
      <c r="T143" s="439">
        <v>6045432000</v>
      </c>
      <c r="U143" s="471">
        <v>3106503788</v>
      </c>
      <c r="V143" s="444" t="s">
        <v>3571</v>
      </c>
      <c r="W143" s="471" t="s">
        <v>2527</v>
      </c>
      <c r="X143" s="471"/>
      <c r="Y143" s="471" t="s">
        <v>2623</v>
      </c>
      <c r="Z143" s="471"/>
      <c r="AA143" s="440" t="s">
        <v>2527</v>
      </c>
      <c r="AB143" s="546"/>
      <c r="AC143" s="584" t="s">
        <v>489</v>
      </c>
      <c r="AD143" s="576"/>
      <c r="AE143" s="440" t="s">
        <v>551</v>
      </c>
      <c r="AF143" s="440" t="s">
        <v>600</v>
      </c>
      <c r="AG143" s="440" t="s">
        <v>485</v>
      </c>
      <c r="AH143" s="440" t="s">
        <v>492</v>
      </c>
      <c r="AI143" s="497">
        <v>45358</v>
      </c>
      <c r="AJ143" s="497">
        <v>45646</v>
      </c>
      <c r="AK143" s="509">
        <v>9</v>
      </c>
      <c r="AL143" s="452">
        <v>66000000</v>
      </c>
      <c r="AM143" s="449">
        <v>6491803</v>
      </c>
      <c r="AN143" s="543">
        <v>2597000</v>
      </c>
      <c r="AO143" s="471">
        <v>1841201</v>
      </c>
      <c r="AP143" s="649" t="s">
        <v>821</v>
      </c>
      <c r="AQ143" s="546"/>
      <c r="AR143" s="468">
        <v>1</v>
      </c>
      <c r="AS143" s="567" t="s">
        <v>112</v>
      </c>
      <c r="AT143" s="565" t="s">
        <v>112</v>
      </c>
      <c r="AU143" s="565" t="s">
        <v>112</v>
      </c>
      <c r="AV143" s="565" t="s">
        <v>112</v>
      </c>
      <c r="AW143" s="565" t="s">
        <v>112</v>
      </c>
      <c r="AX143" s="468"/>
      <c r="AY143" s="468"/>
      <c r="AZ143" s="468"/>
      <c r="BA143" s="468"/>
      <c r="BB143" s="468"/>
      <c r="BC143" s="468"/>
      <c r="BD143" s="468"/>
      <c r="BE143" s="468"/>
      <c r="BF143" s="468" t="s">
        <v>112</v>
      </c>
      <c r="BG143" s="468" t="s">
        <v>112</v>
      </c>
      <c r="BH143" s="468" t="s">
        <v>112</v>
      </c>
      <c r="BI143" s="468" t="s">
        <v>112</v>
      </c>
      <c r="BJ143" s="468" t="s">
        <v>112</v>
      </c>
      <c r="BK143" s="468" t="s">
        <v>112</v>
      </c>
      <c r="BL143" s="468" t="s">
        <v>3707</v>
      </c>
      <c r="BM143" s="468" t="s">
        <v>112</v>
      </c>
      <c r="BN143" s="468" t="s">
        <v>112</v>
      </c>
      <c r="BO143" s="468" t="s">
        <v>112</v>
      </c>
      <c r="BP143" s="468" t="s">
        <v>112</v>
      </c>
      <c r="BQ143" s="471"/>
      <c r="BR143" s="471"/>
      <c r="BS143" s="471"/>
      <c r="BT143" s="471"/>
      <c r="BU143" s="471"/>
      <c r="BV143" s="471"/>
      <c r="BW143" s="471"/>
      <c r="BX143" s="471">
        <v>1841201</v>
      </c>
      <c r="BY143" s="577" t="s">
        <v>3718</v>
      </c>
      <c r="BZ143" s="471">
        <v>1841201</v>
      </c>
      <c r="CA143" s="471">
        <v>1</v>
      </c>
      <c r="CB143" s="471">
        <v>0.52200000000000002</v>
      </c>
      <c r="CC143" s="569" t="s">
        <v>3842</v>
      </c>
      <c r="CD143" s="569" t="s">
        <v>2524</v>
      </c>
      <c r="CE143" s="569" t="s">
        <v>3648</v>
      </c>
      <c r="CF143" s="569" t="s">
        <v>177</v>
      </c>
      <c r="CG143" s="547">
        <v>6045432000</v>
      </c>
      <c r="CH143" s="547">
        <v>3002500001</v>
      </c>
      <c r="CI143" s="578" t="s">
        <v>3720</v>
      </c>
      <c r="CJ143" s="471"/>
    </row>
    <row r="144" spans="2:88" ht="16.5" customHeight="1" thickBot="1">
      <c r="B144" s="471"/>
      <c r="C144" s="561" t="s">
        <v>474</v>
      </c>
      <c r="D144" s="471"/>
      <c r="E144" s="562">
        <v>45413</v>
      </c>
      <c r="F144" s="765">
        <v>45406</v>
      </c>
      <c r="G144" s="561" t="s">
        <v>61</v>
      </c>
      <c r="H144" s="561">
        <v>1036395763</v>
      </c>
      <c r="I144" s="561" t="s">
        <v>3146</v>
      </c>
      <c r="J144" s="561" t="s">
        <v>3572</v>
      </c>
      <c r="K144" s="561" t="s">
        <v>3512</v>
      </c>
      <c r="L144" s="561" t="s">
        <v>3523</v>
      </c>
      <c r="M144" s="562">
        <v>33151</v>
      </c>
      <c r="N144" s="561" t="s">
        <v>524</v>
      </c>
      <c r="O144" s="508" t="s">
        <v>3129</v>
      </c>
      <c r="P144" s="477" t="s">
        <v>2524</v>
      </c>
      <c r="Q144" s="477" t="s">
        <v>3640</v>
      </c>
      <c r="R144" s="509" t="s">
        <v>178</v>
      </c>
      <c r="S144" s="471"/>
      <c r="T144" s="439">
        <v>6045432000</v>
      </c>
      <c r="U144" s="471">
        <v>3103231556</v>
      </c>
      <c r="V144" s="444" t="s">
        <v>3573</v>
      </c>
      <c r="W144" s="471" t="s">
        <v>2527</v>
      </c>
      <c r="X144" s="471"/>
      <c r="Y144" s="471" t="s">
        <v>3119</v>
      </c>
      <c r="Z144" s="471"/>
      <c r="AA144" s="440" t="s">
        <v>2527</v>
      </c>
      <c r="AB144" s="546"/>
      <c r="AC144" s="584" t="s">
        <v>489</v>
      </c>
      <c r="AD144" s="576"/>
      <c r="AE144" s="440" t="s">
        <v>551</v>
      </c>
      <c r="AF144" s="440" t="s">
        <v>600</v>
      </c>
      <c r="AG144" s="440" t="s">
        <v>485</v>
      </c>
      <c r="AH144" s="440" t="s">
        <v>492</v>
      </c>
      <c r="AI144" s="497">
        <v>45358</v>
      </c>
      <c r="AJ144" s="497">
        <v>45646</v>
      </c>
      <c r="AK144" s="509">
        <v>9</v>
      </c>
      <c r="AL144" s="446">
        <v>42000000</v>
      </c>
      <c r="AM144" s="449">
        <v>4131148</v>
      </c>
      <c r="AN144" s="543">
        <v>1653000</v>
      </c>
      <c r="AO144" s="471">
        <v>1841201</v>
      </c>
      <c r="AP144" s="649" t="s">
        <v>821</v>
      </c>
      <c r="AQ144" s="546"/>
      <c r="AR144" s="468">
        <v>1</v>
      </c>
      <c r="AS144" s="567" t="s">
        <v>112</v>
      </c>
      <c r="AT144" s="565" t="s">
        <v>112</v>
      </c>
      <c r="AU144" s="565" t="s">
        <v>112</v>
      </c>
      <c r="AV144" s="565" t="s">
        <v>112</v>
      </c>
      <c r="AW144" s="565" t="s">
        <v>112</v>
      </c>
      <c r="AX144" s="468"/>
      <c r="AY144" s="468"/>
      <c r="AZ144" s="468"/>
      <c r="BA144" s="468"/>
      <c r="BB144" s="468"/>
      <c r="BC144" s="468"/>
      <c r="BD144" s="468"/>
      <c r="BE144" s="468"/>
      <c r="BF144" s="468" t="s">
        <v>112</v>
      </c>
      <c r="BG144" s="468" t="s">
        <v>112</v>
      </c>
      <c r="BH144" s="468" t="s">
        <v>112</v>
      </c>
      <c r="BI144" s="468" t="s">
        <v>112</v>
      </c>
      <c r="BJ144" s="468" t="s">
        <v>112</v>
      </c>
      <c r="BK144" s="468" t="s">
        <v>112</v>
      </c>
      <c r="BL144" s="468" t="s">
        <v>3707</v>
      </c>
      <c r="BM144" s="468" t="s">
        <v>112</v>
      </c>
      <c r="BN144" s="468" t="s">
        <v>112</v>
      </c>
      <c r="BO144" s="468" t="s">
        <v>112</v>
      </c>
      <c r="BP144" s="468" t="s">
        <v>112</v>
      </c>
      <c r="BQ144" s="471"/>
      <c r="BR144" s="471"/>
      <c r="BS144" s="471"/>
      <c r="BT144" s="471"/>
      <c r="BU144" s="471"/>
      <c r="BV144" s="471"/>
      <c r="BW144" s="471"/>
      <c r="BX144" s="471">
        <v>1841201</v>
      </c>
      <c r="BY144" s="577" t="s">
        <v>3718</v>
      </c>
      <c r="BZ144" s="471">
        <v>1841201</v>
      </c>
      <c r="CA144" s="471">
        <v>1</v>
      </c>
      <c r="CB144" s="471">
        <v>0.52200000000000002</v>
      </c>
      <c r="CC144" s="569" t="s">
        <v>3843</v>
      </c>
      <c r="CD144" s="569" t="s">
        <v>2524</v>
      </c>
      <c r="CE144" s="569" t="s">
        <v>3648</v>
      </c>
      <c r="CF144" s="569" t="s">
        <v>177</v>
      </c>
      <c r="CG144" s="547">
        <v>6045432000</v>
      </c>
      <c r="CH144" s="547">
        <v>3002500001</v>
      </c>
      <c r="CI144" s="578" t="s">
        <v>3720</v>
      </c>
      <c r="CJ144" s="471"/>
    </row>
    <row r="145" spans="2:88" ht="16.5" customHeight="1" thickBot="1">
      <c r="B145" s="471"/>
      <c r="C145" s="561" t="s">
        <v>474</v>
      </c>
      <c r="D145" s="471"/>
      <c r="E145" s="562">
        <v>45413</v>
      </c>
      <c r="F145" s="765">
        <v>45406</v>
      </c>
      <c r="G145" s="561" t="s">
        <v>61</v>
      </c>
      <c r="H145" s="561">
        <v>98761594</v>
      </c>
      <c r="I145" s="561" t="s">
        <v>3574</v>
      </c>
      <c r="J145" s="561" t="s">
        <v>3121</v>
      </c>
      <c r="K145" s="561" t="s">
        <v>3575</v>
      </c>
      <c r="L145" s="561" t="s">
        <v>3576</v>
      </c>
      <c r="M145" s="562">
        <v>34765</v>
      </c>
      <c r="N145" s="561" t="s">
        <v>4</v>
      </c>
      <c r="O145" s="508" t="s">
        <v>3577</v>
      </c>
      <c r="P145" s="477" t="s">
        <v>2524</v>
      </c>
      <c r="Q145" s="477" t="s">
        <v>3640</v>
      </c>
      <c r="R145" s="509" t="s">
        <v>3118</v>
      </c>
      <c r="S145" s="471"/>
      <c r="T145" s="439">
        <v>6045432000</v>
      </c>
      <c r="U145" s="471">
        <v>3013820647</v>
      </c>
      <c r="V145" s="444" t="s">
        <v>3578</v>
      </c>
      <c r="W145" s="471" t="s">
        <v>2527</v>
      </c>
      <c r="X145" s="471"/>
      <c r="Y145" s="471" t="s">
        <v>2623</v>
      </c>
      <c r="Z145" s="471"/>
      <c r="AA145" s="440" t="s">
        <v>2527</v>
      </c>
      <c r="AB145" s="546"/>
      <c r="AC145" s="584" t="s">
        <v>489</v>
      </c>
      <c r="AD145" s="576"/>
      <c r="AE145" s="440" t="s">
        <v>551</v>
      </c>
      <c r="AF145" s="440" t="s">
        <v>600</v>
      </c>
      <c r="AG145" s="440" t="s">
        <v>485</v>
      </c>
      <c r="AH145" s="440" t="s">
        <v>492</v>
      </c>
      <c r="AI145" s="497">
        <v>45358</v>
      </c>
      <c r="AJ145" s="497">
        <v>45646</v>
      </c>
      <c r="AK145" s="509">
        <v>9</v>
      </c>
      <c r="AL145" s="446">
        <v>21333200</v>
      </c>
      <c r="AM145" s="449">
        <v>2133320</v>
      </c>
      <c r="AN145" s="543">
        <v>1300000</v>
      </c>
      <c r="AO145" s="471">
        <v>1841201</v>
      </c>
      <c r="AP145" s="649" t="s">
        <v>821</v>
      </c>
      <c r="AQ145" s="546"/>
      <c r="AR145" s="468">
        <v>1</v>
      </c>
      <c r="AS145" s="567" t="s">
        <v>112</v>
      </c>
      <c r="AT145" s="565" t="s">
        <v>112</v>
      </c>
      <c r="AU145" s="565" t="s">
        <v>112</v>
      </c>
      <c r="AV145" s="565" t="s">
        <v>112</v>
      </c>
      <c r="AW145" s="565" t="s">
        <v>112</v>
      </c>
      <c r="AX145" s="468"/>
      <c r="AY145" s="468"/>
      <c r="AZ145" s="468"/>
      <c r="BA145" s="468"/>
      <c r="BB145" s="468"/>
      <c r="BC145" s="468"/>
      <c r="BD145" s="468"/>
      <c r="BE145" s="468"/>
      <c r="BF145" s="468" t="s">
        <v>112</v>
      </c>
      <c r="BG145" s="468" t="s">
        <v>112</v>
      </c>
      <c r="BH145" s="468" t="s">
        <v>112</v>
      </c>
      <c r="BI145" s="468" t="s">
        <v>112</v>
      </c>
      <c r="BJ145" s="468" t="s">
        <v>112</v>
      </c>
      <c r="BK145" s="468" t="s">
        <v>112</v>
      </c>
      <c r="BL145" s="468" t="s">
        <v>3707</v>
      </c>
      <c r="BM145" s="468" t="s">
        <v>112</v>
      </c>
      <c r="BN145" s="468" t="s">
        <v>112</v>
      </c>
      <c r="BO145" s="468" t="s">
        <v>112</v>
      </c>
      <c r="BP145" s="468" t="s">
        <v>112</v>
      </c>
      <c r="BQ145" s="471"/>
      <c r="BR145" s="471"/>
      <c r="BS145" s="471"/>
      <c r="BT145" s="471"/>
      <c r="BU145" s="471"/>
      <c r="BV145" s="471"/>
      <c r="BW145" s="471"/>
      <c r="BX145" s="471">
        <v>1841201</v>
      </c>
      <c r="BY145" s="577" t="s">
        <v>3718</v>
      </c>
      <c r="BZ145" s="471">
        <v>1841201</v>
      </c>
      <c r="CA145" s="471">
        <v>1</v>
      </c>
      <c r="CB145" s="471">
        <v>0.52200000000000002</v>
      </c>
      <c r="CC145" s="569" t="s">
        <v>3844</v>
      </c>
      <c r="CD145" s="569" t="s">
        <v>2524</v>
      </c>
      <c r="CE145" s="569" t="s">
        <v>3648</v>
      </c>
      <c r="CF145" s="569" t="s">
        <v>177</v>
      </c>
      <c r="CG145" s="547">
        <v>6045432000</v>
      </c>
      <c r="CH145" s="547">
        <v>3002500001</v>
      </c>
      <c r="CI145" s="578" t="s">
        <v>3720</v>
      </c>
      <c r="CJ145" s="471"/>
    </row>
    <row r="146" spans="2:88" ht="16.5" customHeight="1" thickBot="1">
      <c r="B146" s="471"/>
      <c r="C146" s="561" t="s">
        <v>474</v>
      </c>
      <c r="D146" s="471"/>
      <c r="E146" s="562">
        <v>45413</v>
      </c>
      <c r="F146" s="765">
        <v>45406</v>
      </c>
      <c r="G146" s="561" t="s">
        <v>61</v>
      </c>
      <c r="H146" s="561">
        <v>1036401883</v>
      </c>
      <c r="I146" s="561" t="s">
        <v>3351</v>
      </c>
      <c r="J146" s="561" t="s">
        <v>2655</v>
      </c>
      <c r="K146" s="561" t="s">
        <v>3579</v>
      </c>
      <c r="L146" s="561" t="s">
        <v>2863</v>
      </c>
      <c r="M146" s="562">
        <v>32874</v>
      </c>
      <c r="N146" s="561" t="s">
        <v>524</v>
      </c>
      <c r="O146" s="508" t="s">
        <v>3580</v>
      </c>
      <c r="P146" s="477" t="s">
        <v>2524</v>
      </c>
      <c r="Q146" s="477" t="s">
        <v>3640</v>
      </c>
      <c r="R146" s="509" t="s">
        <v>3118</v>
      </c>
      <c r="S146" s="471"/>
      <c r="T146" s="439">
        <v>6045432000</v>
      </c>
      <c r="U146" s="471">
        <v>3137574506</v>
      </c>
      <c r="V146" s="444" t="s">
        <v>3581</v>
      </c>
      <c r="W146" s="471" t="s">
        <v>2547</v>
      </c>
      <c r="X146" s="471"/>
      <c r="Y146" s="471" t="s">
        <v>2623</v>
      </c>
      <c r="Z146" s="471"/>
      <c r="AA146" s="440" t="s">
        <v>2527</v>
      </c>
      <c r="AB146" s="546"/>
      <c r="AC146" s="584" t="s">
        <v>489</v>
      </c>
      <c r="AD146" s="576"/>
      <c r="AE146" s="440" t="s">
        <v>551</v>
      </c>
      <c r="AF146" s="440" t="s">
        <v>600</v>
      </c>
      <c r="AG146" s="440" t="s">
        <v>485</v>
      </c>
      <c r="AH146" s="440" t="s">
        <v>492</v>
      </c>
      <c r="AI146" s="497">
        <v>45358</v>
      </c>
      <c r="AJ146" s="497">
        <v>45646</v>
      </c>
      <c r="AK146" s="509">
        <v>9</v>
      </c>
      <c r="AL146" s="446">
        <v>20496667</v>
      </c>
      <c r="AM146" s="449">
        <v>2150000</v>
      </c>
      <c r="AN146" s="543">
        <v>1300000</v>
      </c>
      <c r="AO146" s="471">
        <v>1841201</v>
      </c>
      <c r="AP146" s="649" t="s">
        <v>821</v>
      </c>
      <c r="AQ146" s="546"/>
      <c r="AR146" s="468">
        <v>1</v>
      </c>
      <c r="AS146" s="567" t="s">
        <v>112</v>
      </c>
      <c r="AT146" s="565" t="s">
        <v>112</v>
      </c>
      <c r="AU146" s="565" t="s">
        <v>112</v>
      </c>
      <c r="AV146" s="565" t="s">
        <v>112</v>
      </c>
      <c r="AW146" s="565" t="s">
        <v>112</v>
      </c>
      <c r="AX146" s="468"/>
      <c r="AY146" s="468"/>
      <c r="AZ146" s="468"/>
      <c r="BA146" s="468"/>
      <c r="BB146" s="468"/>
      <c r="BC146" s="468"/>
      <c r="BD146" s="468"/>
      <c r="BE146" s="468"/>
      <c r="BF146" s="468" t="s">
        <v>112</v>
      </c>
      <c r="BG146" s="468" t="s">
        <v>112</v>
      </c>
      <c r="BH146" s="468" t="s">
        <v>112</v>
      </c>
      <c r="BI146" s="468" t="s">
        <v>112</v>
      </c>
      <c r="BJ146" s="468" t="s">
        <v>112</v>
      </c>
      <c r="BK146" s="468" t="s">
        <v>112</v>
      </c>
      <c r="BL146" s="468" t="s">
        <v>3707</v>
      </c>
      <c r="BM146" s="468" t="s">
        <v>112</v>
      </c>
      <c r="BN146" s="468" t="s">
        <v>112</v>
      </c>
      <c r="BO146" s="468" t="s">
        <v>112</v>
      </c>
      <c r="BP146" s="468" t="s">
        <v>112</v>
      </c>
      <c r="BQ146" s="471"/>
      <c r="BR146" s="471"/>
      <c r="BS146" s="471"/>
      <c r="BT146" s="471"/>
      <c r="BU146" s="471"/>
      <c r="BV146" s="471"/>
      <c r="BW146" s="471"/>
      <c r="BX146" s="471">
        <v>1841201</v>
      </c>
      <c r="BY146" s="577" t="s">
        <v>3718</v>
      </c>
      <c r="BZ146" s="471">
        <v>1841201</v>
      </c>
      <c r="CA146" s="471">
        <v>1</v>
      </c>
      <c r="CB146" s="471">
        <v>0.52200000000000002</v>
      </c>
      <c r="CC146" s="569" t="s">
        <v>3845</v>
      </c>
      <c r="CD146" s="569" t="s">
        <v>2524</v>
      </c>
      <c r="CE146" s="569" t="s">
        <v>3648</v>
      </c>
      <c r="CF146" s="569" t="s">
        <v>177</v>
      </c>
      <c r="CG146" s="547">
        <v>6045432000</v>
      </c>
      <c r="CH146" s="547">
        <v>3002500001</v>
      </c>
      <c r="CI146" s="578" t="s">
        <v>3720</v>
      </c>
      <c r="CJ146" s="471"/>
    </row>
    <row r="147" spans="2:88" ht="16.5" customHeight="1" thickBot="1">
      <c r="B147" s="471"/>
      <c r="C147" s="561" t="s">
        <v>474</v>
      </c>
      <c r="D147" s="471"/>
      <c r="E147" s="562">
        <v>45413</v>
      </c>
      <c r="F147" s="765">
        <v>45406</v>
      </c>
      <c r="G147" s="561" t="s">
        <v>61</v>
      </c>
      <c r="H147" s="561">
        <v>1036397447</v>
      </c>
      <c r="I147" s="561" t="s">
        <v>3131</v>
      </c>
      <c r="J147" s="561" t="s">
        <v>2733</v>
      </c>
      <c r="K147" s="561" t="s">
        <v>3433</v>
      </c>
      <c r="L147" s="561"/>
      <c r="M147" s="562">
        <v>33785</v>
      </c>
      <c r="N147" s="561" t="s">
        <v>524</v>
      </c>
      <c r="O147" s="508" t="s">
        <v>3582</v>
      </c>
      <c r="P147" s="477" t="s">
        <v>2524</v>
      </c>
      <c r="Q147" s="477" t="s">
        <v>3640</v>
      </c>
      <c r="R147" s="526" t="s">
        <v>178</v>
      </c>
      <c r="S147" s="518"/>
      <c r="T147" s="439">
        <v>6045432000</v>
      </c>
      <c r="U147" s="471">
        <v>3115642402</v>
      </c>
      <c r="V147" s="444" t="s">
        <v>3583</v>
      </c>
      <c r="W147" s="471" t="s">
        <v>2527</v>
      </c>
      <c r="X147" s="471"/>
      <c r="Y147" s="471" t="s">
        <v>3119</v>
      </c>
      <c r="Z147" s="471"/>
      <c r="AA147" s="440" t="s">
        <v>2527</v>
      </c>
      <c r="AB147" s="546"/>
      <c r="AC147" s="584" t="s">
        <v>489</v>
      </c>
      <c r="AD147" s="576"/>
      <c r="AE147" s="440" t="s">
        <v>551</v>
      </c>
      <c r="AF147" s="440" t="s">
        <v>600</v>
      </c>
      <c r="AG147" s="440" t="s">
        <v>485</v>
      </c>
      <c r="AH147" s="440" t="s">
        <v>492</v>
      </c>
      <c r="AI147" s="497">
        <v>45358</v>
      </c>
      <c r="AJ147" s="497">
        <v>45646</v>
      </c>
      <c r="AK147" s="509">
        <v>9</v>
      </c>
      <c r="AL147" s="446">
        <v>20496667</v>
      </c>
      <c r="AM147" s="449">
        <v>2150000</v>
      </c>
      <c r="AN147" s="543">
        <v>1300000</v>
      </c>
      <c r="AO147" s="471">
        <v>1841201</v>
      </c>
      <c r="AP147" s="649" t="s">
        <v>821</v>
      </c>
      <c r="AQ147" s="546"/>
      <c r="AR147" s="468">
        <v>1</v>
      </c>
      <c r="AS147" s="567" t="s">
        <v>112</v>
      </c>
      <c r="AT147" s="565" t="s">
        <v>112</v>
      </c>
      <c r="AU147" s="565" t="s">
        <v>112</v>
      </c>
      <c r="AV147" s="565" t="s">
        <v>112</v>
      </c>
      <c r="AW147" s="565" t="s">
        <v>112</v>
      </c>
      <c r="AX147" s="468"/>
      <c r="AY147" s="468"/>
      <c r="AZ147" s="468"/>
      <c r="BA147" s="468"/>
      <c r="BB147" s="468"/>
      <c r="BC147" s="468"/>
      <c r="BD147" s="468"/>
      <c r="BE147" s="468"/>
      <c r="BF147" s="468" t="s">
        <v>112</v>
      </c>
      <c r="BG147" s="468" t="s">
        <v>112</v>
      </c>
      <c r="BH147" s="468" t="s">
        <v>112</v>
      </c>
      <c r="BI147" s="468" t="s">
        <v>112</v>
      </c>
      <c r="BJ147" s="468" t="s">
        <v>112</v>
      </c>
      <c r="BK147" s="468" t="s">
        <v>112</v>
      </c>
      <c r="BL147" s="468" t="s">
        <v>3707</v>
      </c>
      <c r="BM147" s="468" t="s">
        <v>112</v>
      </c>
      <c r="BN147" s="468" t="s">
        <v>112</v>
      </c>
      <c r="BO147" s="468" t="s">
        <v>112</v>
      </c>
      <c r="BP147" s="468" t="s">
        <v>112</v>
      </c>
      <c r="BQ147" s="471"/>
      <c r="BR147" s="471"/>
      <c r="BS147" s="471"/>
      <c r="BT147" s="471"/>
      <c r="BU147" s="471"/>
      <c r="BV147" s="471"/>
      <c r="BW147" s="471"/>
      <c r="BX147" s="471">
        <v>1841201</v>
      </c>
      <c r="BY147" s="577" t="s">
        <v>3718</v>
      </c>
      <c r="BZ147" s="471">
        <v>1841201</v>
      </c>
      <c r="CA147" s="471">
        <v>1</v>
      </c>
      <c r="CB147" s="471">
        <v>0.52200000000000002</v>
      </c>
      <c r="CC147" s="569" t="s">
        <v>3846</v>
      </c>
      <c r="CD147" s="569" t="s">
        <v>2524</v>
      </c>
      <c r="CE147" s="569" t="s">
        <v>3648</v>
      </c>
      <c r="CF147" s="569" t="s">
        <v>177</v>
      </c>
      <c r="CG147" s="547">
        <v>6045432000</v>
      </c>
      <c r="CH147" s="547">
        <v>3002500001</v>
      </c>
      <c r="CI147" s="578" t="s">
        <v>3720</v>
      </c>
      <c r="CJ147" s="471"/>
    </row>
    <row r="148" spans="2:88" ht="16.5" customHeight="1" thickBot="1">
      <c r="B148" s="471"/>
      <c r="C148" s="561" t="s">
        <v>474</v>
      </c>
      <c r="D148" s="471"/>
      <c r="E148" s="562">
        <v>45413</v>
      </c>
      <c r="F148" s="765">
        <v>45406</v>
      </c>
      <c r="G148" s="561" t="s">
        <v>61</v>
      </c>
      <c r="H148" s="561">
        <v>1076382206</v>
      </c>
      <c r="I148" s="561" t="s">
        <v>3584</v>
      </c>
      <c r="J148" s="561" t="s">
        <v>3086</v>
      </c>
      <c r="K148" s="561" t="s">
        <v>2823</v>
      </c>
      <c r="L148" s="561"/>
      <c r="M148" s="562">
        <v>32098</v>
      </c>
      <c r="N148" s="561" t="s">
        <v>4</v>
      </c>
      <c r="O148" s="511" t="s">
        <v>3585</v>
      </c>
      <c r="P148" s="510" t="s">
        <v>2524</v>
      </c>
      <c r="Q148" s="510" t="s">
        <v>3640</v>
      </c>
      <c r="R148" s="509" t="s">
        <v>3118</v>
      </c>
      <c r="S148" s="471"/>
      <c r="T148" s="439">
        <v>6045432000</v>
      </c>
      <c r="U148" s="471">
        <v>3136910114</v>
      </c>
      <c r="V148" s="442" t="s">
        <v>3586</v>
      </c>
      <c r="W148" s="471" t="s">
        <v>2527</v>
      </c>
      <c r="X148" s="471"/>
      <c r="Y148" s="471" t="s">
        <v>2623</v>
      </c>
      <c r="Z148" s="471"/>
      <c r="AA148" s="440" t="s">
        <v>2527</v>
      </c>
      <c r="AB148" s="546"/>
      <c r="AC148" s="584" t="s">
        <v>489</v>
      </c>
      <c r="AD148" s="576"/>
      <c r="AE148" s="440" t="s">
        <v>551</v>
      </c>
      <c r="AF148" s="440" t="s">
        <v>600</v>
      </c>
      <c r="AG148" s="440" t="s">
        <v>485</v>
      </c>
      <c r="AH148" s="440" t="s">
        <v>492</v>
      </c>
      <c r="AI148" s="497">
        <v>45331</v>
      </c>
      <c r="AJ148" s="497">
        <v>45656</v>
      </c>
      <c r="AK148" s="509">
        <v>9</v>
      </c>
      <c r="AL148" s="450">
        <v>49500000</v>
      </c>
      <c r="AM148" s="450">
        <v>4500000</v>
      </c>
      <c r="AN148" s="544">
        <v>1800000</v>
      </c>
      <c r="AO148" s="471">
        <v>1841201</v>
      </c>
      <c r="AP148" s="649" t="s">
        <v>821</v>
      </c>
      <c r="AQ148" s="546"/>
      <c r="AR148" s="468">
        <v>1</v>
      </c>
      <c r="AS148" s="567" t="s">
        <v>112</v>
      </c>
      <c r="AT148" s="565" t="s">
        <v>112</v>
      </c>
      <c r="AU148" s="565" t="s">
        <v>112</v>
      </c>
      <c r="AV148" s="565" t="s">
        <v>112</v>
      </c>
      <c r="AW148" s="565" t="s">
        <v>112</v>
      </c>
      <c r="AX148" s="468"/>
      <c r="AY148" s="468"/>
      <c r="AZ148" s="468"/>
      <c r="BA148" s="468"/>
      <c r="BB148" s="468"/>
      <c r="BC148" s="468"/>
      <c r="BD148" s="468"/>
      <c r="BE148" s="468"/>
      <c r="BF148" s="468" t="s">
        <v>112</v>
      </c>
      <c r="BG148" s="468" t="s">
        <v>112</v>
      </c>
      <c r="BH148" s="468" t="s">
        <v>112</v>
      </c>
      <c r="BI148" s="468" t="s">
        <v>112</v>
      </c>
      <c r="BJ148" s="468" t="s">
        <v>112</v>
      </c>
      <c r="BK148" s="468" t="s">
        <v>112</v>
      </c>
      <c r="BL148" s="468" t="s">
        <v>3707</v>
      </c>
      <c r="BM148" s="468" t="s">
        <v>112</v>
      </c>
      <c r="BN148" s="468" t="s">
        <v>112</v>
      </c>
      <c r="BO148" s="468" t="s">
        <v>112</v>
      </c>
      <c r="BP148" s="468" t="s">
        <v>112</v>
      </c>
      <c r="BQ148" s="471"/>
      <c r="BR148" s="471"/>
      <c r="BS148" s="471"/>
      <c r="BT148" s="471"/>
      <c r="BU148" s="471"/>
      <c r="BV148" s="471"/>
      <c r="BW148" s="471"/>
      <c r="BX148" s="471">
        <v>1841201</v>
      </c>
      <c r="BY148" s="577" t="s">
        <v>3718</v>
      </c>
      <c r="BZ148" s="471">
        <v>1841201</v>
      </c>
      <c r="CA148" s="471">
        <v>1</v>
      </c>
      <c r="CB148" s="471">
        <v>0.52200000000000002</v>
      </c>
      <c r="CC148" s="569" t="s">
        <v>3847</v>
      </c>
      <c r="CD148" s="569" t="s">
        <v>2524</v>
      </c>
      <c r="CE148" s="569" t="s">
        <v>3648</v>
      </c>
      <c r="CF148" s="569" t="s">
        <v>177</v>
      </c>
      <c r="CG148" s="547">
        <v>6045432000</v>
      </c>
      <c r="CH148" s="547">
        <v>3002500001</v>
      </c>
      <c r="CI148" s="578" t="s">
        <v>3720</v>
      </c>
      <c r="CJ148" s="471"/>
    </row>
    <row r="149" spans="2:88" ht="16.5" customHeight="1" thickBot="1">
      <c r="B149" s="471"/>
      <c r="C149" s="561" t="s">
        <v>474</v>
      </c>
      <c r="D149" s="471"/>
      <c r="E149" s="562">
        <v>45413</v>
      </c>
      <c r="F149" s="765">
        <v>45406</v>
      </c>
      <c r="G149" s="561" t="s">
        <v>61</v>
      </c>
      <c r="H149" s="561">
        <v>1036400697</v>
      </c>
      <c r="I149" s="561" t="s">
        <v>3587</v>
      </c>
      <c r="J149" s="561" t="s">
        <v>3588</v>
      </c>
      <c r="K149" s="561" t="s">
        <v>3433</v>
      </c>
      <c r="L149" s="561" t="s">
        <v>2608</v>
      </c>
      <c r="M149" s="562">
        <v>34907</v>
      </c>
      <c r="N149" s="561" t="s">
        <v>524</v>
      </c>
      <c r="O149" s="511" t="s">
        <v>3589</v>
      </c>
      <c r="P149" s="510" t="s">
        <v>2524</v>
      </c>
      <c r="Q149" s="510" t="s">
        <v>3640</v>
      </c>
      <c r="R149" s="509" t="s">
        <v>3118</v>
      </c>
      <c r="S149" s="471"/>
      <c r="T149" s="439">
        <v>6045432000</v>
      </c>
      <c r="U149" s="471">
        <v>3226583416</v>
      </c>
      <c r="V149" s="444" t="s">
        <v>3590</v>
      </c>
      <c r="W149" s="471" t="s">
        <v>2527</v>
      </c>
      <c r="X149" s="471"/>
      <c r="Y149" s="471" t="s">
        <v>2573</v>
      </c>
      <c r="Z149" s="471"/>
      <c r="AA149" s="440" t="s">
        <v>2527</v>
      </c>
      <c r="AB149" s="546"/>
      <c r="AC149" s="584" t="s">
        <v>489</v>
      </c>
      <c r="AD149" s="576"/>
      <c r="AE149" s="440" t="s">
        <v>551</v>
      </c>
      <c r="AF149" s="440" t="s">
        <v>600</v>
      </c>
      <c r="AG149" s="440" t="s">
        <v>485</v>
      </c>
      <c r="AH149" s="440" t="s">
        <v>492</v>
      </c>
      <c r="AI149" s="497">
        <v>45331</v>
      </c>
      <c r="AJ149" s="497">
        <v>45656</v>
      </c>
      <c r="AK149" s="509">
        <v>9</v>
      </c>
      <c r="AL149" s="446">
        <v>28500000</v>
      </c>
      <c r="AM149" s="446">
        <v>3500000</v>
      </c>
      <c r="AN149" s="543">
        <v>1400000</v>
      </c>
      <c r="AO149" s="471">
        <v>1841201</v>
      </c>
      <c r="AP149" s="649" t="s">
        <v>821</v>
      </c>
      <c r="AQ149" s="546"/>
      <c r="AR149" s="468">
        <v>1</v>
      </c>
      <c r="AS149" s="567" t="s">
        <v>112</v>
      </c>
      <c r="AT149" s="565" t="s">
        <v>112</v>
      </c>
      <c r="AU149" s="565" t="s">
        <v>112</v>
      </c>
      <c r="AV149" s="565" t="s">
        <v>112</v>
      </c>
      <c r="AW149" s="565" t="s">
        <v>112</v>
      </c>
      <c r="AX149" s="468"/>
      <c r="AY149" s="468"/>
      <c r="AZ149" s="468"/>
      <c r="BA149" s="468"/>
      <c r="BB149" s="468"/>
      <c r="BC149" s="468"/>
      <c r="BD149" s="468"/>
      <c r="BE149" s="468"/>
      <c r="BF149" s="468" t="s">
        <v>112</v>
      </c>
      <c r="BG149" s="468" t="s">
        <v>112</v>
      </c>
      <c r="BH149" s="468" t="s">
        <v>112</v>
      </c>
      <c r="BI149" s="468" t="s">
        <v>112</v>
      </c>
      <c r="BJ149" s="468" t="s">
        <v>112</v>
      </c>
      <c r="BK149" s="468" t="s">
        <v>112</v>
      </c>
      <c r="BL149" s="468" t="s">
        <v>3707</v>
      </c>
      <c r="BM149" s="468" t="s">
        <v>112</v>
      </c>
      <c r="BN149" s="468" t="s">
        <v>112</v>
      </c>
      <c r="BO149" s="468" t="s">
        <v>112</v>
      </c>
      <c r="BP149" s="468" t="s">
        <v>112</v>
      </c>
      <c r="BQ149" s="471"/>
      <c r="BR149" s="471"/>
      <c r="BS149" s="471"/>
      <c r="BT149" s="471"/>
      <c r="BU149" s="471"/>
      <c r="BV149" s="471"/>
      <c r="BW149" s="471"/>
      <c r="BX149" s="471">
        <v>1841201</v>
      </c>
      <c r="BY149" s="577" t="s">
        <v>3718</v>
      </c>
      <c r="BZ149" s="471">
        <v>1841201</v>
      </c>
      <c r="CA149" s="471">
        <v>1</v>
      </c>
      <c r="CB149" s="471">
        <v>0.52200000000000002</v>
      </c>
      <c r="CC149" s="569" t="s">
        <v>3848</v>
      </c>
      <c r="CD149" s="569" t="s">
        <v>2524</v>
      </c>
      <c r="CE149" s="569" t="s">
        <v>3648</v>
      </c>
      <c r="CF149" s="569" t="s">
        <v>177</v>
      </c>
      <c r="CG149" s="547">
        <v>6045432000</v>
      </c>
      <c r="CH149" s="547">
        <v>3002500001</v>
      </c>
      <c r="CI149" s="578" t="s">
        <v>3720</v>
      </c>
      <c r="CJ149" s="471"/>
    </row>
    <row r="150" spans="2:88" ht="16.5" customHeight="1" thickBot="1">
      <c r="B150" s="471"/>
      <c r="C150" s="561" t="s">
        <v>474</v>
      </c>
      <c r="D150" s="471"/>
      <c r="E150" s="562">
        <v>45413</v>
      </c>
      <c r="F150" s="765">
        <v>45406</v>
      </c>
      <c r="G150" s="561" t="s">
        <v>61</v>
      </c>
      <c r="H150" s="561">
        <v>1001635803</v>
      </c>
      <c r="I150" s="561" t="s">
        <v>3180</v>
      </c>
      <c r="J150" s="561" t="s">
        <v>2706</v>
      </c>
      <c r="K150" s="561" t="s">
        <v>3383</v>
      </c>
      <c r="L150" s="561" t="s">
        <v>3591</v>
      </c>
      <c r="M150" s="562">
        <v>36611</v>
      </c>
      <c r="N150" s="561" t="s">
        <v>4</v>
      </c>
      <c r="O150" s="511" t="s">
        <v>3592</v>
      </c>
      <c r="P150" s="519" t="s">
        <v>2524</v>
      </c>
      <c r="Q150" s="519" t="s">
        <v>3640</v>
      </c>
      <c r="R150" s="527" t="s">
        <v>3118</v>
      </c>
      <c r="S150" s="520"/>
      <c r="T150" s="439">
        <v>6045432000</v>
      </c>
      <c r="U150" s="471">
        <v>3128040927</v>
      </c>
      <c r="V150" s="444" t="s">
        <v>3593</v>
      </c>
      <c r="W150" s="504" t="s">
        <v>2841</v>
      </c>
      <c r="X150" s="471"/>
      <c r="Y150" s="504" t="s">
        <v>2548</v>
      </c>
      <c r="Z150" s="471"/>
      <c r="AA150" s="440" t="s">
        <v>2527</v>
      </c>
      <c r="AB150" s="546"/>
      <c r="AC150" s="584" t="s">
        <v>489</v>
      </c>
      <c r="AD150" s="576"/>
      <c r="AE150" s="440" t="s">
        <v>551</v>
      </c>
      <c r="AF150" s="440" t="s">
        <v>600</v>
      </c>
      <c r="AG150" s="440" t="s">
        <v>485</v>
      </c>
      <c r="AH150" s="440" t="s">
        <v>492</v>
      </c>
      <c r="AI150" s="497">
        <v>45370</v>
      </c>
      <c r="AJ150" s="497">
        <v>45584</v>
      </c>
      <c r="AK150" s="509">
        <v>7</v>
      </c>
      <c r="AL150" s="446">
        <v>14000000</v>
      </c>
      <c r="AM150" s="446">
        <v>2000000</v>
      </c>
      <c r="AN150" s="545">
        <v>1300000</v>
      </c>
      <c r="AO150" s="471">
        <v>2855201</v>
      </c>
      <c r="AP150" s="653" t="s">
        <v>846</v>
      </c>
      <c r="AQ150" s="546"/>
      <c r="AR150" s="509">
        <v>2</v>
      </c>
      <c r="AS150" s="567" t="s">
        <v>112</v>
      </c>
      <c r="AT150" s="565" t="s">
        <v>112</v>
      </c>
      <c r="AU150" s="565" t="s">
        <v>112</v>
      </c>
      <c r="AV150" s="565" t="s">
        <v>112</v>
      </c>
      <c r="AW150" s="565" t="s">
        <v>112</v>
      </c>
      <c r="AX150" s="468"/>
      <c r="AY150" s="468"/>
      <c r="AZ150" s="468"/>
      <c r="BA150" s="468"/>
      <c r="BB150" s="468"/>
      <c r="BC150" s="468"/>
      <c r="BD150" s="468"/>
      <c r="BE150" s="468"/>
      <c r="BF150" s="468" t="s">
        <v>112</v>
      </c>
      <c r="BG150" s="468" t="s">
        <v>112</v>
      </c>
      <c r="BH150" s="468" t="s">
        <v>112</v>
      </c>
      <c r="BI150" s="468" t="s">
        <v>112</v>
      </c>
      <c r="BJ150" s="468" t="s">
        <v>112</v>
      </c>
      <c r="BK150" s="468" t="s">
        <v>112</v>
      </c>
      <c r="BL150" s="468" t="s">
        <v>3707</v>
      </c>
      <c r="BM150" s="468" t="s">
        <v>112</v>
      </c>
      <c r="BN150" s="468" t="s">
        <v>112</v>
      </c>
      <c r="BO150" s="468" t="s">
        <v>112</v>
      </c>
      <c r="BP150" s="468" t="s">
        <v>112</v>
      </c>
      <c r="BQ150" s="471"/>
      <c r="BR150" s="471"/>
      <c r="BS150" s="471"/>
      <c r="BT150" s="471"/>
      <c r="BU150" s="471"/>
      <c r="BV150" s="471"/>
      <c r="BW150" s="471"/>
      <c r="BX150" s="471">
        <v>2855201</v>
      </c>
      <c r="BY150" s="471" t="s">
        <v>2533</v>
      </c>
      <c r="BZ150" s="471">
        <v>2855201</v>
      </c>
      <c r="CA150" s="471">
        <v>2</v>
      </c>
      <c r="CB150" s="471">
        <v>1.044</v>
      </c>
      <c r="CC150" s="569" t="s">
        <v>3849</v>
      </c>
      <c r="CD150" s="569" t="s">
        <v>2524</v>
      </c>
      <c r="CE150" s="569" t="s">
        <v>3648</v>
      </c>
      <c r="CF150" s="569" t="s">
        <v>177</v>
      </c>
      <c r="CG150" s="547">
        <v>6045432000</v>
      </c>
      <c r="CH150" s="547">
        <v>3002500001</v>
      </c>
      <c r="CI150" s="578" t="s">
        <v>3720</v>
      </c>
      <c r="CJ150" s="471"/>
    </row>
    <row r="151" spans="2:88" ht="16.5" customHeight="1" thickBot="1">
      <c r="B151" s="471"/>
      <c r="C151" s="561" t="s">
        <v>474</v>
      </c>
      <c r="D151" s="471"/>
      <c r="E151" s="562">
        <v>45413</v>
      </c>
      <c r="F151" s="765">
        <v>45406</v>
      </c>
      <c r="G151" s="561" t="s">
        <v>61</v>
      </c>
      <c r="H151" s="561">
        <v>1036396173</v>
      </c>
      <c r="I151" s="561" t="s">
        <v>3340</v>
      </c>
      <c r="J151" s="561" t="s">
        <v>3594</v>
      </c>
      <c r="K151" s="561" t="s">
        <v>2844</v>
      </c>
      <c r="L151" s="561" t="s">
        <v>3133</v>
      </c>
      <c r="M151" s="562">
        <v>33300</v>
      </c>
      <c r="N151" s="561" t="s">
        <v>4</v>
      </c>
      <c r="O151" s="511" t="s">
        <v>3182</v>
      </c>
      <c r="P151" s="477" t="s">
        <v>2524</v>
      </c>
      <c r="Q151" s="477" t="s">
        <v>3640</v>
      </c>
      <c r="R151" s="509" t="s">
        <v>3118</v>
      </c>
      <c r="S151" s="471"/>
      <c r="T151" s="439">
        <v>6045432000</v>
      </c>
      <c r="U151" s="471">
        <v>3116121403</v>
      </c>
      <c r="V151" s="444" t="s">
        <v>3595</v>
      </c>
      <c r="W151" s="504" t="s">
        <v>2547</v>
      </c>
      <c r="X151" s="471"/>
      <c r="Y151" s="504" t="s">
        <v>2548</v>
      </c>
      <c r="Z151" s="471"/>
      <c r="AA151" s="440" t="s">
        <v>2527</v>
      </c>
      <c r="AB151" s="546"/>
      <c r="AC151" s="584" t="s">
        <v>489</v>
      </c>
      <c r="AD151" s="576"/>
      <c r="AE151" s="440" t="s">
        <v>551</v>
      </c>
      <c r="AF151" s="440" t="s">
        <v>600</v>
      </c>
      <c r="AG151" s="440" t="s">
        <v>485</v>
      </c>
      <c r="AH151" s="440" t="s">
        <v>492</v>
      </c>
      <c r="AI151" s="497">
        <v>45370</v>
      </c>
      <c r="AJ151" s="497">
        <v>45554</v>
      </c>
      <c r="AK151" s="509">
        <v>6</v>
      </c>
      <c r="AL151" s="446">
        <v>16800000</v>
      </c>
      <c r="AM151" s="446">
        <v>2400000</v>
      </c>
      <c r="AN151" s="543">
        <v>1300000</v>
      </c>
      <c r="AO151" s="471">
        <v>2855201</v>
      </c>
      <c r="AP151" s="653" t="s">
        <v>846</v>
      </c>
      <c r="AQ151" s="546"/>
      <c r="AR151" s="509">
        <v>2</v>
      </c>
      <c r="AS151" s="567" t="s">
        <v>112</v>
      </c>
      <c r="AT151" s="565" t="s">
        <v>112</v>
      </c>
      <c r="AU151" s="565" t="s">
        <v>112</v>
      </c>
      <c r="AV151" s="565" t="s">
        <v>112</v>
      </c>
      <c r="AW151" s="565" t="s">
        <v>112</v>
      </c>
      <c r="AX151" s="468"/>
      <c r="AY151" s="468"/>
      <c r="AZ151" s="468"/>
      <c r="BA151" s="468"/>
      <c r="BB151" s="468"/>
      <c r="BC151" s="468"/>
      <c r="BD151" s="468"/>
      <c r="BE151" s="468"/>
      <c r="BF151" s="468" t="s">
        <v>112</v>
      </c>
      <c r="BG151" s="468" t="s">
        <v>112</v>
      </c>
      <c r="BH151" s="468" t="s">
        <v>112</v>
      </c>
      <c r="BI151" s="468" t="s">
        <v>112</v>
      </c>
      <c r="BJ151" s="468" t="s">
        <v>112</v>
      </c>
      <c r="BK151" s="468" t="s">
        <v>112</v>
      </c>
      <c r="BL151" s="468" t="s">
        <v>3707</v>
      </c>
      <c r="BM151" s="468" t="s">
        <v>112</v>
      </c>
      <c r="BN151" s="468" t="s">
        <v>112</v>
      </c>
      <c r="BO151" s="468" t="s">
        <v>112</v>
      </c>
      <c r="BP151" s="468" t="s">
        <v>112</v>
      </c>
      <c r="BQ151" s="471"/>
      <c r="BR151" s="471"/>
      <c r="BS151" s="471"/>
      <c r="BT151" s="471"/>
      <c r="BU151" s="471"/>
      <c r="BV151" s="471"/>
      <c r="BW151" s="471"/>
      <c r="BX151" s="471">
        <v>2855201</v>
      </c>
      <c r="BY151" s="471" t="s">
        <v>2533</v>
      </c>
      <c r="BZ151" s="471">
        <v>2855201</v>
      </c>
      <c r="CA151" s="471">
        <v>2</v>
      </c>
      <c r="CB151" s="471">
        <v>1.044</v>
      </c>
      <c r="CC151" s="569" t="s">
        <v>3850</v>
      </c>
      <c r="CD151" s="569" t="s">
        <v>2524</v>
      </c>
      <c r="CE151" s="569" t="s">
        <v>3648</v>
      </c>
      <c r="CF151" s="569" t="s">
        <v>177</v>
      </c>
      <c r="CG151" s="547">
        <v>6045432000</v>
      </c>
      <c r="CH151" s="547">
        <v>3002500001</v>
      </c>
      <c r="CI151" s="578" t="s">
        <v>3720</v>
      </c>
      <c r="CJ151" s="471"/>
    </row>
    <row r="152" spans="2:88" ht="16.5" customHeight="1" thickBot="1">
      <c r="B152" s="471"/>
      <c r="C152" s="561" t="s">
        <v>474</v>
      </c>
      <c r="D152" s="471"/>
      <c r="E152" s="562">
        <v>45413</v>
      </c>
      <c r="F152" s="765">
        <v>45406</v>
      </c>
      <c r="G152" s="561" t="s">
        <v>61</v>
      </c>
      <c r="H152" s="561">
        <v>70906033</v>
      </c>
      <c r="I152" s="561" t="s">
        <v>3596</v>
      </c>
      <c r="J152" s="561" t="s">
        <v>3597</v>
      </c>
      <c r="K152" s="561" t="s">
        <v>2526</v>
      </c>
      <c r="L152" s="561" t="s">
        <v>2910</v>
      </c>
      <c r="M152" s="562">
        <v>27981</v>
      </c>
      <c r="N152" s="561" t="s">
        <v>4</v>
      </c>
      <c r="O152" s="511" t="s">
        <v>3598</v>
      </c>
      <c r="P152" s="477" t="s">
        <v>2524</v>
      </c>
      <c r="Q152" s="477" t="s">
        <v>3640</v>
      </c>
      <c r="R152" s="509" t="s">
        <v>3118</v>
      </c>
      <c r="S152" s="471"/>
      <c r="T152" s="439">
        <v>6045432000</v>
      </c>
      <c r="U152" s="471">
        <v>3146295669</v>
      </c>
      <c r="V152" s="444" t="s">
        <v>3599</v>
      </c>
      <c r="W152" s="504" t="s">
        <v>2527</v>
      </c>
      <c r="X152" s="471"/>
      <c r="Y152" s="504" t="s">
        <v>3119</v>
      </c>
      <c r="Z152" s="471"/>
      <c r="AA152" s="440" t="s">
        <v>2527</v>
      </c>
      <c r="AB152" s="546"/>
      <c r="AC152" s="584" t="s">
        <v>489</v>
      </c>
      <c r="AD152" s="576"/>
      <c r="AE152" s="440" t="s">
        <v>551</v>
      </c>
      <c r="AF152" s="440" t="s">
        <v>600</v>
      </c>
      <c r="AG152" s="440" t="s">
        <v>485</v>
      </c>
      <c r="AH152" s="440" t="s">
        <v>492</v>
      </c>
      <c r="AI152" s="497">
        <v>45370</v>
      </c>
      <c r="AJ152" s="497">
        <v>45554</v>
      </c>
      <c r="AK152" s="509">
        <v>6</v>
      </c>
      <c r="AL152" s="446">
        <v>14700000</v>
      </c>
      <c r="AM152" s="446">
        <v>2100000</v>
      </c>
      <c r="AN152" s="543">
        <v>1300000</v>
      </c>
      <c r="AO152" s="471">
        <v>2855201</v>
      </c>
      <c r="AP152" s="653" t="s">
        <v>846</v>
      </c>
      <c r="AQ152" s="546"/>
      <c r="AR152" s="509">
        <v>2</v>
      </c>
      <c r="AS152" s="567" t="s">
        <v>112</v>
      </c>
      <c r="AT152" s="565" t="s">
        <v>112</v>
      </c>
      <c r="AU152" s="565" t="s">
        <v>112</v>
      </c>
      <c r="AV152" s="565" t="s">
        <v>112</v>
      </c>
      <c r="AW152" s="565" t="s">
        <v>112</v>
      </c>
      <c r="AX152" s="468"/>
      <c r="AY152" s="468"/>
      <c r="AZ152" s="468"/>
      <c r="BA152" s="468"/>
      <c r="BB152" s="468"/>
      <c r="BC152" s="468"/>
      <c r="BD152" s="468"/>
      <c r="BE152" s="468"/>
      <c r="BF152" s="468" t="s">
        <v>112</v>
      </c>
      <c r="BG152" s="468" t="s">
        <v>112</v>
      </c>
      <c r="BH152" s="468" t="s">
        <v>112</v>
      </c>
      <c r="BI152" s="468" t="s">
        <v>112</v>
      </c>
      <c r="BJ152" s="468" t="s">
        <v>112</v>
      </c>
      <c r="BK152" s="468" t="s">
        <v>112</v>
      </c>
      <c r="BL152" s="468" t="s">
        <v>3707</v>
      </c>
      <c r="BM152" s="468" t="s">
        <v>112</v>
      </c>
      <c r="BN152" s="468" t="s">
        <v>112</v>
      </c>
      <c r="BO152" s="468" t="s">
        <v>112</v>
      </c>
      <c r="BP152" s="468" t="s">
        <v>112</v>
      </c>
      <c r="BQ152" s="471"/>
      <c r="BR152" s="471"/>
      <c r="BS152" s="471"/>
      <c r="BT152" s="471"/>
      <c r="BU152" s="471"/>
      <c r="BV152" s="471"/>
      <c r="BW152" s="471"/>
      <c r="BX152" s="471">
        <v>2855201</v>
      </c>
      <c r="BY152" s="471" t="s">
        <v>2533</v>
      </c>
      <c r="BZ152" s="471">
        <v>2855201</v>
      </c>
      <c r="CA152" s="471">
        <v>2</v>
      </c>
      <c r="CB152" s="471">
        <v>1.044</v>
      </c>
      <c r="CC152" s="569" t="s">
        <v>3851</v>
      </c>
      <c r="CD152" s="569" t="s">
        <v>2524</v>
      </c>
      <c r="CE152" s="569" t="s">
        <v>3648</v>
      </c>
      <c r="CF152" s="569" t="s">
        <v>177</v>
      </c>
      <c r="CG152" s="547">
        <v>6045432000</v>
      </c>
      <c r="CH152" s="547">
        <v>3002500001</v>
      </c>
      <c r="CI152" s="578" t="s">
        <v>3720</v>
      </c>
      <c r="CJ152" s="471"/>
    </row>
    <row r="153" spans="2:88" ht="16.5" customHeight="1" thickBot="1">
      <c r="B153" s="471"/>
      <c r="C153" s="561" t="s">
        <v>474</v>
      </c>
      <c r="D153" s="471"/>
      <c r="E153" s="562">
        <v>45413</v>
      </c>
      <c r="F153" s="765">
        <v>45406</v>
      </c>
      <c r="G153" s="561" t="s">
        <v>61</v>
      </c>
      <c r="H153" s="561">
        <v>1001386443</v>
      </c>
      <c r="I153" s="561" t="s">
        <v>3600</v>
      </c>
      <c r="J153" s="561" t="s">
        <v>2803</v>
      </c>
      <c r="K153" s="561" t="s">
        <v>2572</v>
      </c>
      <c r="L153" s="561"/>
      <c r="M153" s="562">
        <v>33166</v>
      </c>
      <c r="N153" s="561" t="s">
        <v>524</v>
      </c>
      <c r="O153" s="511" t="s">
        <v>3598</v>
      </c>
      <c r="P153" s="477" t="s">
        <v>2524</v>
      </c>
      <c r="Q153" s="477" t="s">
        <v>3640</v>
      </c>
      <c r="R153" s="509" t="s">
        <v>3118</v>
      </c>
      <c r="S153" s="471"/>
      <c r="T153" s="439">
        <v>6045432000</v>
      </c>
      <c r="U153" s="471">
        <v>3138053800</v>
      </c>
      <c r="V153" s="451" t="s">
        <v>3601</v>
      </c>
      <c r="W153" s="504" t="s">
        <v>3139</v>
      </c>
      <c r="X153" s="471"/>
      <c r="Y153" s="504" t="s">
        <v>3119</v>
      </c>
      <c r="Z153" s="471"/>
      <c r="AA153" s="440" t="s">
        <v>2527</v>
      </c>
      <c r="AB153" s="546"/>
      <c r="AC153" s="584" t="s">
        <v>489</v>
      </c>
      <c r="AD153" s="576"/>
      <c r="AE153" s="440" t="s">
        <v>551</v>
      </c>
      <c r="AF153" s="440" t="s">
        <v>600</v>
      </c>
      <c r="AG153" s="440" t="s">
        <v>485</v>
      </c>
      <c r="AH153" s="440" t="s">
        <v>492</v>
      </c>
      <c r="AI153" s="497">
        <v>45370</v>
      </c>
      <c r="AJ153" s="497">
        <v>45584</v>
      </c>
      <c r="AK153" s="509">
        <v>7</v>
      </c>
      <c r="AL153" s="446">
        <v>26019000</v>
      </c>
      <c r="AM153" s="446">
        <v>3717000</v>
      </c>
      <c r="AN153" s="543">
        <v>1486800</v>
      </c>
      <c r="AO153" s="471">
        <v>1841201</v>
      </c>
      <c r="AP153" s="649" t="s">
        <v>821</v>
      </c>
      <c r="AQ153" s="546"/>
      <c r="AR153" s="468">
        <v>1</v>
      </c>
      <c r="AS153" s="567" t="s">
        <v>112</v>
      </c>
      <c r="AT153" s="565" t="s">
        <v>112</v>
      </c>
      <c r="AU153" s="565" t="s">
        <v>112</v>
      </c>
      <c r="AV153" s="565" t="s">
        <v>112</v>
      </c>
      <c r="AW153" s="565" t="s">
        <v>112</v>
      </c>
      <c r="AX153" s="468"/>
      <c r="AY153" s="468"/>
      <c r="AZ153" s="468"/>
      <c r="BA153" s="468"/>
      <c r="BB153" s="468"/>
      <c r="BC153" s="468"/>
      <c r="BD153" s="468"/>
      <c r="BE153" s="468"/>
      <c r="BF153" s="468" t="s">
        <v>112</v>
      </c>
      <c r="BG153" s="468" t="s">
        <v>112</v>
      </c>
      <c r="BH153" s="468" t="s">
        <v>112</v>
      </c>
      <c r="BI153" s="468" t="s">
        <v>112</v>
      </c>
      <c r="BJ153" s="468" t="s">
        <v>112</v>
      </c>
      <c r="BK153" s="468" t="s">
        <v>112</v>
      </c>
      <c r="BL153" s="468" t="s">
        <v>3707</v>
      </c>
      <c r="BM153" s="468" t="s">
        <v>112</v>
      </c>
      <c r="BN153" s="468" t="s">
        <v>112</v>
      </c>
      <c r="BO153" s="468" t="s">
        <v>112</v>
      </c>
      <c r="BP153" s="468" t="s">
        <v>112</v>
      </c>
      <c r="BQ153" s="471"/>
      <c r="BR153" s="471"/>
      <c r="BS153" s="471"/>
      <c r="BT153" s="471"/>
      <c r="BU153" s="471"/>
      <c r="BV153" s="471"/>
      <c r="BW153" s="471"/>
      <c r="BX153" s="471">
        <v>1841201</v>
      </c>
      <c r="BY153" s="471" t="s">
        <v>3718</v>
      </c>
      <c r="BZ153" s="471">
        <v>1841201</v>
      </c>
      <c r="CA153" s="471">
        <v>1</v>
      </c>
      <c r="CB153" s="471">
        <v>0.52200000000000002</v>
      </c>
      <c r="CC153" s="569" t="s">
        <v>3852</v>
      </c>
      <c r="CD153" s="569" t="s">
        <v>2524</v>
      </c>
      <c r="CE153" s="569" t="s">
        <v>3648</v>
      </c>
      <c r="CF153" s="569" t="s">
        <v>177</v>
      </c>
      <c r="CG153" s="547">
        <v>6045432000</v>
      </c>
      <c r="CH153" s="547">
        <v>3002500001</v>
      </c>
      <c r="CI153" s="578" t="s">
        <v>3720</v>
      </c>
      <c r="CJ153" s="471"/>
    </row>
    <row r="154" spans="2:88" ht="16.5" customHeight="1" thickBot="1">
      <c r="B154" s="471"/>
      <c r="C154" s="561" t="s">
        <v>474</v>
      </c>
      <c r="D154" s="471"/>
      <c r="E154" s="562">
        <v>45413</v>
      </c>
      <c r="F154" s="765">
        <v>45406</v>
      </c>
      <c r="G154" s="561" t="s">
        <v>61</v>
      </c>
      <c r="H154" s="561">
        <v>21628271</v>
      </c>
      <c r="I154" s="561" t="s">
        <v>3602</v>
      </c>
      <c r="J154" s="561" t="s">
        <v>2617</v>
      </c>
      <c r="K154" s="561" t="s">
        <v>3141</v>
      </c>
      <c r="L154" s="561" t="s">
        <v>2608</v>
      </c>
      <c r="M154" s="562">
        <v>31018</v>
      </c>
      <c r="N154" s="561" t="s">
        <v>524</v>
      </c>
      <c r="O154" s="511" t="s">
        <v>3598</v>
      </c>
      <c r="P154" s="477" t="s">
        <v>2524</v>
      </c>
      <c r="Q154" s="477" t="s">
        <v>3640</v>
      </c>
      <c r="R154" s="509" t="s">
        <v>3118</v>
      </c>
      <c r="S154" s="471"/>
      <c r="T154" s="439">
        <v>6045432000</v>
      </c>
      <c r="U154" s="471">
        <v>3234868470</v>
      </c>
      <c r="V154" s="451" t="s">
        <v>3603</v>
      </c>
      <c r="W154" s="504" t="s">
        <v>2527</v>
      </c>
      <c r="X154" s="471"/>
      <c r="Y154" s="504" t="s">
        <v>2623</v>
      </c>
      <c r="Z154" s="471"/>
      <c r="AA154" s="440" t="s">
        <v>2527</v>
      </c>
      <c r="AB154" s="546"/>
      <c r="AC154" s="584" t="s">
        <v>489</v>
      </c>
      <c r="AD154" s="576"/>
      <c r="AE154" s="440" t="s">
        <v>551</v>
      </c>
      <c r="AF154" s="440" t="s">
        <v>600</v>
      </c>
      <c r="AG154" s="440" t="s">
        <v>485</v>
      </c>
      <c r="AH154" s="440" t="s">
        <v>492</v>
      </c>
      <c r="AI154" s="497">
        <v>45371</v>
      </c>
      <c r="AJ154" s="497">
        <v>45585</v>
      </c>
      <c r="AK154" s="509">
        <v>7</v>
      </c>
      <c r="AL154" s="446">
        <v>19572000</v>
      </c>
      <c r="AM154" s="446">
        <v>2790000</v>
      </c>
      <c r="AN154" s="543">
        <v>1300000</v>
      </c>
      <c r="AO154" s="471">
        <v>1841201</v>
      </c>
      <c r="AP154" s="649" t="s">
        <v>821</v>
      </c>
      <c r="AQ154" s="546"/>
      <c r="AR154" s="468">
        <v>1</v>
      </c>
      <c r="AS154" s="567" t="s">
        <v>112</v>
      </c>
      <c r="AT154" s="565" t="s">
        <v>112</v>
      </c>
      <c r="AU154" s="565" t="s">
        <v>112</v>
      </c>
      <c r="AV154" s="565" t="s">
        <v>112</v>
      </c>
      <c r="AW154" s="565" t="s">
        <v>112</v>
      </c>
      <c r="AX154" s="468"/>
      <c r="AY154" s="468"/>
      <c r="AZ154" s="468"/>
      <c r="BA154" s="468"/>
      <c r="BB154" s="468"/>
      <c r="BC154" s="468"/>
      <c r="BD154" s="468"/>
      <c r="BE154" s="468"/>
      <c r="BF154" s="468" t="s">
        <v>112</v>
      </c>
      <c r="BG154" s="468" t="s">
        <v>112</v>
      </c>
      <c r="BH154" s="468" t="s">
        <v>112</v>
      </c>
      <c r="BI154" s="468" t="s">
        <v>112</v>
      </c>
      <c r="BJ154" s="468" t="s">
        <v>112</v>
      </c>
      <c r="BK154" s="468" t="s">
        <v>112</v>
      </c>
      <c r="BL154" s="468" t="s">
        <v>3707</v>
      </c>
      <c r="BM154" s="468" t="s">
        <v>112</v>
      </c>
      <c r="BN154" s="468" t="s">
        <v>112</v>
      </c>
      <c r="BO154" s="468" t="s">
        <v>112</v>
      </c>
      <c r="BP154" s="468" t="s">
        <v>112</v>
      </c>
      <c r="BQ154" s="471"/>
      <c r="BR154" s="471"/>
      <c r="BS154" s="471"/>
      <c r="BT154" s="471"/>
      <c r="BU154" s="471"/>
      <c r="BV154" s="471"/>
      <c r="BW154" s="471"/>
      <c r="BX154" s="471">
        <v>1841201</v>
      </c>
      <c r="BY154" s="471" t="s">
        <v>3718</v>
      </c>
      <c r="BZ154" s="471">
        <v>1841201</v>
      </c>
      <c r="CA154" s="471">
        <v>1</v>
      </c>
      <c r="CB154" s="471">
        <v>0.52200000000000002</v>
      </c>
      <c r="CC154" s="569" t="s">
        <v>3853</v>
      </c>
      <c r="CD154" s="569" t="s">
        <v>2524</v>
      </c>
      <c r="CE154" s="569" t="s">
        <v>3648</v>
      </c>
      <c r="CF154" s="569" t="s">
        <v>177</v>
      </c>
      <c r="CG154" s="547">
        <v>6045432000</v>
      </c>
      <c r="CH154" s="547">
        <v>3002500001</v>
      </c>
      <c r="CI154" s="578" t="s">
        <v>3720</v>
      </c>
      <c r="CJ154" s="471"/>
    </row>
    <row r="155" spans="2:88" ht="16.5" customHeight="1" thickBot="1">
      <c r="B155" s="471"/>
      <c r="C155" s="561" t="s">
        <v>474</v>
      </c>
      <c r="D155" s="471"/>
      <c r="E155" s="562">
        <v>45413</v>
      </c>
      <c r="F155" s="765">
        <v>45406</v>
      </c>
      <c r="G155" s="561" t="s">
        <v>61</v>
      </c>
      <c r="H155" s="561">
        <v>71118580</v>
      </c>
      <c r="I155" s="561" t="s">
        <v>3604</v>
      </c>
      <c r="J155" s="561" t="s">
        <v>2620</v>
      </c>
      <c r="K155" s="561" t="s">
        <v>2792</v>
      </c>
      <c r="L155" s="561" t="s">
        <v>3605</v>
      </c>
      <c r="M155" s="562">
        <v>30742</v>
      </c>
      <c r="N155" s="561" t="s">
        <v>4</v>
      </c>
      <c r="O155" s="511" t="s">
        <v>3598</v>
      </c>
      <c r="P155" s="477" t="s">
        <v>2524</v>
      </c>
      <c r="Q155" s="477" t="s">
        <v>3640</v>
      </c>
      <c r="R155" s="509" t="s">
        <v>3118</v>
      </c>
      <c r="S155" s="471"/>
      <c r="T155" s="439">
        <v>6045432000</v>
      </c>
      <c r="U155" s="471">
        <v>3015025537</v>
      </c>
      <c r="V155" s="444" t="s">
        <v>3606</v>
      </c>
      <c r="W155" s="471" t="s">
        <v>2547</v>
      </c>
      <c r="X155" s="471"/>
      <c r="Y155" s="471" t="s">
        <v>2623</v>
      </c>
      <c r="Z155" s="471"/>
      <c r="AA155" s="440" t="s">
        <v>2527</v>
      </c>
      <c r="AB155" s="546"/>
      <c r="AC155" s="584" t="s">
        <v>489</v>
      </c>
      <c r="AD155" s="576"/>
      <c r="AE155" s="440" t="s">
        <v>551</v>
      </c>
      <c r="AF155" s="440" t="s">
        <v>600</v>
      </c>
      <c r="AG155" s="440" t="s">
        <v>499</v>
      </c>
      <c r="AH155" s="440" t="s">
        <v>492</v>
      </c>
      <c r="AI155" s="497">
        <v>45329</v>
      </c>
      <c r="AJ155" s="497">
        <v>47118</v>
      </c>
      <c r="AK155" s="509">
        <v>48</v>
      </c>
      <c r="AL155" s="446">
        <v>66962044</v>
      </c>
      <c r="AM155" s="446">
        <v>5246837</v>
      </c>
      <c r="AN155" s="545">
        <v>2098735</v>
      </c>
      <c r="AO155" s="471">
        <v>1841201</v>
      </c>
      <c r="AP155" s="649" t="s">
        <v>821</v>
      </c>
      <c r="AQ155" s="546"/>
      <c r="AR155" s="468">
        <v>1</v>
      </c>
      <c r="AS155" s="567" t="s">
        <v>112</v>
      </c>
      <c r="AT155" s="565" t="s">
        <v>112</v>
      </c>
      <c r="AU155" s="565" t="s">
        <v>112</v>
      </c>
      <c r="AV155" s="565" t="s">
        <v>112</v>
      </c>
      <c r="AW155" s="565" t="s">
        <v>112</v>
      </c>
      <c r="AX155" s="468"/>
      <c r="AY155" s="468"/>
      <c r="AZ155" s="468"/>
      <c r="BA155" s="468"/>
      <c r="BB155" s="468"/>
      <c r="BC155" s="468"/>
      <c r="BD155" s="468"/>
      <c r="BE155" s="468"/>
      <c r="BF155" s="468" t="s">
        <v>112</v>
      </c>
      <c r="BG155" s="468" t="s">
        <v>112</v>
      </c>
      <c r="BH155" s="468" t="s">
        <v>112</v>
      </c>
      <c r="BI155" s="468" t="s">
        <v>112</v>
      </c>
      <c r="BJ155" s="468" t="s">
        <v>112</v>
      </c>
      <c r="BK155" s="468" t="s">
        <v>112</v>
      </c>
      <c r="BL155" s="468" t="s">
        <v>3707</v>
      </c>
      <c r="BM155" s="468" t="s">
        <v>112</v>
      </c>
      <c r="BN155" s="468" t="s">
        <v>112</v>
      </c>
      <c r="BO155" s="468" t="s">
        <v>112</v>
      </c>
      <c r="BP155" s="468" t="s">
        <v>112</v>
      </c>
      <c r="BQ155" s="471"/>
      <c r="BR155" s="471"/>
      <c r="BS155" s="471"/>
      <c r="BT155" s="471"/>
      <c r="BU155" s="471"/>
      <c r="BV155" s="471"/>
      <c r="BW155" s="471"/>
      <c r="BX155" s="471">
        <v>1841201</v>
      </c>
      <c r="BY155" s="471" t="s">
        <v>3718</v>
      </c>
      <c r="BZ155" s="471">
        <v>1841201</v>
      </c>
      <c r="CA155" s="471">
        <v>1</v>
      </c>
      <c r="CB155" s="471">
        <v>0.52200000000000002</v>
      </c>
      <c r="CC155" s="569" t="s">
        <v>3854</v>
      </c>
      <c r="CD155" s="569" t="s">
        <v>2524</v>
      </c>
      <c r="CE155" s="569" t="s">
        <v>3648</v>
      </c>
      <c r="CF155" s="569" t="s">
        <v>177</v>
      </c>
      <c r="CG155" s="547">
        <v>6045432000</v>
      </c>
      <c r="CH155" s="547">
        <v>3002500001</v>
      </c>
      <c r="CI155" s="578" t="s">
        <v>3720</v>
      </c>
      <c r="CJ155" s="471"/>
    </row>
    <row r="156" spans="2:88" ht="16.5" customHeight="1" thickBot="1">
      <c r="B156" s="471"/>
      <c r="C156" s="561" t="s">
        <v>474</v>
      </c>
      <c r="D156" s="471"/>
      <c r="E156" s="562">
        <v>45413</v>
      </c>
      <c r="F156" s="765">
        <v>45406</v>
      </c>
      <c r="G156" s="561" t="s">
        <v>61</v>
      </c>
      <c r="H156" s="561">
        <v>1036397113</v>
      </c>
      <c r="I156" s="561" t="s">
        <v>3607</v>
      </c>
      <c r="J156" s="561" t="s">
        <v>3395</v>
      </c>
      <c r="K156" s="561" t="s">
        <v>3608</v>
      </c>
      <c r="L156" s="561"/>
      <c r="M156" s="562">
        <v>33696</v>
      </c>
      <c r="N156" s="561" t="s">
        <v>4</v>
      </c>
      <c r="O156" s="511" t="s">
        <v>3598</v>
      </c>
      <c r="P156" s="477" t="s">
        <v>2524</v>
      </c>
      <c r="Q156" s="477" t="s">
        <v>3640</v>
      </c>
      <c r="R156" s="509" t="s">
        <v>3118</v>
      </c>
      <c r="S156" s="471"/>
      <c r="T156" s="439">
        <v>6045432000</v>
      </c>
      <c r="U156" s="471">
        <v>3506895458</v>
      </c>
      <c r="V156" s="444" t="s">
        <v>3609</v>
      </c>
      <c r="W156" s="471" t="s">
        <v>2547</v>
      </c>
      <c r="X156" s="471"/>
      <c r="Y156" s="471" t="s">
        <v>2623</v>
      </c>
      <c r="Z156" s="471"/>
      <c r="AA156" s="440" t="s">
        <v>2527</v>
      </c>
      <c r="AB156" s="546"/>
      <c r="AC156" s="584" t="s">
        <v>489</v>
      </c>
      <c r="AD156" s="576"/>
      <c r="AE156" s="440" t="s">
        <v>551</v>
      </c>
      <c r="AF156" s="440" t="s">
        <v>600</v>
      </c>
      <c r="AG156" s="440" t="s">
        <v>499</v>
      </c>
      <c r="AH156" s="440" t="s">
        <v>492</v>
      </c>
      <c r="AI156" s="497">
        <v>45329</v>
      </c>
      <c r="AJ156" s="497">
        <v>47118</v>
      </c>
      <c r="AK156" s="509">
        <v>48</v>
      </c>
      <c r="AL156" s="446">
        <v>66962044</v>
      </c>
      <c r="AM156" s="446">
        <v>5246837</v>
      </c>
      <c r="AN156" s="545">
        <v>2098735</v>
      </c>
      <c r="AO156" s="471">
        <v>1841201</v>
      </c>
      <c r="AP156" s="649" t="s">
        <v>821</v>
      </c>
      <c r="AQ156" s="546"/>
      <c r="AR156" s="468">
        <v>1</v>
      </c>
      <c r="AS156" s="567" t="s">
        <v>112</v>
      </c>
      <c r="AT156" s="565" t="s">
        <v>112</v>
      </c>
      <c r="AU156" s="565" t="s">
        <v>112</v>
      </c>
      <c r="AV156" s="565" t="s">
        <v>112</v>
      </c>
      <c r="AW156" s="565" t="s">
        <v>112</v>
      </c>
      <c r="AX156" s="468"/>
      <c r="AY156" s="468"/>
      <c r="AZ156" s="468"/>
      <c r="BA156" s="468"/>
      <c r="BB156" s="468"/>
      <c r="BC156" s="468"/>
      <c r="BD156" s="468"/>
      <c r="BE156" s="468"/>
      <c r="BF156" s="468" t="s">
        <v>112</v>
      </c>
      <c r="BG156" s="468" t="s">
        <v>112</v>
      </c>
      <c r="BH156" s="468" t="s">
        <v>112</v>
      </c>
      <c r="BI156" s="468" t="s">
        <v>112</v>
      </c>
      <c r="BJ156" s="468" t="s">
        <v>112</v>
      </c>
      <c r="BK156" s="468" t="s">
        <v>112</v>
      </c>
      <c r="BL156" s="468" t="s">
        <v>3707</v>
      </c>
      <c r="BM156" s="468" t="s">
        <v>112</v>
      </c>
      <c r="BN156" s="468" t="s">
        <v>112</v>
      </c>
      <c r="BO156" s="468" t="s">
        <v>112</v>
      </c>
      <c r="BP156" s="468" t="s">
        <v>112</v>
      </c>
      <c r="BQ156" s="471"/>
      <c r="BR156" s="471"/>
      <c r="BS156" s="471"/>
      <c r="BT156" s="471"/>
      <c r="BU156" s="471"/>
      <c r="BV156" s="471"/>
      <c r="BW156" s="471"/>
      <c r="BX156" s="471">
        <v>1841201</v>
      </c>
      <c r="BY156" s="471" t="s">
        <v>3718</v>
      </c>
      <c r="BZ156" s="471">
        <v>1841201</v>
      </c>
      <c r="CA156" s="471">
        <v>1</v>
      </c>
      <c r="CB156" s="471">
        <v>0.52200000000000002</v>
      </c>
      <c r="CC156" s="569" t="s">
        <v>3855</v>
      </c>
      <c r="CD156" s="569" t="s">
        <v>2524</v>
      </c>
      <c r="CE156" s="569" t="s">
        <v>3648</v>
      </c>
      <c r="CF156" s="569" t="s">
        <v>177</v>
      </c>
      <c r="CG156" s="547">
        <v>6045432000</v>
      </c>
      <c r="CH156" s="547">
        <v>3002500001</v>
      </c>
      <c r="CI156" s="578" t="s">
        <v>3720</v>
      </c>
      <c r="CJ156" s="471"/>
    </row>
    <row r="157" spans="2:88" ht="16.5" customHeight="1" thickBot="1">
      <c r="B157" s="471"/>
      <c r="C157" s="561" t="s">
        <v>474</v>
      </c>
      <c r="D157" s="471"/>
      <c r="E157" s="562">
        <v>45413</v>
      </c>
      <c r="F157" s="765">
        <v>45406</v>
      </c>
      <c r="G157" s="561" t="s">
        <v>61</v>
      </c>
      <c r="H157" s="561">
        <v>1036397195</v>
      </c>
      <c r="I157" s="561" t="s">
        <v>2575</v>
      </c>
      <c r="J157" s="561" t="s">
        <v>3147</v>
      </c>
      <c r="K157" s="561" t="s">
        <v>3219</v>
      </c>
      <c r="L157" s="561" t="s">
        <v>3610</v>
      </c>
      <c r="M157" s="562">
        <v>33709</v>
      </c>
      <c r="N157" s="561" t="s">
        <v>4</v>
      </c>
      <c r="O157" s="511" t="s">
        <v>3598</v>
      </c>
      <c r="P157" s="477" t="s">
        <v>2524</v>
      </c>
      <c r="Q157" s="477" t="s">
        <v>3640</v>
      </c>
      <c r="R157" s="509" t="s">
        <v>3118</v>
      </c>
      <c r="S157" s="471"/>
      <c r="T157" s="439">
        <v>6045432000</v>
      </c>
      <c r="U157" s="471">
        <v>3128849041</v>
      </c>
      <c r="V157" s="444" t="s">
        <v>3611</v>
      </c>
      <c r="W157" s="471" t="s">
        <v>2527</v>
      </c>
      <c r="X157" s="471"/>
      <c r="Y157" s="471" t="s">
        <v>3119</v>
      </c>
      <c r="Z157" s="471"/>
      <c r="AA157" s="440" t="s">
        <v>2527</v>
      </c>
      <c r="AB157" s="546"/>
      <c r="AC157" s="584" t="s">
        <v>489</v>
      </c>
      <c r="AD157" s="576"/>
      <c r="AE157" s="440" t="s">
        <v>551</v>
      </c>
      <c r="AF157" s="440" t="s">
        <v>600</v>
      </c>
      <c r="AG157" s="440" t="s">
        <v>499</v>
      </c>
      <c r="AH157" s="440" t="s">
        <v>492</v>
      </c>
      <c r="AI157" s="497">
        <v>45329</v>
      </c>
      <c r="AJ157" s="497">
        <v>47118</v>
      </c>
      <c r="AK157" s="509">
        <v>48</v>
      </c>
      <c r="AL157" s="446">
        <v>66962044</v>
      </c>
      <c r="AM157" s="446">
        <v>5246837</v>
      </c>
      <c r="AN157" s="545">
        <v>2098735</v>
      </c>
      <c r="AO157" s="471">
        <v>1841201</v>
      </c>
      <c r="AP157" s="649" t="s">
        <v>821</v>
      </c>
      <c r="AQ157" s="546"/>
      <c r="AR157" s="468">
        <v>1</v>
      </c>
      <c r="AS157" s="567" t="s">
        <v>112</v>
      </c>
      <c r="AT157" s="565" t="s">
        <v>112</v>
      </c>
      <c r="AU157" s="565" t="s">
        <v>112</v>
      </c>
      <c r="AV157" s="565" t="s">
        <v>112</v>
      </c>
      <c r="AW157" s="565" t="s">
        <v>112</v>
      </c>
      <c r="AX157" s="468"/>
      <c r="AY157" s="468"/>
      <c r="AZ157" s="468"/>
      <c r="BA157" s="468"/>
      <c r="BB157" s="468"/>
      <c r="BC157" s="468"/>
      <c r="BD157" s="468"/>
      <c r="BE157" s="468"/>
      <c r="BF157" s="468" t="s">
        <v>112</v>
      </c>
      <c r="BG157" s="468" t="s">
        <v>112</v>
      </c>
      <c r="BH157" s="468" t="s">
        <v>112</v>
      </c>
      <c r="BI157" s="468" t="s">
        <v>112</v>
      </c>
      <c r="BJ157" s="468" t="s">
        <v>112</v>
      </c>
      <c r="BK157" s="468" t="s">
        <v>112</v>
      </c>
      <c r="BL157" s="468" t="s">
        <v>3707</v>
      </c>
      <c r="BM157" s="468" t="s">
        <v>112</v>
      </c>
      <c r="BN157" s="468" t="s">
        <v>112</v>
      </c>
      <c r="BO157" s="468" t="s">
        <v>112</v>
      </c>
      <c r="BP157" s="468" t="s">
        <v>112</v>
      </c>
      <c r="BQ157" s="471"/>
      <c r="BR157" s="471"/>
      <c r="BS157" s="471"/>
      <c r="BT157" s="471"/>
      <c r="BU157" s="471"/>
      <c r="BV157" s="471"/>
      <c r="BW157" s="471"/>
      <c r="BX157" s="471">
        <v>1841201</v>
      </c>
      <c r="BY157" s="471" t="s">
        <v>3718</v>
      </c>
      <c r="BZ157" s="471">
        <v>1841201</v>
      </c>
      <c r="CA157" s="471">
        <v>1</v>
      </c>
      <c r="CB157" s="471">
        <v>0.52200000000000002</v>
      </c>
      <c r="CC157" s="569" t="s">
        <v>3856</v>
      </c>
      <c r="CD157" s="569" t="s">
        <v>2524</v>
      </c>
      <c r="CE157" s="569" t="s">
        <v>3648</v>
      </c>
      <c r="CF157" s="569" t="s">
        <v>177</v>
      </c>
      <c r="CG157" s="547">
        <v>6045432000</v>
      </c>
      <c r="CH157" s="547">
        <v>3002500001</v>
      </c>
      <c r="CI157" s="578" t="s">
        <v>3720</v>
      </c>
      <c r="CJ157" s="471"/>
    </row>
    <row r="158" spans="2:88" ht="16.5" customHeight="1" thickBot="1">
      <c r="B158" s="471"/>
      <c r="C158" s="561" t="s">
        <v>474</v>
      </c>
      <c r="D158" s="471"/>
      <c r="E158" s="562">
        <v>45413</v>
      </c>
      <c r="F158" s="765">
        <v>45406</v>
      </c>
      <c r="G158" s="561" t="s">
        <v>61</v>
      </c>
      <c r="H158" s="561">
        <v>71110874</v>
      </c>
      <c r="I158" s="561" t="s">
        <v>2898</v>
      </c>
      <c r="J158" s="561" t="s">
        <v>3189</v>
      </c>
      <c r="K158" s="561" t="s">
        <v>3298</v>
      </c>
      <c r="L158" s="561" t="s">
        <v>3440</v>
      </c>
      <c r="M158" s="562">
        <v>22267</v>
      </c>
      <c r="N158" s="561" t="s">
        <v>4</v>
      </c>
      <c r="O158" s="511" t="s">
        <v>3598</v>
      </c>
      <c r="P158" s="477" t="s">
        <v>2524</v>
      </c>
      <c r="Q158" s="477" t="s">
        <v>3640</v>
      </c>
      <c r="R158" s="509" t="s">
        <v>3118</v>
      </c>
      <c r="S158" s="471"/>
      <c r="T158" s="439">
        <v>6045432000</v>
      </c>
      <c r="U158" s="471">
        <v>3117188200</v>
      </c>
      <c r="V158" s="444" t="s">
        <v>3612</v>
      </c>
      <c r="W158" s="471" t="s">
        <v>2547</v>
      </c>
      <c r="X158" s="471"/>
      <c r="Y158" s="471" t="s">
        <v>2623</v>
      </c>
      <c r="Z158" s="471"/>
      <c r="AA158" s="440" t="s">
        <v>2527</v>
      </c>
      <c r="AB158" s="546"/>
      <c r="AC158" s="584" t="s">
        <v>489</v>
      </c>
      <c r="AD158" s="576"/>
      <c r="AE158" s="440" t="s">
        <v>551</v>
      </c>
      <c r="AF158" s="440" t="s">
        <v>600</v>
      </c>
      <c r="AG158" s="440" t="s">
        <v>499</v>
      </c>
      <c r="AH158" s="440" t="s">
        <v>492</v>
      </c>
      <c r="AI158" s="497">
        <v>45329</v>
      </c>
      <c r="AJ158" s="497">
        <v>47118</v>
      </c>
      <c r="AK158" s="509">
        <v>48</v>
      </c>
      <c r="AL158" s="446">
        <v>66962044</v>
      </c>
      <c r="AM158" s="446">
        <v>5246837</v>
      </c>
      <c r="AN158" s="545">
        <v>2098735</v>
      </c>
      <c r="AO158" s="471">
        <v>1841201</v>
      </c>
      <c r="AP158" s="649" t="s">
        <v>821</v>
      </c>
      <c r="AQ158" s="546"/>
      <c r="AR158" s="468">
        <v>1</v>
      </c>
      <c r="AS158" s="567" t="s">
        <v>112</v>
      </c>
      <c r="AT158" s="565" t="s">
        <v>112</v>
      </c>
      <c r="AU158" s="565" t="s">
        <v>112</v>
      </c>
      <c r="AV158" s="565" t="s">
        <v>112</v>
      </c>
      <c r="AW158" s="565" t="s">
        <v>112</v>
      </c>
      <c r="AX158" s="468"/>
      <c r="AY158" s="468"/>
      <c r="AZ158" s="468"/>
      <c r="BA158" s="468"/>
      <c r="BB158" s="468"/>
      <c r="BC158" s="468"/>
      <c r="BD158" s="468"/>
      <c r="BE158" s="468"/>
      <c r="BF158" s="468" t="s">
        <v>112</v>
      </c>
      <c r="BG158" s="468" t="s">
        <v>112</v>
      </c>
      <c r="BH158" s="468" t="s">
        <v>112</v>
      </c>
      <c r="BI158" s="468" t="s">
        <v>112</v>
      </c>
      <c r="BJ158" s="468" t="s">
        <v>112</v>
      </c>
      <c r="BK158" s="468" t="s">
        <v>112</v>
      </c>
      <c r="BL158" s="468" t="s">
        <v>3707</v>
      </c>
      <c r="BM158" s="468" t="s">
        <v>112</v>
      </c>
      <c r="BN158" s="468" t="s">
        <v>112</v>
      </c>
      <c r="BO158" s="468" t="s">
        <v>112</v>
      </c>
      <c r="BP158" s="468" t="s">
        <v>112</v>
      </c>
      <c r="BQ158" s="471"/>
      <c r="BR158" s="471"/>
      <c r="BS158" s="471"/>
      <c r="BT158" s="471"/>
      <c r="BU158" s="471"/>
      <c r="BV158" s="471"/>
      <c r="BW158" s="471"/>
      <c r="BX158" s="471">
        <v>1841201</v>
      </c>
      <c r="BY158" s="471" t="s">
        <v>3718</v>
      </c>
      <c r="BZ158" s="471">
        <v>1841201</v>
      </c>
      <c r="CA158" s="471">
        <v>1</v>
      </c>
      <c r="CB158" s="471">
        <v>0.52200000000000002</v>
      </c>
      <c r="CC158" s="569" t="s">
        <v>3857</v>
      </c>
      <c r="CD158" s="569" t="s">
        <v>2524</v>
      </c>
      <c r="CE158" s="569" t="s">
        <v>3648</v>
      </c>
      <c r="CF158" s="569" t="s">
        <v>177</v>
      </c>
      <c r="CG158" s="547">
        <v>6045432000</v>
      </c>
      <c r="CH158" s="547">
        <v>3002500001</v>
      </c>
      <c r="CI158" s="578" t="s">
        <v>3720</v>
      </c>
      <c r="CJ158" s="471"/>
    </row>
    <row r="159" spans="2:88" ht="16.5" customHeight="1" thickBot="1">
      <c r="B159" s="471"/>
      <c r="C159" s="561" t="s">
        <v>474</v>
      </c>
      <c r="D159" s="471"/>
      <c r="E159" s="562">
        <v>45413</v>
      </c>
      <c r="F159" s="765">
        <v>45406</v>
      </c>
      <c r="G159" s="561" t="s">
        <v>61</v>
      </c>
      <c r="H159" s="561">
        <v>1152683862</v>
      </c>
      <c r="I159" s="561" t="s">
        <v>3515</v>
      </c>
      <c r="J159" s="561" t="s">
        <v>3613</v>
      </c>
      <c r="K159" s="561" t="s">
        <v>2525</v>
      </c>
      <c r="L159" s="561" t="s">
        <v>3614</v>
      </c>
      <c r="M159" s="562">
        <v>33501</v>
      </c>
      <c r="N159" s="561" t="s">
        <v>4</v>
      </c>
      <c r="O159" s="511" t="s">
        <v>3598</v>
      </c>
      <c r="P159" s="477" t="s">
        <v>2524</v>
      </c>
      <c r="Q159" s="477" t="s">
        <v>3640</v>
      </c>
      <c r="R159" s="509" t="s">
        <v>3118</v>
      </c>
      <c r="S159" s="471"/>
      <c r="T159" s="439">
        <v>6045432000</v>
      </c>
      <c r="U159" s="471">
        <v>3137159071</v>
      </c>
      <c r="V159" s="444" t="s">
        <v>3615</v>
      </c>
      <c r="W159" s="471" t="s">
        <v>2527</v>
      </c>
      <c r="X159" s="471"/>
      <c r="Y159" s="471" t="s">
        <v>3119</v>
      </c>
      <c r="Z159" s="471"/>
      <c r="AA159" s="440" t="s">
        <v>2527</v>
      </c>
      <c r="AB159" s="546"/>
      <c r="AC159" s="584" t="s">
        <v>489</v>
      </c>
      <c r="AD159" s="576"/>
      <c r="AE159" s="440" t="s">
        <v>551</v>
      </c>
      <c r="AF159" s="440" t="s">
        <v>600</v>
      </c>
      <c r="AG159" s="440" t="s">
        <v>499</v>
      </c>
      <c r="AH159" s="440" t="s">
        <v>492</v>
      </c>
      <c r="AI159" s="497">
        <v>45329</v>
      </c>
      <c r="AJ159" s="497">
        <v>47118</v>
      </c>
      <c r="AK159" s="509">
        <v>48</v>
      </c>
      <c r="AL159" s="446">
        <v>66962044</v>
      </c>
      <c r="AM159" s="446">
        <v>5246837</v>
      </c>
      <c r="AN159" s="545">
        <v>2098735</v>
      </c>
      <c r="AO159" s="471">
        <v>1841201</v>
      </c>
      <c r="AP159" s="649" t="s">
        <v>821</v>
      </c>
      <c r="AQ159" s="546"/>
      <c r="AR159" s="468">
        <v>1</v>
      </c>
      <c r="AS159" s="567" t="s">
        <v>112</v>
      </c>
      <c r="AT159" s="565" t="s">
        <v>112</v>
      </c>
      <c r="AU159" s="565" t="s">
        <v>112</v>
      </c>
      <c r="AV159" s="565" t="s">
        <v>112</v>
      </c>
      <c r="AW159" s="565" t="s">
        <v>112</v>
      </c>
      <c r="AX159" s="468"/>
      <c r="AY159" s="468"/>
      <c r="AZ159" s="468"/>
      <c r="BA159" s="468"/>
      <c r="BB159" s="468"/>
      <c r="BC159" s="468"/>
      <c r="BD159" s="468"/>
      <c r="BE159" s="468"/>
      <c r="BF159" s="468" t="s">
        <v>112</v>
      </c>
      <c r="BG159" s="468" t="s">
        <v>112</v>
      </c>
      <c r="BH159" s="468" t="s">
        <v>112</v>
      </c>
      <c r="BI159" s="468" t="s">
        <v>112</v>
      </c>
      <c r="BJ159" s="468" t="s">
        <v>112</v>
      </c>
      <c r="BK159" s="468" t="s">
        <v>112</v>
      </c>
      <c r="BL159" s="468" t="s">
        <v>3707</v>
      </c>
      <c r="BM159" s="468" t="s">
        <v>112</v>
      </c>
      <c r="BN159" s="468" t="s">
        <v>112</v>
      </c>
      <c r="BO159" s="468" t="s">
        <v>112</v>
      </c>
      <c r="BP159" s="468" t="s">
        <v>112</v>
      </c>
      <c r="BQ159" s="471"/>
      <c r="BR159" s="471"/>
      <c r="BS159" s="471"/>
      <c r="BT159" s="471"/>
      <c r="BU159" s="471"/>
      <c r="BV159" s="471"/>
      <c r="BW159" s="471"/>
      <c r="BX159" s="471">
        <v>1841201</v>
      </c>
      <c r="BY159" s="471" t="s">
        <v>3718</v>
      </c>
      <c r="BZ159" s="471">
        <v>1841201</v>
      </c>
      <c r="CA159" s="471">
        <v>1</v>
      </c>
      <c r="CB159" s="471">
        <v>0.52200000000000002</v>
      </c>
      <c r="CC159" s="569" t="s">
        <v>3858</v>
      </c>
      <c r="CD159" s="569" t="s">
        <v>2524</v>
      </c>
      <c r="CE159" s="569" t="s">
        <v>3648</v>
      </c>
      <c r="CF159" s="569" t="s">
        <v>177</v>
      </c>
      <c r="CG159" s="547">
        <v>6045432000</v>
      </c>
      <c r="CH159" s="547">
        <v>3002500001</v>
      </c>
      <c r="CI159" s="578" t="s">
        <v>3720</v>
      </c>
      <c r="CJ159" s="471"/>
    </row>
    <row r="160" spans="2:88" ht="16.5" customHeight="1" thickBot="1">
      <c r="B160" s="471"/>
      <c r="C160" s="561" t="s">
        <v>474</v>
      </c>
      <c r="D160" s="471"/>
      <c r="E160" s="562">
        <v>45413</v>
      </c>
      <c r="F160" s="765">
        <v>45406</v>
      </c>
      <c r="G160" s="561" t="s">
        <v>61</v>
      </c>
      <c r="H160" s="561">
        <v>1036395579</v>
      </c>
      <c r="I160" s="561" t="s">
        <v>3616</v>
      </c>
      <c r="J160" s="561" t="s">
        <v>2967</v>
      </c>
      <c r="K160" s="561" t="s">
        <v>2820</v>
      </c>
      <c r="L160" s="561" t="s">
        <v>3617</v>
      </c>
      <c r="M160" s="562">
        <v>33080</v>
      </c>
      <c r="N160" s="561" t="s">
        <v>4</v>
      </c>
      <c r="O160" s="511" t="s">
        <v>3598</v>
      </c>
      <c r="P160" s="477" t="s">
        <v>2524</v>
      </c>
      <c r="Q160" s="477" t="s">
        <v>3640</v>
      </c>
      <c r="R160" s="509" t="s">
        <v>3118</v>
      </c>
      <c r="S160" s="471"/>
      <c r="T160" s="439">
        <v>6045432000</v>
      </c>
      <c r="U160" s="471">
        <v>3205292378</v>
      </c>
      <c r="V160" s="444" t="s">
        <v>3618</v>
      </c>
      <c r="W160" s="471" t="s">
        <v>2527</v>
      </c>
      <c r="X160" s="471"/>
      <c r="Y160" s="471" t="s">
        <v>3119</v>
      </c>
      <c r="Z160" s="471"/>
      <c r="AA160" s="440" t="s">
        <v>2527</v>
      </c>
      <c r="AB160" s="546"/>
      <c r="AC160" s="584" t="s">
        <v>489</v>
      </c>
      <c r="AD160" s="576"/>
      <c r="AE160" s="440" t="s">
        <v>551</v>
      </c>
      <c r="AF160" s="440" t="s">
        <v>600</v>
      </c>
      <c r="AG160" s="440" t="s">
        <v>499</v>
      </c>
      <c r="AH160" s="440" t="s">
        <v>492</v>
      </c>
      <c r="AI160" s="497">
        <v>45329</v>
      </c>
      <c r="AJ160" s="497">
        <v>47118</v>
      </c>
      <c r="AK160" s="509">
        <v>48</v>
      </c>
      <c r="AL160" s="446">
        <v>66962044</v>
      </c>
      <c r="AM160" s="446">
        <v>5246837</v>
      </c>
      <c r="AN160" s="545">
        <v>2098735</v>
      </c>
      <c r="AO160" s="471">
        <v>1841201</v>
      </c>
      <c r="AP160" s="649" t="s">
        <v>821</v>
      </c>
      <c r="AQ160" s="546"/>
      <c r="AR160" s="468">
        <v>1</v>
      </c>
      <c r="AS160" s="567" t="s">
        <v>112</v>
      </c>
      <c r="AT160" s="565" t="s">
        <v>112</v>
      </c>
      <c r="AU160" s="565" t="s">
        <v>112</v>
      </c>
      <c r="AV160" s="565" t="s">
        <v>112</v>
      </c>
      <c r="AW160" s="565" t="s">
        <v>112</v>
      </c>
      <c r="AX160" s="468"/>
      <c r="AY160" s="468"/>
      <c r="AZ160" s="468"/>
      <c r="BA160" s="468"/>
      <c r="BB160" s="468"/>
      <c r="BC160" s="468"/>
      <c r="BD160" s="468"/>
      <c r="BE160" s="468"/>
      <c r="BF160" s="468" t="s">
        <v>112</v>
      </c>
      <c r="BG160" s="468" t="s">
        <v>112</v>
      </c>
      <c r="BH160" s="468" t="s">
        <v>112</v>
      </c>
      <c r="BI160" s="468" t="s">
        <v>112</v>
      </c>
      <c r="BJ160" s="468" t="s">
        <v>112</v>
      </c>
      <c r="BK160" s="468" t="s">
        <v>112</v>
      </c>
      <c r="BL160" s="468" t="s">
        <v>3707</v>
      </c>
      <c r="BM160" s="468" t="s">
        <v>112</v>
      </c>
      <c r="BN160" s="468" t="s">
        <v>112</v>
      </c>
      <c r="BO160" s="468" t="s">
        <v>112</v>
      </c>
      <c r="BP160" s="468" t="s">
        <v>112</v>
      </c>
      <c r="BQ160" s="471"/>
      <c r="BR160" s="471"/>
      <c r="BS160" s="471"/>
      <c r="BT160" s="471"/>
      <c r="BU160" s="471"/>
      <c r="BV160" s="471"/>
      <c r="BW160" s="471"/>
      <c r="BX160" s="471">
        <v>1841201</v>
      </c>
      <c r="BY160" s="471" t="s">
        <v>3718</v>
      </c>
      <c r="BZ160" s="471">
        <v>1841201</v>
      </c>
      <c r="CA160" s="471">
        <v>1</v>
      </c>
      <c r="CB160" s="471">
        <v>0.52200000000000002</v>
      </c>
      <c r="CC160" s="569" t="s">
        <v>3859</v>
      </c>
      <c r="CD160" s="569" t="s">
        <v>2524</v>
      </c>
      <c r="CE160" s="569" t="s">
        <v>3648</v>
      </c>
      <c r="CF160" s="569" t="s">
        <v>177</v>
      </c>
      <c r="CG160" s="547">
        <v>6045432000</v>
      </c>
      <c r="CH160" s="547">
        <v>3002500001</v>
      </c>
      <c r="CI160" s="578" t="s">
        <v>3720</v>
      </c>
      <c r="CJ160" s="471"/>
    </row>
    <row r="161" spans="2:88" ht="16.5" customHeight="1" thickBot="1">
      <c r="B161" s="471"/>
      <c r="C161" s="561" t="s">
        <v>474</v>
      </c>
      <c r="D161" s="471"/>
      <c r="E161" s="562">
        <v>45413</v>
      </c>
      <c r="F161" s="765">
        <v>45406</v>
      </c>
      <c r="G161" s="561" t="s">
        <v>61</v>
      </c>
      <c r="H161" s="561">
        <v>1036402967</v>
      </c>
      <c r="I161" s="561" t="s">
        <v>3180</v>
      </c>
      <c r="J161" s="561" t="s">
        <v>3169</v>
      </c>
      <c r="K161" s="561" t="s">
        <v>3392</v>
      </c>
      <c r="L161" s="561"/>
      <c r="M161" s="562">
        <v>35804</v>
      </c>
      <c r="N161" s="561" t="s">
        <v>4</v>
      </c>
      <c r="O161" s="511" t="s">
        <v>3598</v>
      </c>
      <c r="P161" s="477" t="s">
        <v>2524</v>
      </c>
      <c r="Q161" s="477" t="s">
        <v>3640</v>
      </c>
      <c r="R161" s="509" t="s">
        <v>3118</v>
      </c>
      <c r="S161" s="471"/>
      <c r="T161" s="439">
        <v>6045432000</v>
      </c>
      <c r="U161" s="471">
        <v>3104903212</v>
      </c>
      <c r="V161" s="444" t="s">
        <v>3619</v>
      </c>
      <c r="W161" s="471" t="s">
        <v>2527</v>
      </c>
      <c r="X161" s="471"/>
      <c r="Y161" s="471" t="s">
        <v>3119</v>
      </c>
      <c r="Z161" s="471"/>
      <c r="AA161" s="440" t="s">
        <v>2527</v>
      </c>
      <c r="AB161" s="546"/>
      <c r="AC161" s="584" t="s">
        <v>489</v>
      </c>
      <c r="AD161" s="576"/>
      <c r="AE161" s="440" t="s">
        <v>551</v>
      </c>
      <c r="AF161" s="440" t="s">
        <v>600</v>
      </c>
      <c r="AG161" s="440" t="s">
        <v>499</v>
      </c>
      <c r="AH161" s="440" t="s">
        <v>492</v>
      </c>
      <c r="AI161" s="497">
        <v>45329</v>
      </c>
      <c r="AJ161" s="497">
        <v>47118</v>
      </c>
      <c r="AK161" s="509">
        <v>48</v>
      </c>
      <c r="AL161" s="446">
        <v>66962044</v>
      </c>
      <c r="AM161" s="446">
        <v>5246837</v>
      </c>
      <c r="AN161" s="545">
        <v>2098735</v>
      </c>
      <c r="AO161" s="471">
        <v>1841201</v>
      </c>
      <c r="AP161" s="649" t="s">
        <v>821</v>
      </c>
      <c r="AQ161" s="546"/>
      <c r="AR161" s="468">
        <v>1</v>
      </c>
      <c r="AS161" s="567" t="s">
        <v>112</v>
      </c>
      <c r="AT161" s="565" t="s">
        <v>112</v>
      </c>
      <c r="AU161" s="565" t="s">
        <v>112</v>
      </c>
      <c r="AV161" s="565" t="s">
        <v>112</v>
      </c>
      <c r="AW161" s="565" t="s">
        <v>112</v>
      </c>
      <c r="AX161" s="468"/>
      <c r="AY161" s="468"/>
      <c r="AZ161" s="468"/>
      <c r="BA161" s="468"/>
      <c r="BB161" s="468"/>
      <c r="BC161" s="468"/>
      <c r="BD161" s="468"/>
      <c r="BE161" s="468"/>
      <c r="BF161" s="468" t="s">
        <v>112</v>
      </c>
      <c r="BG161" s="468" t="s">
        <v>112</v>
      </c>
      <c r="BH161" s="468" t="s">
        <v>112</v>
      </c>
      <c r="BI161" s="468" t="s">
        <v>112</v>
      </c>
      <c r="BJ161" s="468" t="s">
        <v>112</v>
      </c>
      <c r="BK161" s="468" t="s">
        <v>112</v>
      </c>
      <c r="BL161" s="468" t="s">
        <v>3707</v>
      </c>
      <c r="BM161" s="468" t="s">
        <v>112</v>
      </c>
      <c r="BN161" s="468" t="s">
        <v>112</v>
      </c>
      <c r="BO161" s="468" t="s">
        <v>112</v>
      </c>
      <c r="BP161" s="468" t="s">
        <v>112</v>
      </c>
      <c r="BQ161" s="471"/>
      <c r="BR161" s="471"/>
      <c r="BS161" s="471"/>
      <c r="BT161" s="471"/>
      <c r="BU161" s="471"/>
      <c r="BV161" s="471"/>
      <c r="BW161" s="471"/>
      <c r="BX161" s="471">
        <v>1841201</v>
      </c>
      <c r="BY161" s="471" t="s">
        <v>3718</v>
      </c>
      <c r="BZ161" s="471">
        <v>1841201</v>
      </c>
      <c r="CA161" s="471">
        <v>1</v>
      </c>
      <c r="CB161" s="471">
        <v>0.52200000000000002</v>
      </c>
      <c r="CC161" s="569" t="s">
        <v>3860</v>
      </c>
      <c r="CD161" s="569" t="s">
        <v>2524</v>
      </c>
      <c r="CE161" s="569" t="s">
        <v>3648</v>
      </c>
      <c r="CF161" s="569" t="s">
        <v>177</v>
      </c>
      <c r="CG161" s="547">
        <v>6045432000</v>
      </c>
      <c r="CH161" s="547">
        <v>3002500001</v>
      </c>
      <c r="CI161" s="578" t="s">
        <v>3720</v>
      </c>
      <c r="CJ161" s="471"/>
    </row>
    <row r="162" spans="2:88" ht="16.5" customHeight="1" thickBot="1">
      <c r="B162" s="471"/>
      <c r="C162" s="561" t="s">
        <v>474</v>
      </c>
      <c r="D162" s="471"/>
      <c r="E162" s="562">
        <v>45413</v>
      </c>
      <c r="F162" s="765">
        <v>45406</v>
      </c>
      <c r="G162" s="561" t="s">
        <v>61</v>
      </c>
      <c r="H162" s="561">
        <v>1036393232</v>
      </c>
      <c r="I162" s="561" t="s">
        <v>3620</v>
      </c>
      <c r="J162" s="561" t="s">
        <v>3621</v>
      </c>
      <c r="K162" s="561" t="s">
        <v>3622</v>
      </c>
      <c r="L162" s="561" t="s">
        <v>2677</v>
      </c>
      <c r="M162" s="562">
        <v>32107</v>
      </c>
      <c r="N162" s="561" t="s">
        <v>4</v>
      </c>
      <c r="O162" s="511" t="s">
        <v>3598</v>
      </c>
      <c r="P162" s="477" t="s">
        <v>2524</v>
      </c>
      <c r="Q162" s="477" t="s">
        <v>3640</v>
      </c>
      <c r="R162" s="509" t="s">
        <v>3118</v>
      </c>
      <c r="S162" s="471"/>
      <c r="T162" s="439">
        <v>6045432000</v>
      </c>
      <c r="U162" s="471">
        <v>3127473298</v>
      </c>
      <c r="V162" s="444" t="s">
        <v>3623</v>
      </c>
      <c r="W162" s="471" t="s">
        <v>2527</v>
      </c>
      <c r="X162" s="471"/>
      <c r="Y162" s="471" t="s">
        <v>2548</v>
      </c>
      <c r="Z162" s="471"/>
      <c r="AA162" s="440" t="s">
        <v>2527</v>
      </c>
      <c r="AB162" s="546"/>
      <c r="AC162" s="584" t="s">
        <v>489</v>
      </c>
      <c r="AD162" s="576"/>
      <c r="AE162" s="440" t="s">
        <v>551</v>
      </c>
      <c r="AF162" s="440" t="s">
        <v>600</v>
      </c>
      <c r="AG162" s="440" t="s">
        <v>499</v>
      </c>
      <c r="AH162" s="440" t="s">
        <v>492</v>
      </c>
      <c r="AI162" s="497">
        <v>45329</v>
      </c>
      <c r="AJ162" s="497">
        <v>47118</v>
      </c>
      <c r="AK162" s="509">
        <v>48</v>
      </c>
      <c r="AL162" s="446">
        <v>66962044</v>
      </c>
      <c r="AM162" s="446">
        <v>5246837</v>
      </c>
      <c r="AN162" s="545">
        <v>2098735</v>
      </c>
      <c r="AO162" s="471">
        <v>1841201</v>
      </c>
      <c r="AP162" s="649" t="s">
        <v>821</v>
      </c>
      <c r="AQ162" s="546"/>
      <c r="AR162" s="468">
        <v>1</v>
      </c>
      <c r="AS162" s="567" t="s">
        <v>112</v>
      </c>
      <c r="AT162" s="565" t="s">
        <v>112</v>
      </c>
      <c r="AU162" s="565" t="s">
        <v>112</v>
      </c>
      <c r="AV162" s="565" t="s">
        <v>112</v>
      </c>
      <c r="AW162" s="565" t="s">
        <v>112</v>
      </c>
      <c r="AX162" s="468"/>
      <c r="AY162" s="468"/>
      <c r="AZ162" s="468"/>
      <c r="BA162" s="468"/>
      <c r="BB162" s="468"/>
      <c r="BC162" s="468"/>
      <c r="BD162" s="468"/>
      <c r="BE162" s="468"/>
      <c r="BF162" s="468" t="s">
        <v>112</v>
      </c>
      <c r="BG162" s="468" t="s">
        <v>112</v>
      </c>
      <c r="BH162" s="468" t="s">
        <v>112</v>
      </c>
      <c r="BI162" s="468" t="s">
        <v>112</v>
      </c>
      <c r="BJ162" s="468" t="s">
        <v>112</v>
      </c>
      <c r="BK162" s="468" t="s">
        <v>112</v>
      </c>
      <c r="BL162" s="468" t="s">
        <v>3707</v>
      </c>
      <c r="BM162" s="468" t="s">
        <v>112</v>
      </c>
      <c r="BN162" s="468" t="s">
        <v>112</v>
      </c>
      <c r="BO162" s="468" t="s">
        <v>112</v>
      </c>
      <c r="BP162" s="468" t="s">
        <v>112</v>
      </c>
      <c r="BQ162" s="471"/>
      <c r="BR162" s="471"/>
      <c r="BS162" s="471"/>
      <c r="BT162" s="471"/>
      <c r="BU162" s="471"/>
      <c r="BV162" s="471"/>
      <c r="BW162" s="471"/>
      <c r="BX162" s="471">
        <v>1841201</v>
      </c>
      <c r="BY162" s="471" t="s">
        <v>3718</v>
      </c>
      <c r="BZ162" s="471">
        <v>1841201</v>
      </c>
      <c r="CA162" s="471">
        <v>1</v>
      </c>
      <c r="CB162" s="471">
        <v>0.52200000000000002</v>
      </c>
      <c r="CC162" s="569" t="s">
        <v>3861</v>
      </c>
      <c r="CD162" s="569" t="s">
        <v>2524</v>
      </c>
      <c r="CE162" s="569" t="s">
        <v>3648</v>
      </c>
      <c r="CF162" s="569" t="s">
        <v>177</v>
      </c>
      <c r="CG162" s="547">
        <v>6045432000</v>
      </c>
      <c r="CH162" s="547">
        <v>3002500001</v>
      </c>
      <c r="CI162" s="578" t="s">
        <v>3720</v>
      </c>
      <c r="CJ162" s="471"/>
    </row>
    <row r="163" spans="2:88" ht="16.5" customHeight="1" thickBot="1">
      <c r="B163" s="471"/>
      <c r="C163" s="561" t="s">
        <v>474</v>
      </c>
      <c r="D163" s="471"/>
      <c r="E163" s="562">
        <v>45413</v>
      </c>
      <c r="F163" s="765">
        <v>45406</v>
      </c>
      <c r="G163" s="561" t="s">
        <v>61</v>
      </c>
      <c r="H163" s="561">
        <v>71113856</v>
      </c>
      <c r="I163" s="561" t="s">
        <v>3229</v>
      </c>
      <c r="J163" s="561" t="s">
        <v>2576</v>
      </c>
      <c r="K163" s="561" t="s">
        <v>3219</v>
      </c>
      <c r="L163" s="561" t="s">
        <v>2565</v>
      </c>
      <c r="M163" s="562">
        <v>25793</v>
      </c>
      <c r="N163" s="561" t="s">
        <v>4</v>
      </c>
      <c r="O163" s="511" t="s">
        <v>3598</v>
      </c>
      <c r="P163" s="477" t="s">
        <v>2524</v>
      </c>
      <c r="Q163" s="477" t="s">
        <v>3640</v>
      </c>
      <c r="R163" s="509" t="s">
        <v>3118</v>
      </c>
      <c r="S163" s="471"/>
      <c r="T163" s="439">
        <v>6045432000</v>
      </c>
      <c r="U163" s="471">
        <v>3147646862</v>
      </c>
      <c r="V163" s="444" t="s">
        <v>3624</v>
      </c>
      <c r="W163" s="471" t="s">
        <v>2527</v>
      </c>
      <c r="X163" s="471"/>
      <c r="Y163" s="471" t="s">
        <v>2548</v>
      </c>
      <c r="Z163" s="471"/>
      <c r="AA163" s="440" t="s">
        <v>2527</v>
      </c>
      <c r="AB163" s="546"/>
      <c r="AC163" s="584" t="s">
        <v>489</v>
      </c>
      <c r="AD163" s="576"/>
      <c r="AE163" s="440" t="s">
        <v>551</v>
      </c>
      <c r="AF163" s="440" t="s">
        <v>600</v>
      </c>
      <c r="AG163" s="440" t="s">
        <v>499</v>
      </c>
      <c r="AH163" s="440" t="s">
        <v>492</v>
      </c>
      <c r="AI163" s="497">
        <v>45329</v>
      </c>
      <c r="AJ163" s="497">
        <v>47118</v>
      </c>
      <c r="AK163" s="509">
        <v>48</v>
      </c>
      <c r="AL163" s="446">
        <v>66962044</v>
      </c>
      <c r="AM163" s="446">
        <v>5246837</v>
      </c>
      <c r="AN163" s="545">
        <v>2098735</v>
      </c>
      <c r="AO163" s="471">
        <v>1841201</v>
      </c>
      <c r="AP163" s="649" t="s">
        <v>821</v>
      </c>
      <c r="AQ163" s="546"/>
      <c r="AR163" s="468">
        <v>1</v>
      </c>
      <c r="AS163" s="567" t="s">
        <v>112</v>
      </c>
      <c r="AT163" s="565" t="s">
        <v>112</v>
      </c>
      <c r="AU163" s="565" t="s">
        <v>112</v>
      </c>
      <c r="AV163" s="565" t="s">
        <v>112</v>
      </c>
      <c r="AW163" s="565" t="s">
        <v>112</v>
      </c>
      <c r="AX163" s="468"/>
      <c r="AY163" s="468"/>
      <c r="AZ163" s="468"/>
      <c r="BA163" s="468"/>
      <c r="BB163" s="468"/>
      <c r="BC163" s="468"/>
      <c r="BD163" s="468"/>
      <c r="BE163" s="468"/>
      <c r="BF163" s="468" t="s">
        <v>112</v>
      </c>
      <c r="BG163" s="468" t="s">
        <v>112</v>
      </c>
      <c r="BH163" s="468" t="s">
        <v>112</v>
      </c>
      <c r="BI163" s="468" t="s">
        <v>112</v>
      </c>
      <c r="BJ163" s="468" t="s">
        <v>112</v>
      </c>
      <c r="BK163" s="468" t="s">
        <v>112</v>
      </c>
      <c r="BL163" s="468" t="s">
        <v>3707</v>
      </c>
      <c r="BM163" s="468" t="s">
        <v>112</v>
      </c>
      <c r="BN163" s="468" t="s">
        <v>112</v>
      </c>
      <c r="BO163" s="468" t="s">
        <v>112</v>
      </c>
      <c r="BP163" s="468" t="s">
        <v>112</v>
      </c>
      <c r="BQ163" s="471"/>
      <c r="BR163" s="471"/>
      <c r="BS163" s="471"/>
      <c r="BT163" s="471"/>
      <c r="BU163" s="471"/>
      <c r="BV163" s="471"/>
      <c r="BW163" s="471"/>
      <c r="BX163" s="471">
        <v>1841201</v>
      </c>
      <c r="BY163" s="471" t="s">
        <v>3718</v>
      </c>
      <c r="BZ163" s="471">
        <v>1841201</v>
      </c>
      <c r="CA163" s="471">
        <v>1</v>
      </c>
      <c r="CB163" s="471">
        <v>0.52200000000000002</v>
      </c>
      <c r="CC163" s="569" t="s">
        <v>3862</v>
      </c>
      <c r="CD163" s="569" t="s">
        <v>2524</v>
      </c>
      <c r="CE163" s="569" t="s">
        <v>3648</v>
      </c>
      <c r="CF163" s="569" t="s">
        <v>177</v>
      </c>
      <c r="CG163" s="547">
        <v>6045432000</v>
      </c>
      <c r="CH163" s="547">
        <v>3002500001</v>
      </c>
      <c r="CI163" s="578" t="s">
        <v>3720</v>
      </c>
      <c r="CJ163" s="471"/>
    </row>
    <row r="164" spans="2:88" ht="16.5" customHeight="1" thickBot="1">
      <c r="B164" s="471"/>
      <c r="C164" s="561" t="s">
        <v>474</v>
      </c>
      <c r="D164" s="471"/>
      <c r="E164" s="562">
        <v>45413</v>
      </c>
      <c r="F164" s="765">
        <v>45406</v>
      </c>
      <c r="G164" s="561" t="s">
        <v>61</v>
      </c>
      <c r="H164" s="561">
        <v>15446973</v>
      </c>
      <c r="I164" s="561" t="s">
        <v>3625</v>
      </c>
      <c r="J164" s="561" t="s">
        <v>2655</v>
      </c>
      <c r="K164" s="561" t="s">
        <v>3626</v>
      </c>
      <c r="L164" s="561" t="s">
        <v>3550</v>
      </c>
      <c r="M164" s="562">
        <v>30786</v>
      </c>
      <c r="N164" s="561" t="s">
        <v>4</v>
      </c>
      <c r="O164" s="511" t="s">
        <v>3598</v>
      </c>
      <c r="P164" s="477" t="s">
        <v>2524</v>
      </c>
      <c r="Q164" s="477" t="s">
        <v>3640</v>
      </c>
      <c r="R164" s="509" t="s">
        <v>3118</v>
      </c>
      <c r="S164" s="471"/>
      <c r="T164" s="439">
        <v>6045432000</v>
      </c>
      <c r="U164" s="471">
        <v>3116019839</v>
      </c>
      <c r="V164" s="444" t="s">
        <v>3627</v>
      </c>
      <c r="W164" s="471" t="s">
        <v>2527</v>
      </c>
      <c r="X164" s="471"/>
      <c r="Y164" s="471" t="s">
        <v>2573</v>
      </c>
      <c r="Z164" s="471"/>
      <c r="AA164" s="440" t="s">
        <v>2527</v>
      </c>
      <c r="AB164" s="546"/>
      <c r="AC164" s="584" t="s">
        <v>489</v>
      </c>
      <c r="AD164" s="576"/>
      <c r="AE164" s="440" t="s">
        <v>551</v>
      </c>
      <c r="AF164" s="440" t="s">
        <v>600</v>
      </c>
      <c r="AG164" s="440" t="s">
        <v>499</v>
      </c>
      <c r="AH164" s="440" t="s">
        <v>492</v>
      </c>
      <c r="AI164" s="497">
        <v>45329</v>
      </c>
      <c r="AJ164" s="497">
        <v>47118</v>
      </c>
      <c r="AK164" s="509">
        <v>48</v>
      </c>
      <c r="AL164" s="446">
        <v>66962044</v>
      </c>
      <c r="AM164" s="446">
        <v>5246837</v>
      </c>
      <c r="AN164" s="545">
        <v>2098735</v>
      </c>
      <c r="AO164" s="471">
        <v>1841201</v>
      </c>
      <c r="AP164" s="649" t="s">
        <v>821</v>
      </c>
      <c r="AQ164" s="546"/>
      <c r="AR164" s="468">
        <v>1</v>
      </c>
      <c r="AS164" s="567" t="s">
        <v>112</v>
      </c>
      <c r="AT164" s="565" t="s">
        <v>112</v>
      </c>
      <c r="AU164" s="565" t="s">
        <v>112</v>
      </c>
      <c r="AV164" s="565" t="s">
        <v>112</v>
      </c>
      <c r="AW164" s="565" t="s">
        <v>112</v>
      </c>
      <c r="AX164" s="468"/>
      <c r="AY164" s="468"/>
      <c r="AZ164" s="468"/>
      <c r="BA164" s="468"/>
      <c r="BB164" s="468"/>
      <c r="BC164" s="468"/>
      <c r="BD164" s="468"/>
      <c r="BE164" s="468"/>
      <c r="BF164" s="468" t="s">
        <v>112</v>
      </c>
      <c r="BG164" s="468" t="s">
        <v>112</v>
      </c>
      <c r="BH164" s="468" t="s">
        <v>112</v>
      </c>
      <c r="BI164" s="468" t="s">
        <v>112</v>
      </c>
      <c r="BJ164" s="468" t="s">
        <v>112</v>
      </c>
      <c r="BK164" s="468" t="s">
        <v>112</v>
      </c>
      <c r="BL164" s="468" t="s">
        <v>3707</v>
      </c>
      <c r="BM164" s="468" t="s">
        <v>112</v>
      </c>
      <c r="BN164" s="468" t="s">
        <v>112</v>
      </c>
      <c r="BO164" s="468" t="s">
        <v>112</v>
      </c>
      <c r="BP164" s="468" t="s">
        <v>112</v>
      </c>
      <c r="BQ164" s="471"/>
      <c r="BR164" s="471"/>
      <c r="BS164" s="471"/>
      <c r="BT164" s="471"/>
      <c r="BU164" s="471"/>
      <c r="BV164" s="471"/>
      <c r="BW164" s="471"/>
      <c r="BX164" s="471">
        <v>1841201</v>
      </c>
      <c r="BY164" s="471" t="s">
        <v>3718</v>
      </c>
      <c r="BZ164" s="471">
        <v>1841201</v>
      </c>
      <c r="CA164" s="471">
        <v>1</v>
      </c>
      <c r="CB164" s="471">
        <v>0.52200000000000002</v>
      </c>
      <c r="CC164" s="569" t="s">
        <v>3863</v>
      </c>
      <c r="CD164" s="569" t="s">
        <v>2524</v>
      </c>
      <c r="CE164" s="569" t="s">
        <v>3648</v>
      </c>
      <c r="CF164" s="569" t="s">
        <v>177</v>
      </c>
      <c r="CG164" s="547">
        <v>6045432000</v>
      </c>
      <c r="CH164" s="547">
        <v>3002500001</v>
      </c>
      <c r="CI164" s="578" t="s">
        <v>3720</v>
      </c>
      <c r="CJ164" s="471"/>
    </row>
    <row r="165" spans="2:88" ht="16.5" customHeight="1" thickBot="1">
      <c r="B165" s="471"/>
      <c r="C165" s="561" t="s">
        <v>474</v>
      </c>
      <c r="D165" s="471"/>
      <c r="E165" s="562">
        <v>45413</v>
      </c>
      <c r="F165" s="765">
        <v>45406</v>
      </c>
      <c r="G165" s="561" t="s">
        <v>61</v>
      </c>
      <c r="H165" s="561">
        <v>71114644</v>
      </c>
      <c r="I165" s="625" t="s">
        <v>3628</v>
      </c>
      <c r="J165" s="561" t="s">
        <v>3621</v>
      </c>
      <c r="K165" s="561" t="s">
        <v>3629</v>
      </c>
      <c r="L165" s="561" t="s">
        <v>2785</v>
      </c>
      <c r="M165" s="562">
        <v>26929</v>
      </c>
      <c r="N165" s="561" t="s">
        <v>4</v>
      </c>
      <c r="O165" s="511" t="s">
        <v>3598</v>
      </c>
      <c r="P165" s="477" t="s">
        <v>2524</v>
      </c>
      <c r="Q165" s="477" t="s">
        <v>3640</v>
      </c>
      <c r="R165" s="509" t="s">
        <v>3118</v>
      </c>
      <c r="S165" s="471"/>
      <c r="T165" s="439">
        <v>6045432000</v>
      </c>
      <c r="U165" s="471">
        <v>3165646332</v>
      </c>
      <c r="V165" s="444" t="s">
        <v>3630</v>
      </c>
      <c r="W165" s="471" t="s">
        <v>2527</v>
      </c>
      <c r="X165" s="471"/>
      <c r="Y165" s="471" t="s">
        <v>2548</v>
      </c>
      <c r="Z165" s="471"/>
      <c r="AA165" s="440" t="s">
        <v>2527</v>
      </c>
      <c r="AB165" s="546"/>
      <c r="AC165" s="584" t="s">
        <v>489</v>
      </c>
      <c r="AD165" s="576"/>
      <c r="AE165" s="440" t="s">
        <v>551</v>
      </c>
      <c r="AF165" s="440" t="s">
        <v>600</v>
      </c>
      <c r="AG165" s="440" t="s">
        <v>499</v>
      </c>
      <c r="AH165" s="440" t="s">
        <v>492</v>
      </c>
      <c r="AI165" s="497">
        <v>45329</v>
      </c>
      <c r="AJ165" s="497">
        <v>47118</v>
      </c>
      <c r="AK165" s="509">
        <v>48</v>
      </c>
      <c r="AL165" s="446">
        <v>66962044</v>
      </c>
      <c r="AM165" s="446">
        <v>5246837</v>
      </c>
      <c r="AN165" s="545">
        <v>2098735</v>
      </c>
      <c r="AO165" s="471">
        <v>1841201</v>
      </c>
      <c r="AP165" s="649" t="s">
        <v>821</v>
      </c>
      <c r="AQ165" s="546"/>
      <c r="AR165" s="468">
        <v>1</v>
      </c>
      <c r="AS165" s="567" t="s">
        <v>112</v>
      </c>
      <c r="AT165" s="565" t="s">
        <v>112</v>
      </c>
      <c r="AU165" s="565" t="s">
        <v>112</v>
      </c>
      <c r="AV165" s="565" t="s">
        <v>112</v>
      </c>
      <c r="AW165" s="565" t="s">
        <v>112</v>
      </c>
      <c r="AX165" s="468"/>
      <c r="AY165" s="468"/>
      <c r="AZ165" s="468"/>
      <c r="BA165" s="468"/>
      <c r="BB165" s="468"/>
      <c r="BC165" s="468"/>
      <c r="BD165" s="468"/>
      <c r="BE165" s="468"/>
      <c r="BF165" s="468" t="s">
        <v>112</v>
      </c>
      <c r="BG165" s="468" t="s">
        <v>112</v>
      </c>
      <c r="BH165" s="468" t="s">
        <v>112</v>
      </c>
      <c r="BI165" s="468" t="s">
        <v>112</v>
      </c>
      <c r="BJ165" s="468" t="s">
        <v>112</v>
      </c>
      <c r="BK165" s="468" t="s">
        <v>112</v>
      </c>
      <c r="BL165" s="468" t="s">
        <v>3707</v>
      </c>
      <c r="BM165" s="468" t="s">
        <v>112</v>
      </c>
      <c r="BN165" s="468" t="s">
        <v>112</v>
      </c>
      <c r="BO165" s="468" t="s">
        <v>112</v>
      </c>
      <c r="BP165" s="468" t="s">
        <v>112</v>
      </c>
      <c r="BQ165" s="471"/>
      <c r="BR165" s="471"/>
      <c r="BS165" s="471"/>
      <c r="BT165" s="471"/>
      <c r="BU165" s="471"/>
      <c r="BV165" s="471"/>
      <c r="BW165" s="471"/>
      <c r="BX165" s="471">
        <v>1841201</v>
      </c>
      <c r="BY165" s="471" t="s">
        <v>3718</v>
      </c>
      <c r="BZ165" s="471">
        <v>1841201</v>
      </c>
      <c r="CA165" s="471">
        <v>1</v>
      </c>
      <c r="CB165" s="471">
        <v>0.52200000000000002</v>
      </c>
      <c r="CC165" s="569" t="s">
        <v>3864</v>
      </c>
      <c r="CD165" s="569" t="s">
        <v>2524</v>
      </c>
      <c r="CE165" s="569" t="s">
        <v>3648</v>
      </c>
      <c r="CF165" s="569" t="s">
        <v>177</v>
      </c>
      <c r="CG165" s="547">
        <v>6045432000</v>
      </c>
      <c r="CH165" s="547">
        <v>3002500001</v>
      </c>
      <c r="CI165" s="578" t="s">
        <v>3720</v>
      </c>
      <c r="CJ165" s="471"/>
    </row>
    <row r="166" spans="2:88" ht="16.5" customHeight="1" thickBot="1">
      <c r="B166" s="471"/>
      <c r="C166" s="561" t="s">
        <v>474</v>
      </c>
      <c r="D166" s="471"/>
      <c r="E166" s="562">
        <v>45413</v>
      </c>
      <c r="F166" s="765">
        <v>45406</v>
      </c>
      <c r="G166" s="561" t="s">
        <v>61</v>
      </c>
      <c r="H166" s="561">
        <v>71114203</v>
      </c>
      <c r="I166" s="561" t="s">
        <v>3631</v>
      </c>
      <c r="J166" s="561" t="s">
        <v>2576</v>
      </c>
      <c r="K166" s="561" t="s">
        <v>3219</v>
      </c>
      <c r="L166" s="561" t="s">
        <v>2911</v>
      </c>
      <c r="M166" s="562">
        <v>26404</v>
      </c>
      <c r="N166" s="561" t="s">
        <v>4</v>
      </c>
      <c r="O166" s="511" t="s">
        <v>3598</v>
      </c>
      <c r="P166" s="477" t="s">
        <v>2524</v>
      </c>
      <c r="Q166" s="477" t="s">
        <v>3640</v>
      </c>
      <c r="R166" s="509" t="s">
        <v>3118</v>
      </c>
      <c r="S166" s="471"/>
      <c r="T166" s="439">
        <v>6045432000</v>
      </c>
      <c r="U166" s="471">
        <v>3127473298</v>
      </c>
      <c r="V166" s="444" t="s">
        <v>3632</v>
      </c>
      <c r="W166" s="471" t="s">
        <v>2527</v>
      </c>
      <c r="X166" s="471"/>
      <c r="Y166" s="471" t="s">
        <v>3119</v>
      </c>
      <c r="Z166" s="471"/>
      <c r="AA166" s="440" t="s">
        <v>2527</v>
      </c>
      <c r="AB166" s="546"/>
      <c r="AC166" s="584" t="s">
        <v>489</v>
      </c>
      <c r="AD166" s="576"/>
      <c r="AE166" s="440" t="s">
        <v>551</v>
      </c>
      <c r="AF166" s="440" t="s">
        <v>600</v>
      </c>
      <c r="AG166" s="440" t="s">
        <v>499</v>
      </c>
      <c r="AH166" s="440" t="s">
        <v>492</v>
      </c>
      <c r="AI166" s="497">
        <v>45329</v>
      </c>
      <c r="AJ166" s="497">
        <v>47118</v>
      </c>
      <c r="AK166" s="509">
        <v>48</v>
      </c>
      <c r="AL166" s="446">
        <v>66962044</v>
      </c>
      <c r="AM166" s="446">
        <v>5246837</v>
      </c>
      <c r="AN166" s="545">
        <v>2098735</v>
      </c>
      <c r="AO166" s="471">
        <v>1841201</v>
      </c>
      <c r="AP166" s="649" t="s">
        <v>821</v>
      </c>
      <c r="AQ166" s="546"/>
      <c r="AR166" s="468">
        <v>1</v>
      </c>
      <c r="AS166" s="567" t="s">
        <v>112</v>
      </c>
      <c r="AT166" s="565" t="s">
        <v>112</v>
      </c>
      <c r="AU166" s="565" t="s">
        <v>112</v>
      </c>
      <c r="AV166" s="565" t="s">
        <v>112</v>
      </c>
      <c r="AW166" s="565" t="s">
        <v>112</v>
      </c>
      <c r="AX166" s="468"/>
      <c r="AY166" s="468"/>
      <c r="AZ166" s="468"/>
      <c r="BA166" s="468"/>
      <c r="BB166" s="468"/>
      <c r="BC166" s="468"/>
      <c r="BD166" s="468"/>
      <c r="BE166" s="468"/>
      <c r="BF166" s="468" t="s">
        <v>112</v>
      </c>
      <c r="BG166" s="468" t="s">
        <v>112</v>
      </c>
      <c r="BH166" s="468" t="s">
        <v>112</v>
      </c>
      <c r="BI166" s="468" t="s">
        <v>112</v>
      </c>
      <c r="BJ166" s="468" t="s">
        <v>112</v>
      </c>
      <c r="BK166" s="468" t="s">
        <v>112</v>
      </c>
      <c r="BL166" s="468" t="s">
        <v>3707</v>
      </c>
      <c r="BM166" s="468" t="s">
        <v>112</v>
      </c>
      <c r="BN166" s="468" t="s">
        <v>112</v>
      </c>
      <c r="BO166" s="468" t="s">
        <v>112</v>
      </c>
      <c r="BP166" s="468" t="s">
        <v>112</v>
      </c>
      <c r="BQ166" s="471"/>
      <c r="BR166" s="471"/>
      <c r="BS166" s="471"/>
      <c r="BT166" s="471"/>
      <c r="BU166" s="471"/>
      <c r="BV166" s="471"/>
      <c r="BW166" s="471"/>
      <c r="BX166" s="471">
        <v>1841201</v>
      </c>
      <c r="BY166" s="471" t="s">
        <v>3718</v>
      </c>
      <c r="BZ166" s="471">
        <v>1841201</v>
      </c>
      <c r="CA166" s="471">
        <v>1</v>
      </c>
      <c r="CB166" s="471">
        <v>0.52200000000000002</v>
      </c>
      <c r="CC166" s="569" t="s">
        <v>3865</v>
      </c>
      <c r="CD166" s="569" t="s">
        <v>2524</v>
      </c>
      <c r="CE166" s="569" t="s">
        <v>3648</v>
      </c>
      <c r="CF166" s="569" t="s">
        <v>177</v>
      </c>
      <c r="CG166" s="547">
        <v>6045432000</v>
      </c>
      <c r="CH166" s="547">
        <v>3002500001</v>
      </c>
      <c r="CI166" s="578" t="s">
        <v>3720</v>
      </c>
      <c r="CJ166" s="471"/>
    </row>
    <row r="167" spans="2:88" ht="16.149999999999999" customHeight="1" thickBot="1">
      <c r="B167" s="471"/>
      <c r="C167" s="561" t="s">
        <v>474</v>
      </c>
      <c r="D167" s="471"/>
      <c r="E167" s="562">
        <v>45413</v>
      </c>
      <c r="F167" s="765">
        <v>45406</v>
      </c>
      <c r="G167" s="561" t="s">
        <v>61</v>
      </c>
      <c r="H167" s="561">
        <v>1036400495</v>
      </c>
      <c r="I167" s="561" t="s">
        <v>3322</v>
      </c>
      <c r="J167" s="561" t="s">
        <v>3406</v>
      </c>
      <c r="K167" s="561" t="s">
        <v>3633</v>
      </c>
      <c r="L167" s="561" t="s">
        <v>3634</v>
      </c>
      <c r="M167" s="562">
        <v>34815</v>
      </c>
      <c r="N167" s="561" t="s">
        <v>4</v>
      </c>
      <c r="O167" s="511" t="s">
        <v>3598</v>
      </c>
      <c r="P167" s="477" t="s">
        <v>2524</v>
      </c>
      <c r="Q167" s="477" t="s">
        <v>3640</v>
      </c>
      <c r="R167" s="509" t="s">
        <v>3118</v>
      </c>
      <c r="S167" s="471"/>
      <c r="T167" s="439">
        <v>6045432000</v>
      </c>
      <c r="U167" s="471">
        <v>3137788612</v>
      </c>
      <c r="V167" s="444" t="s">
        <v>3635</v>
      </c>
      <c r="W167" s="471" t="s">
        <v>3139</v>
      </c>
      <c r="X167" s="471"/>
      <c r="Y167" s="471" t="s">
        <v>3119</v>
      </c>
      <c r="Z167" s="471"/>
      <c r="AA167" s="440" t="s">
        <v>2527</v>
      </c>
      <c r="AB167" s="546"/>
      <c r="AC167" s="584" t="s">
        <v>489</v>
      </c>
      <c r="AD167" s="576"/>
      <c r="AE167" s="440" t="s">
        <v>551</v>
      </c>
      <c r="AF167" s="440" t="s">
        <v>600</v>
      </c>
      <c r="AG167" s="440" t="s">
        <v>499</v>
      </c>
      <c r="AH167" s="440" t="s">
        <v>492</v>
      </c>
      <c r="AI167" s="497">
        <v>45329</v>
      </c>
      <c r="AJ167" s="497">
        <v>47118</v>
      </c>
      <c r="AK167" s="509">
        <v>48</v>
      </c>
      <c r="AL167" s="446">
        <v>66962044</v>
      </c>
      <c r="AM167" s="446">
        <v>5246837</v>
      </c>
      <c r="AN167" s="545">
        <v>2098735</v>
      </c>
      <c r="AO167" s="471">
        <v>1841201</v>
      </c>
      <c r="AP167" s="649" t="s">
        <v>821</v>
      </c>
      <c r="AQ167" s="546"/>
      <c r="AR167" s="468">
        <v>1</v>
      </c>
      <c r="AS167" s="567" t="s">
        <v>112</v>
      </c>
      <c r="AT167" s="565" t="s">
        <v>112</v>
      </c>
      <c r="AU167" s="565" t="s">
        <v>112</v>
      </c>
      <c r="AV167" s="565" t="s">
        <v>112</v>
      </c>
      <c r="AW167" s="565" t="s">
        <v>112</v>
      </c>
      <c r="AX167" s="468"/>
      <c r="AY167" s="468"/>
      <c r="AZ167" s="468"/>
      <c r="BA167" s="468"/>
      <c r="BB167" s="468"/>
      <c r="BC167" s="468"/>
      <c r="BD167" s="468"/>
      <c r="BE167" s="468"/>
      <c r="BF167" s="468" t="s">
        <v>112</v>
      </c>
      <c r="BG167" s="468" t="s">
        <v>112</v>
      </c>
      <c r="BH167" s="468" t="s">
        <v>112</v>
      </c>
      <c r="BI167" s="468" t="s">
        <v>112</v>
      </c>
      <c r="BJ167" s="468" t="s">
        <v>112</v>
      </c>
      <c r="BK167" s="468" t="s">
        <v>112</v>
      </c>
      <c r="BL167" s="468" t="s">
        <v>3707</v>
      </c>
      <c r="BM167" s="468" t="s">
        <v>112</v>
      </c>
      <c r="BN167" s="468" t="s">
        <v>112</v>
      </c>
      <c r="BO167" s="468" t="s">
        <v>112</v>
      </c>
      <c r="BP167" s="468" t="s">
        <v>112</v>
      </c>
      <c r="BQ167" s="471"/>
      <c r="BR167" s="471"/>
      <c r="BS167" s="471"/>
      <c r="BT167" s="471"/>
      <c r="BU167" s="471"/>
      <c r="BV167" s="471"/>
      <c r="BW167" s="471"/>
      <c r="BX167" s="471">
        <v>1841201</v>
      </c>
      <c r="BY167" s="471" t="s">
        <v>3718</v>
      </c>
      <c r="BZ167" s="471">
        <v>1841201</v>
      </c>
      <c r="CA167" s="471">
        <v>1</v>
      </c>
      <c r="CB167" s="471">
        <v>0.52200000000000002</v>
      </c>
      <c r="CC167" s="569" t="s">
        <v>3866</v>
      </c>
      <c r="CD167" s="569" t="s">
        <v>2524</v>
      </c>
      <c r="CE167" s="569" t="s">
        <v>3648</v>
      </c>
      <c r="CF167" s="569" t="s">
        <v>177</v>
      </c>
      <c r="CG167" s="547">
        <v>6045432000</v>
      </c>
      <c r="CH167" s="547">
        <v>3002500001</v>
      </c>
      <c r="CI167" s="578" t="s">
        <v>3720</v>
      </c>
      <c r="CJ167" s="471"/>
    </row>
    <row r="168" spans="2:88" ht="16.149999999999999" customHeight="1" thickBot="1">
      <c r="B168" s="471"/>
      <c r="C168" s="561" t="s">
        <v>474</v>
      </c>
      <c r="D168" s="471"/>
      <c r="E168" s="562">
        <v>45413</v>
      </c>
      <c r="F168" s="765">
        <v>45406</v>
      </c>
      <c r="G168" s="561" t="s">
        <v>61</v>
      </c>
      <c r="H168" s="561">
        <v>1214721651</v>
      </c>
      <c r="I168" s="561" t="s">
        <v>2655</v>
      </c>
      <c r="J168" s="561" t="s">
        <v>3079</v>
      </c>
      <c r="K168" s="561" t="s">
        <v>3873</v>
      </c>
      <c r="L168" s="561" t="s">
        <v>2872</v>
      </c>
      <c r="M168" s="562">
        <v>34338</v>
      </c>
      <c r="N168" s="509" t="s">
        <v>4</v>
      </c>
      <c r="O168" s="511" t="s">
        <v>3876</v>
      </c>
      <c r="P168" s="477" t="s">
        <v>2524</v>
      </c>
      <c r="Q168" s="477" t="s">
        <v>3640</v>
      </c>
      <c r="R168" s="509" t="s">
        <v>178</v>
      </c>
      <c r="S168" s="471"/>
      <c r="T168" s="439">
        <v>6045432000</v>
      </c>
      <c r="U168" s="471">
        <v>3226800877</v>
      </c>
      <c r="V168" s="602" t="s">
        <v>3885</v>
      </c>
      <c r="W168" s="504" t="s">
        <v>2547</v>
      </c>
      <c r="X168" s="471"/>
      <c r="Y168" s="504" t="s">
        <v>2623</v>
      </c>
      <c r="Z168" s="471"/>
      <c r="AA168" s="440" t="s">
        <v>2527</v>
      </c>
      <c r="AB168" s="546"/>
      <c r="AC168" s="584" t="s">
        <v>489</v>
      </c>
      <c r="AD168" s="576"/>
      <c r="AE168" s="440" t="s">
        <v>551</v>
      </c>
      <c r="AF168" s="440" t="s">
        <v>600</v>
      </c>
      <c r="AG168" s="440" t="s">
        <v>485</v>
      </c>
      <c r="AH168" s="440" t="s">
        <v>492</v>
      </c>
      <c r="AI168" s="497">
        <v>45372</v>
      </c>
      <c r="AJ168" s="497">
        <v>45586</v>
      </c>
      <c r="AK168" s="509">
        <v>7</v>
      </c>
      <c r="AL168" s="446">
        <v>23800000</v>
      </c>
      <c r="AM168" s="446">
        <v>3400000</v>
      </c>
      <c r="AN168" s="446">
        <v>1360000</v>
      </c>
      <c r="AO168" s="471">
        <v>2855201</v>
      </c>
      <c r="AP168" s="653" t="s">
        <v>846</v>
      </c>
      <c r="AQ168" s="546"/>
      <c r="AR168" s="468">
        <v>2</v>
      </c>
      <c r="AS168" s="567" t="s">
        <v>112</v>
      </c>
      <c r="AT168" s="565" t="s">
        <v>112</v>
      </c>
      <c r="AU168" s="565" t="s">
        <v>112</v>
      </c>
      <c r="AV168" s="565" t="s">
        <v>112</v>
      </c>
      <c r="AW168" s="565" t="s">
        <v>112</v>
      </c>
      <c r="AX168" s="468"/>
      <c r="AY168" s="468"/>
      <c r="AZ168" s="468"/>
      <c r="BA168" s="468"/>
      <c r="BB168" s="468"/>
      <c r="BC168" s="468"/>
      <c r="BD168" s="468"/>
      <c r="BE168" s="468"/>
      <c r="BF168" s="468" t="s">
        <v>112</v>
      </c>
      <c r="BG168" s="468" t="s">
        <v>112</v>
      </c>
      <c r="BH168" s="468" t="s">
        <v>112</v>
      </c>
      <c r="BI168" s="468" t="s">
        <v>112</v>
      </c>
      <c r="BJ168" s="468" t="s">
        <v>112</v>
      </c>
      <c r="BK168" s="468" t="s">
        <v>112</v>
      </c>
      <c r="BL168" s="468" t="s">
        <v>3707</v>
      </c>
      <c r="BM168" s="468" t="s">
        <v>112</v>
      </c>
      <c r="BN168" s="468" t="s">
        <v>112</v>
      </c>
      <c r="BO168" s="468" t="s">
        <v>112</v>
      </c>
      <c r="BP168" s="468" t="s">
        <v>112</v>
      </c>
      <c r="BQ168" s="471"/>
      <c r="BR168" s="471"/>
      <c r="BS168" s="471"/>
      <c r="BT168" s="471"/>
      <c r="BU168" s="471"/>
      <c r="BV168" s="471"/>
      <c r="BW168" s="471"/>
      <c r="BX168" s="471">
        <v>1841201</v>
      </c>
      <c r="BY168" s="471" t="s">
        <v>3718</v>
      </c>
      <c r="BZ168" s="471">
        <v>1841201</v>
      </c>
      <c r="CA168" s="471">
        <v>1</v>
      </c>
      <c r="CB168" s="471">
        <v>0.52200000000000002</v>
      </c>
      <c r="CC168" s="569" t="s">
        <v>3866</v>
      </c>
      <c r="CD168" s="569" t="s">
        <v>2524</v>
      </c>
      <c r="CE168" s="569" t="s">
        <v>3648</v>
      </c>
      <c r="CF168" s="569" t="s">
        <v>177</v>
      </c>
      <c r="CG168" s="547">
        <v>6045432000</v>
      </c>
      <c r="CH168" s="547">
        <v>3002500001</v>
      </c>
      <c r="CI168" s="578" t="s">
        <v>3720</v>
      </c>
      <c r="CJ168" s="471"/>
    </row>
    <row r="169" spans="2:88" ht="16.149999999999999" customHeight="1" thickBot="1">
      <c r="B169" s="471"/>
      <c r="C169" s="561" t="s">
        <v>474</v>
      </c>
      <c r="D169" s="471"/>
      <c r="E169" s="562">
        <v>45413</v>
      </c>
      <c r="F169" s="765">
        <v>45406</v>
      </c>
      <c r="G169" s="561" t="s">
        <v>61</v>
      </c>
      <c r="H169" s="561">
        <v>1036936214</v>
      </c>
      <c r="I169" s="561" t="s">
        <v>2632</v>
      </c>
      <c r="J169" s="561" t="s">
        <v>3874</v>
      </c>
      <c r="K169" s="561" t="s">
        <v>3251</v>
      </c>
      <c r="L169" s="561" t="s">
        <v>2595</v>
      </c>
      <c r="M169" s="562">
        <v>32833</v>
      </c>
      <c r="N169" s="509" t="s">
        <v>524</v>
      </c>
      <c r="O169" s="511" t="s">
        <v>3877</v>
      </c>
      <c r="P169" s="477" t="s">
        <v>2524</v>
      </c>
      <c r="Q169" s="477" t="s">
        <v>3640</v>
      </c>
      <c r="R169" s="509" t="s">
        <v>3118</v>
      </c>
      <c r="S169" s="471"/>
      <c r="T169" s="439">
        <v>6045432000</v>
      </c>
      <c r="U169" s="471">
        <v>3206325889</v>
      </c>
      <c r="V169" s="602" t="s">
        <v>3886</v>
      </c>
      <c r="W169" s="504" t="s">
        <v>2527</v>
      </c>
      <c r="X169" s="471"/>
      <c r="Y169" s="504" t="s">
        <v>2623</v>
      </c>
      <c r="Z169" s="471"/>
      <c r="AA169" s="440" t="s">
        <v>2527</v>
      </c>
      <c r="AB169" s="546"/>
      <c r="AC169" s="584" t="s">
        <v>489</v>
      </c>
      <c r="AD169" s="576"/>
      <c r="AE169" s="440" t="s">
        <v>551</v>
      </c>
      <c r="AF169" s="440" t="s">
        <v>600</v>
      </c>
      <c r="AG169" s="440" t="s">
        <v>485</v>
      </c>
      <c r="AH169" s="440" t="s">
        <v>492</v>
      </c>
      <c r="AI169" s="497">
        <v>45359</v>
      </c>
      <c r="AJ169" s="497">
        <v>45575</v>
      </c>
      <c r="AK169" s="509">
        <v>7</v>
      </c>
      <c r="AL169" s="450">
        <v>35000000</v>
      </c>
      <c r="AM169" s="446">
        <v>5000000</v>
      </c>
      <c r="AN169" s="450">
        <v>2000000</v>
      </c>
      <c r="AO169" s="471">
        <v>1841201</v>
      </c>
      <c r="AP169" s="649" t="s">
        <v>821</v>
      </c>
      <c r="AQ169" s="546"/>
      <c r="AR169" s="468">
        <v>1</v>
      </c>
      <c r="AS169" s="567" t="s">
        <v>112</v>
      </c>
      <c r="AT169" s="565" t="s">
        <v>112</v>
      </c>
      <c r="AU169" s="565" t="s">
        <v>112</v>
      </c>
      <c r="AV169" s="565" t="s">
        <v>112</v>
      </c>
      <c r="AW169" s="565" t="s">
        <v>112</v>
      </c>
      <c r="AX169" s="468"/>
      <c r="AY169" s="468"/>
      <c r="AZ169" s="468"/>
      <c r="BA169" s="468"/>
      <c r="BB169" s="468"/>
      <c r="BC169" s="468"/>
      <c r="BD169" s="468"/>
      <c r="BE169" s="468"/>
      <c r="BF169" s="468" t="s">
        <v>112</v>
      </c>
      <c r="BG169" s="468" t="s">
        <v>112</v>
      </c>
      <c r="BH169" s="468" t="s">
        <v>112</v>
      </c>
      <c r="BI169" s="468" t="s">
        <v>112</v>
      </c>
      <c r="BJ169" s="468" t="s">
        <v>112</v>
      </c>
      <c r="BK169" s="468" t="s">
        <v>112</v>
      </c>
      <c r="BL169" s="468" t="s">
        <v>3707</v>
      </c>
      <c r="BM169" s="468" t="s">
        <v>112</v>
      </c>
      <c r="BN169" s="468" t="s">
        <v>112</v>
      </c>
      <c r="BO169" s="468" t="s">
        <v>112</v>
      </c>
      <c r="BP169" s="468" t="s">
        <v>112</v>
      </c>
      <c r="BQ169" s="471"/>
      <c r="BR169" s="471"/>
      <c r="BS169" s="471"/>
      <c r="BT169" s="471"/>
      <c r="BU169" s="471"/>
      <c r="BV169" s="471"/>
      <c r="BW169" s="471"/>
      <c r="BX169" s="471">
        <v>2855201</v>
      </c>
      <c r="BY169" s="471" t="s">
        <v>2533</v>
      </c>
      <c r="BZ169" s="471">
        <v>2855201</v>
      </c>
      <c r="CA169" s="471">
        <v>2</v>
      </c>
      <c r="CB169" s="471">
        <v>1.044</v>
      </c>
      <c r="CC169" s="569" t="s">
        <v>3866</v>
      </c>
      <c r="CD169" s="569" t="s">
        <v>2524</v>
      </c>
      <c r="CE169" s="569" t="s">
        <v>3648</v>
      </c>
      <c r="CF169" s="569" t="s">
        <v>177</v>
      </c>
      <c r="CG169" s="547">
        <v>6045432000</v>
      </c>
      <c r="CH169" s="547">
        <v>3002500001</v>
      </c>
      <c r="CI169" s="578" t="s">
        <v>3720</v>
      </c>
      <c r="CJ169" s="471"/>
    </row>
    <row r="170" spans="2:88" s="662" customFormat="1" ht="16.149999999999999" customHeight="1" thickBot="1">
      <c r="B170" s="609"/>
      <c r="C170" s="665" t="s">
        <v>474</v>
      </c>
      <c r="D170" s="609"/>
      <c r="E170" s="664">
        <v>45413</v>
      </c>
      <c r="F170" s="765">
        <v>45406</v>
      </c>
      <c r="G170" s="665" t="s">
        <v>61</v>
      </c>
      <c r="H170" s="665">
        <v>1036401066</v>
      </c>
      <c r="I170" s="665" t="s">
        <v>2636</v>
      </c>
      <c r="J170" s="665" t="s">
        <v>2620</v>
      </c>
      <c r="K170" s="665" t="s">
        <v>3392</v>
      </c>
      <c r="L170" s="665"/>
      <c r="M170" s="664">
        <v>35069</v>
      </c>
      <c r="N170" s="743" t="s">
        <v>4</v>
      </c>
      <c r="O170" s="744" t="s">
        <v>3878</v>
      </c>
      <c r="P170" s="477" t="s">
        <v>2524</v>
      </c>
      <c r="Q170" s="477" t="s">
        <v>3640</v>
      </c>
      <c r="R170" s="743" t="s">
        <v>3118</v>
      </c>
      <c r="S170" s="609"/>
      <c r="T170" s="669">
        <v>6045432000</v>
      </c>
      <c r="U170" s="609">
        <v>3105148190</v>
      </c>
      <c r="V170" s="670" t="s">
        <v>3887</v>
      </c>
      <c r="W170" s="745" t="s">
        <v>2547</v>
      </c>
      <c r="X170" s="609"/>
      <c r="Y170" s="745" t="s">
        <v>2623</v>
      </c>
      <c r="Z170" s="609"/>
      <c r="AA170" s="671" t="s">
        <v>2527</v>
      </c>
      <c r="AB170" s="672"/>
      <c r="AC170" s="584" t="s">
        <v>489</v>
      </c>
      <c r="AD170" s="673"/>
      <c r="AE170" s="671" t="s">
        <v>551</v>
      </c>
      <c r="AF170" s="671" t="s">
        <v>600</v>
      </c>
      <c r="AG170" s="671" t="s">
        <v>485</v>
      </c>
      <c r="AH170" s="671" t="s">
        <v>492</v>
      </c>
      <c r="AI170" s="617">
        <v>45373</v>
      </c>
      <c r="AJ170" s="617">
        <v>45557</v>
      </c>
      <c r="AK170" s="666">
        <v>6</v>
      </c>
      <c r="AL170" s="674">
        <v>13398000</v>
      </c>
      <c r="AM170" s="674">
        <v>2233000</v>
      </c>
      <c r="AN170" s="674">
        <v>1300000</v>
      </c>
      <c r="AO170" s="609">
        <v>5711001</v>
      </c>
      <c r="AP170" s="675" t="s">
        <v>777</v>
      </c>
      <c r="AQ170" s="672"/>
      <c r="AR170" s="676">
        <v>5</v>
      </c>
      <c r="AS170" s="677" t="s">
        <v>112</v>
      </c>
      <c r="AT170" s="678" t="s">
        <v>112</v>
      </c>
      <c r="AU170" s="678" t="s">
        <v>112</v>
      </c>
      <c r="AV170" s="678" t="s">
        <v>112</v>
      </c>
      <c r="AW170" s="678" t="s">
        <v>112</v>
      </c>
      <c r="AX170" s="676"/>
      <c r="AY170" s="676"/>
      <c r="AZ170" s="676"/>
      <c r="BA170" s="676"/>
      <c r="BB170" s="676"/>
      <c r="BC170" s="676"/>
      <c r="BD170" s="676"/>
      <c r="BE170" s="676"/>
      <c r="BF170" s="676" t="s">
        <v>112</v>
      </c>
      <c r="BG170" s="676" t="s">
        <v>112</v>
      </c>
      <c r="BH170" s="676" t="s">
        <v>112</v>
      </c>
      <c r="BI170" s="676" t="s">
        <v>112</v>
      </c>
      <c r="BJ170" s="676" t="s">
        <v>112</v>
      </c>
      <c r="BK170" s="676" t="s">
        <v>112</v>
      </c>
      <c r="BL170" s="676" t="s">
        <v>3707</v>
      </c>
      <c r="BM170" s="676" t="s">
        <v>112</v>
      </c>
      <c r="BN170" s="676" t="s">
        <v>112</v>
      </c>
      <c r="BO170" s="676" t="s">
        <v>112</v>
      </c>
      <c r="BP170" s="676" t="s">
        <v>112</v>
      </c>
      <c r="BQ170" s="609"/>
      <c r="BR170" s="609"/>
      <c r="BS170" s="609"/>
      <c r="BT170" s="609"/>
      <c r="BU170" s="609"/>
      <c r="BV170" s="609"/>
      <c r="BW170" s="609"/>
      <c r="BX170" s="609">
        <v>1841201</v>
      </c>
      <c r="BY170" s="609" t="s">
        <v>3718</v>
      </c>
      <c r="BZ170" s="609">
        <v>1841201</v>
      </c>
      <c r="CA170" s="609">
        <v>1</v>
      </c>
      <c r="CB170" s="609">
        <v>0.52200000000000002</v>
      </c>
      <c r="CC170" s="569" t="s">
        <v>3866</v>
      </c>
      <c r="CD170" s="569" t="s">
        <v>2524</v>
      </c>
      <c r="CE170" s="569" t="s">
        <v>3648</v>
      </c>
      <c r="CF170" s="569" t="s">
        <v>177</v>
      </c>
      <c r="CG170" s="547">
        <v>6045432000</v>
      </c>
      <c r="CH170" s="547">
        <v>3002500001</v>
      </c>
      <c r="CI170" s="578" t="s">
        <v>3720</v>
      </c>
      <c r="CJ170" s="471"/>
    </row>
    <row r="171" spans="2:88" ht="16.149999999999999" customHeight="1" thickBot="1">
      <c r="B171" s="471"/>
      <c r="C171" s="601" t="s">
        <v>474</v>
      </c>
      <c r="D171" s="471"/>
      <c r="E171" s="562">
        <v>45413</v>
      </c>
      <c r="F171" s="765">
        <v>45406</v>
      </c>
      <c r="G171" s="561" t="s">
        <v>61</v>
      </c>
      <c r="H171" s="561">
        <v>43615983</v>
      </c>
      <c r="I171" s="561" t="s">
        <v>3905</v>
      </c>
      <c r="J171" s="561" t="s">
        <v>3481</v>
      </c>
      <c r="K171" s="665" t="s">
        <v>3892</v>
      </c>
      <c r="L171" s="561" t="s">
        <v>3893</v>
      </c>
      <c r="M171" s="562">
        <v>28186</v>
      </c>
      <c r="N171" s="509" t="s">
        <v>524</v>
      </c>
      <c r="O171" s="511" t="s">
        <v>3598</v>
      </c>
      <c r="P171" s="477" t="s">
        <v>2524</v>
      </c>
      <c r="Q171" s="477" t="s">
        <v>3640</v>
      </c>
      <c r="R171" s="509" t="s">
        <v>3118</v>
      </c>
      <c r="S171" s="471"/>
      <c r="T171" s="439">
        <v>6045432000</v>
      </c>
      <c r="U171" s="609">
        <v>3147496955</v>
      </c>
      <c r="V171" s="619" t="s">
        <v>3919</v>
      </c>
      <c r="W171" s="609" t="s">
        <v>2527</v>
      </c>
      <c r="X171" s="609"/>
      <c r="Y171" s="609" t="s">
        <v>3119</v>
      </c>
      <c r="Z171" s="471"/>
      <c r="AA171" s="440" t="s">
        <v>2527</v>
      </c>
      <c r="AB171" s="546"/>
      <c r="AC171" s="622" t="s">
        <v>489</v>
      </c>
      <c r="AD171" s="576"/>
      <c r="AE171" s="440" t="s">
        <v>551</v>
      </c>
      <c r="AF171" s="440" t="s">
        <v>600</v>
      </c>
      <c r="AG171" s="440" t="s">
        <v>485</v>
      </c>
      <c r="AH171" s="440" t="s">
        <v>492</v>
      </c>
      <c r="AI171" s="617">
        <v>45397</v>
      </c>
      <c r="AJ171" s="617">
        <v>45641</v>
      </c>
      <c r="AK171" s="509">
        <v>8</v>
      </c>
      <c r="AL171" s="624">
        <v>29736000</v>
      </c>
      <c r="AM171" s="624">
        <v>3717000</v>
      </c>
      <c r="AN171" s="624">
        <v>1486800</v>
      </c>
      <c r="AO171" s="471">
        <v>1841201</v>
      </c>
      <c r="AP171" s="649" t="s">
        <v>821</v>
      </c>
      <c r="AQ171" s="546"/>
      <c r="AR171" s="468">
        <v>1</v>
      </c>
      <c r="AS171" s="567" t="s">
        <v>112</v>
      </c>
      <c r="AT171" s="565" t="s">
        <v>112</v>
      </c>
      <c r="AU171" s="565" t="s">
        <v>112</v>
      </c>
      <c r="AV171" s="565" t="s">
        <v>112</v>
      </c>
      <c r="AW171" s="565" t="s">
        <v>112</v>
      </c>
      <c r="AX171" s="468"/>
      <c r="AY171" s="468"/>
      <c r="AZ171" s="468"/>
      <c r="BA171" s="468"/>
      <c r="BB171" s="468"/>
      <c r="BC171" s="468"/>
      <c r="BD171" s="468"/>
      <c r="BE171" s="468"/>
      <c r="BF171" s="468" t="s">
        <v>112</v>
      </c>
      <c r="BG171" s="468" t="s">
        <v>112</v>
      </c>
      <c r="BH171" s="468" t="s">
        <v>112</v>
      </c>
      <c r="BI171" s="468" t="s">
        <v>112</v>
      </c>
      <c r="BJ171" s="468" t="s">
        <v>112</v>
      </c>
      <c r="BK171" s="468" t="s">
        <v>112</v>
      </c>
      <c r="BL171" s="468" t="s">
        <v>3707</v>
      </c>
      <c r="BM171" s="468" t="s">
        <v>112</v>
      </c>
      <c r="BN171" s="468" t="s">
        <v>112</v>
      </c>
      <c r="BO171" s="468" t="s">
        <v>112</v>
      </c>
      <c r="BP171" s="468" t="s">
        <v>112</v>
      </c>
      <c r="BQ171" s="471"/>
      <c r="BR171" s="471"/>
      <c r="BS171" s="471"/>
      <c r="BT171" s="471"/>
      <c r="BU171" s="471"/>
      <c r="BV171" s="471"/>
      <c r="BW171" s="471"/>
      <c r="BX171" s="471">
        <v>1841201</v>
      </c>
      <c r="BY171" s="471" t="s">
        <v>3718</v>
      </c>
      <c r="BZ171" s="471">
        <v>1841201</v>
      </c>
      <c r="CA171" s="471">
        <v>1</v>
      </c>
      <c r="CB171" s="471">
        <v>0.52200000000000002</v>
      </c>
      <c r="CC171" s="569" t="s">
        <v>3866</v>
      </c>
      <c r="CD171" s="569" t="s">
        <v>2524</v>
      </c>
      <c r="CE171" s="569" t="s">
        <v>3648</v>
      </c>
      <c r="CF171" s="569" t="s">
        <v>177</v>
      </c>
      <c r="CG171" s="547">
        <v>6045432000</v>
      </c>
      <c r="CH171" s="547">
        <v>3002500001</v>
      </c>
      <c r="CI171" s="578" t="s">
        <v>3720</v>
      </c>
      <c r="CJ171" s="471"/>
    </row>
    <row r="172" spans="2:88" ht="16.149999999999999" customHeight="1" thickBot="1">
      <c r="B172" s="471"/>
      <c r="C172" s="601" t="s">
        <v>474</v>
      </c>
      <c r="D172" s="471"/>
      <c r="E172" s="562">
        <v>45413</v>
      </c>
      <c r="F172" s="765">
        <v>45406</v>
      </c>
      <c r="G172" s="561" t="s">
        <v>61</v>
      </c>
      <c r="H172" s="561">
        <v>43473552</v>
      </c>
      <c r="I172" s="561" t="s">
        <v>3229</v>
      </c>
      <c r="J172" s="561" t="s">
        <v>3395</v>
      </c>
      <c r="K172" s="625" t="s">
        <v>3890</v>
      </c>
      <c r="L172" s="561"/>
      <c r="M172" s="562">
        <v>27564</v>
      </c>
      <c r="N172" s="509" t="s">
        <v>524</v>
      </c>
      <c r="O172" s="511" t="s">
        <v>3598</v>
      </c>
      <c r="P172" s="477" t="s">
        <v>2524</v>
      </c>
      <c r="Q172" s="477" t="s">
        <v>3640</v>
      </c>
      <c r="R172" s="509" t="s">
        <v>3118</v>
      </c>
      <c r="S172" s="471"/>
      <c r="T172" s="439">
        <v>6045432000</v>
      </c>
      <c r="U172" s="471">
        <v>3137015932</v>
      </c>
      <c r="V172" s="620" t="s">
        <v>3920</v>
      </c>
      <c r="W172" s="471" t="s">
        <v>3139</v>
      </c>
      <c r="X172" s="471"/>
      <c r="Y172" s="471" t="s">
        <v>2623</v>
      </c>
      <c r="Z172" s="471"/>
      <c r="AA172" s="440" t="s">
        <v>2527</v>
      </c>
      <c r="AB172" s="546"/>
      <c r="AC172" s="622" t="s">
        <v>489</v>
      </c>
      <c r="AD172" s="576"/>
      <c r="AE172" s="440" t="s">
        <v>551</v>
      </c>
      <c r="AF172" s="440" t="s">
        <v>600</v>
      </c>
      <c r="AG172" s="440" t="s">
        <v>485</v>
      </c>
      <c r="AH172" s="440" t="s">
        <v>492</v>
      </c>
      <c r="AI172" s="497">
        <v>45392</v>
      </c>
      <c r="AJ172" s="497">
        <v>45577</v>
      </c>
      <c r="AK172" s="509">
        <v>6</v>
      </c>
      <c r="AL172" s="608">
        <v>15631000</v>
      </c>
      <c r="AM172" s="608">
        <v>1951250</v>
      </c>
      <c r="AN172" s="608">
        <v>1300000</v>
      </c>
      <c r="AO172" s="471">
        <v>2016101</v>
      </c>
      <c r="AP172" s="652" t="s">
        <v>935</v>
      </c>
      <c r="AQ172" s="546"/>
      <c r="AR172" s="468">
        <v>2</v>
      </c>
      <c r="AS172" s="567" t="s">
        <v>112</v>
      </c>
      <c r="AT172" s="565" t="s">
        <v>112</v>
      </c>
      <c r="AU172" s="565" t="s">
        <v>112</v>
      </c>
      <c r="AV172" s="565" t="s">
        <v>112</v>
      </c>
      <c r="AW172" s="565" t="s">
        <v>112</v>
      </c>
      <c r="AX172" s="468"/>
      <c r="AY172" s="468"/>
      <c r="AZ172" s="468"/>
      <c r="BA172" s="468"/>
      <c r="BB172" s="468"/>
      <c r="BC172" s="468"/>
      <c r="BD172" s="468"/>
      <c r="BE172" s="468"/>
      <c r="BF172" s="468" t="s">
        <v>112</v>
      </c>
      <c r="BG172" s="468" t="s">
        <v>112</v>
      </c>
      <c r="BH172" s="468" t="s">
        <v>112</v>
      </c>
      <c r="BI172" s="468" t="s">
        <v>112</v>
      </c>
      <c r="BJ172" s="468" t="s">
        <v>112</v>
      </c>
      <c r="BK172" s="468" t="s">
        <v>112</v>
      </c>
      <c r="BL172" s="468" t="s">
        <v>3707</v>
      </c>
      <c r="BM172" s="468" t="s">
        <v>112</v>
      </c>
      <c r="BN172" s="468" t="s">
        <v>112</v>
      </c>
      <c r="BO172" s="468" t="s">
        <v>112</v>
      </c>
      <c r="BP172" s="468" t="s">
        <v>112</v>
      </c>
      <c r="BQ172" s="471"/>
      <c r="BR172" s="471"/>
      <c r="BS172" s="471"/>
      <c r="BT172" s="471"/>
      <c r="BU172" s="471"/>
      <c r="BV172" s="471"/>
      <c r="BW172" s="471"/>
      <c r="BX172" s="471">
        <v>1841201</v>
      </c>
      <c r="BY172" s="471" t="s">
        <v>3718</v>
      </c>
      <c r="BZ172" s="471">
        <v>1841201</v>
      </c>
      <c r="CA172" s="471">
        <v>1</v>
      </c>
      <c r="CB172" s="471">
        <v>0.52200000000000002</v>
      </c>
      <c r="CC172" s="569" t="s">
        <v>3866</v>
      </c>
      <c r="CD172" s="569" t="s">
        <v>2524</v>
      </c>
      <c r="CE172" s="569" t="s">
        <v>3648</v>
      </c>
      <c r="CF172" s="569" t="s">
        <v>177</v>
      </c>
      <c r="CG172" s="547">
        <v>6045432000</v>
      </c>
      <c r="CH172" s="547">
        <v>3002500001</v>
      </c>
      <c r="CI172" s="578" t="s">
        <v>3720</v>
      </c>
      <c r="CJ172" s="471"/>
    </row>
    <row r="173" spans="2:88" ht="16.149999999999999" customHeight="1" thickBot="1">
      <c r="B173" s="471"/>
      <c r="C173" s="601" t="s">
        <v>474</v>
      </c>
      <c r="D173" s="471"/>
      <c r="E173" s="562">
        <v>45413</v>
      </c>
      <c r="F173" s="765">
        <v>45406</v>
      </c>
      <c r="G173" s="561" t="s">
        <v>61</v>
      </c>
      <c r="H173" s="561">
        <v>1040148012</v>
      </c>
      <c r="I173" s="561" t="s">
        <v>3906</v>
      </c>
      <c r="J173" s="561" t="s">
        <v>3907</v>
      </c>
      <c r="K173" s="561" t="s">
        <v>2608</v>
      </c>
      <c r="L173" s="561"/>
      <c r="M173" s="562">
        <v>31580</v>
      </c>
      <c r="N173" s="509" t="s">
        <v>524</v>
      </c>
      <c r="O173" s="511" t="s">
        <v>3598</v>
      </c>
      <c r="P173" s="477" t="s">
        <v>2524</v>
      </c>
      <c r="Q173" s="477" t="s">
        <v>3640</v>
      </c>
      <c r="R173" s="509" t="s">
        <v>3118</v>
      </c>
      <c r="S173" s="471"/>
      <c r="T173" s="439">
        <v>6045432000</v>
      </c>
      <c r="U173" s="471">
        <v>3154011535</v>
      </c>
      <c r="V173" s="621" t="s">
        <v>3921</v>
      </c>
      <c r="W173" s="471" t="s">
        <v>2527</v>
      </c>
      <c r="X173" s="471"/>
      <c r="Y173" s="471" t="s">
        <v>2623</v>
      </c>
      <c r="Z173" s="471"/>
      <c r="AA173" s="440" t="s">
        <v>2527</v>
      </c>
      <c r="AB173" s="546"/>
      <c r="AC173" s="622" t="s">
        <v>489</v>
      </c>
      <c r="AD173" s="576"/>
      <c r="AE173" s="440" t="s">
        <v>551</v>
      </c>
      <c r="AF173" s="440" t="s">
        <v>600</v>
      </c>
      <c r="AG173" s="440" t="s">
        <v>485</v>
      </c>
      <c r="AH173" s="440" t="s">
        <v>492</v>
      </c>
      <c r="AI173" s="497">
        <v>45390</v>
      </c>
      <c r="AJ173" s="497">
        <v>45603</v>
      </c>
      <c r="AK173" s="509">
        <v>7</v>
      </c>
      <c r="AL173" s="608">
        <v>26019000</v>
      </c>
      <c r="AM173" s="608">
        <v>3717000</v>
      </c>
      <c r="AN173" s="627">
        <v>1486800</v>
      </c>
      <c r="AO173" s="471">
        <v>2016101</v>
      </c>
      <c r="AP173" s="652" t="s">
        <v>935</v>
      </c>
      <c r="AQ173" s="546"/>
      <c r="AR173" s="468">
        <v>2</v>
      </c>
      <c r="AS173" s="567" t="s">
        <v>112</v>
      </c>
      <c r="AT173" s="565" t="s">
        <v>112</v>
      </c>
      <c r="AU173" s="565" t="s">
        <v>112</v>
      </c>
      <c r="AV173" s="565" t="s">
        <v>112</v>
      </c>
      <c r="AW173" s="565" t="s">
        <v>112</v>
      </c>
      <c r="AX173" s="468"/>
      <c r="AY173" s="468"/>
      <c r="AZ173" s="468"/>
      <c r="BA173" s="468"/>
      <c r="BB173" s="468"/>
      <c r="BC173" s="468"/>
      <c r="BD173" s="468"/>
      <c r="BE173" s="468"/>
      <c r="BF173" s="468" t="s">
        <v>112</v>
      </c>
      <c r="BG173" s="468" t="s">
        <v>112</v>
      </c>
      <c r="BH173" s="468" t="s">
        <v>112</v>
      </c>
      <c r="BI173" s="468" t="s">
        <v>112</v>
      </c>
      <c r="BJ173" s="468" t="s">
        <v>112</v>
      </c>
      <c r="BK173" s="468" t="s">
        <v>112</v>
      </c>
      <c r="BL173" s="468" t="s">
        <v>3707</v>
      </c>
      <c r="BM173" s="468" t="s">
        <v>112</v>
      </c>
      <c r="BN173" s="468" t="s">
        <v>112</v>
      </c>
      <c r="BO173" s="468" t="s">
        <v>112</v>
      </c>
      <c r="BP173" s="468" t="s">
        <v>112</v>
      </c>
      <c r="BQ173" s="471"/>
      <c r="BR173" s="471"/>
      <c r="BS173" s="471"/>
      <c r="BT173" s="471"/>
      <c r="BU173" s="471"/>
      <c r="BV173" s="471"/>
      <c r="BW173" s="471"/>
      <c r="BX173" s="471">
        <v>2016101</v>
      </c>
      <c r="BY173" s="471" t="s">
        <v>2539</v>
      </c>
      <c r="BZ173" s="471">
        <v>2016101</v>
      </c>
      <c r="CA173" s="471">
        <v>2</v>
      </c>
      <c r="CB173" s="471">
        <v>1.044</v>
      </c>
      <c r="CC173" s="569" t="s">
        <v>3866</v>
      </c>
      <c r="CD173" s="569" t="s">
        <v>2524</v>
      </c>
      <c r="CE173" s="569" t="s">
        <v>3648</v>
      </c>
      <c r="CF173" s="569" t="s">
        <v>177</v>
      </c>
      <c r="CG173" s="547">
        <v>6045432000</v>
      </c>
      <c r="CH173" s="547">
        <v>3002500001</v>
      </c>
      <c r="CI173" s="578" t="s">
        <v>3720</v>
      </c>
      <c r="CJ173" s="471"/>
    </row>
    <row r="174" spans="2:88" ht="16.149999999999999" customHeight="1" thickBot="1">
      <c r="B174" s="471"/>
      <c r="C174" s="601" t="s">
        <v>474</v>
      </c>
      <c r="D174" s="471"/>
      <c r="E174" s="562">
        <v>45413</v>
      </c>
      <c r="F174" s="765">
        <v>45406</v>
      </c>
      <c r="G174" s="561" t="s">
        <v>61</v>
      </c>
      <c r="H174" s="561">
        <v>1036957679</v>
      </c>
      <c r="I174" s="561" t="s">
        <v>3908</v>
      </c>
      <c r="J174" s="561" t="s">
        <v>2651</v>
      </c>
      <c r="K174" s="561" t="s">
        <v>3364</v>
      </c>
      <c r="L174" s="561" t="s">
        <v>3271</v>
      </c>
      <c r="M174" s="562">
        <v>35307</v>
      </c>
      <c r="N174" s="509" t="s">
        <v>4</v>
      </c>
      <c r="O174" s="511" t="s">
        <v>3598</v>
      </c>
      <c r="P174" s="477" t="s">
        <v>2524</v>
      </c>
      <c r="Q174" s="477" t="s">
        <v>3640</v>
      </c>
      <c r="R174" s="509" t="s">
        <v>3118</v>
      </c>
      <c r="S174" s="471"/>
      <c r="T174" s="439">
        <v>6045432000</v>
      </c>
      <c r="U174" s="471">
        <v>3117752384</v>
      </c>
      <c r="V174" s="620" t="s">
        <v>3922</v>
      </c>
      <c r="W174" s="471" t="s">
        <v>2527</v>
      </c>
      <c r="X174" s="471"/>
      <c r="Y174" s="471" t="s">
        <v>3119</v>
      </c>
      <c r="Z174" s="471"/>
      <c r="AA174" s="440" t="s">
        <v>2527</v>
      </c>
      <c r="AB174" s="546"/>
      <c r="AC174" s="622" t="s">
        <v>489</v>
      </c>
      <c r="AD174" s="576"/>
      <c r="AE174" s="440" t="s">
        <v>551</v>
      </c>
      <c r="AF174" s="440" t="s">
        <v>600</v>
      </c>
      <c r="AG174" s="440" t="s">
        <v>485</v>
      </c>
      <c r="AH174" s="440" t="s">
        <v>492</v>
      </c>
      <c r="AI174" s="497">
        <v>45387</v>
      </c>
      <c r="AJ174" s="497">
        <v>45599</v>
      </c>
      <c r="AK174" s="509">
        <v>7</v>
      </c>
      <c r="AL174" s="608">
        <v>14700000</v>
      </c>
      <c r="AM174" s="608">
        <v>2100000</v>
      </c>
      <c r="AN174" s="627">
        <v>1300000</v>
      </c>
      <c r="AO174" s="471">
        <v>2855201</v>
      </c>
      <c r="AP174" s="653" t="s">
        <v>846</v>
      </c>
      <c r="AQ174" s="546"/>
      <c r="AR174" s="468">
        <v>2</v>
      </c>
      <c r="AS174" s="567" t="s">
        <v>112</v>
      </c>
      <c r="AT174" s="565" t="s">
        <v>112</v>
      </c>
      <c r="AU174" s="565" t="s">
        <v>112</v>
      </c>
      <c r="AV174" s="565" t="s">
        <v>112</v>
      </c>
      <c r="AW174" s="565" t="s">
        <v>112</v>
      </c>
      <c r="AX174" s="468"/>
      <c r="AY174" s="468"/>
      <c r="AZ174" s="468"/>
      <c r="BA174" s="468"/>
      <c r="BB174" s="468"/>
      <c r="BC174" s="468"/>
      <c r="BD174" s="468"/>
      <c r="BE174" s="468"/>
      <c r="BF174" s="468" t="s">
        <v>112</v>
      </c>
      <c r="BG174" s="468" t="s">
        <v>112</v>
      </c>
      <c r="BH174" s="468" t="s">
        <v>112</v>
      </c>
      <c r="BI174" s="468" t="s">
        <v>112</v>
      </c>
      <c r="BJ174" s="468" t="s">
        <v>112</v>
      </c>
      <c r="BK174" s="468" t="s">
        <v>112</v>
      </c>
      <c r="BL174" s="468" t="s">
        <v>3707</v>
      </c>
      <c r="BM174" s="468" t="s">
        <v>112</v>
      </c>
      <c r="BN174" s="468" t="s">
        <v>112</v>
      </c>
      <c r="BO174" s="468" t="s">
        <v>112</v>
      </c>
      <c r="BP174" s="468" t="s">
        <v>112</v>
      </c>
      <c r="BQ174" s="471"/>
      <c r="BR174" s="471"/>
      <c r="BS174" s="471"/>
      <c r="BT174" s="471"/>
      <c r="BU174" s="471"/>
      <c r="BV174" s="471"/>
      <c r="BW174" s="471"/>
      <c r="BX174" s="471">
        <v>2016101</v>
      </c>
      <c r="BY174" s="471" t="s">
        <v>2539</v>
      </c>
      <c r="BZ174" s="471">
        <v>2016101</v>
      </c>
      <c r="CA174" s="471">
        <v>2</v>
      </c>
      <c r="CB174" s="471">
        <v>1.044</v>
      </c>
      <c r="CC174" s="569" t="s">
        <v>3866</v>
      </c>
      <c r="CD174" s="569" t="s">
        <v>2524</v>
      </c>
      <c r="CE174" s="569" t="s">
        <v>3648</v>
      </c>
      <c r="CF174" s="569" t="s">
        <v>177</v>
      </c>
      <c r="CG174" s="547">
        <v>6045432000</v>
      </c>
      <c r="CH174" s="547">
        <v>3002500001</v>
      </c>
      <c r="CI174" s="578" t="s">
        <v>3720</v>
      </c>
      <c r="CJ174" s="471"/>
    </row>
    <row r="175" spans="2:88" ht="16.149999999999999" customHeight="1" thickBot="1">
      <c r="B175" s="471"/>
      <c r="C175" s="601" t="s">
        <v>474</v>
      </c>
      <c r="D175" s="471"/>
      <c r="E175" s="562">
        <v>45413</v>
      </c>
      <c r="F175" s="765">
        <v>45406</v>
      </c>
      <c r="G175" s="561" t="s">
        <v>61</v>
      </c>
      <c r="H175" s="561">
        <v>71117106</v>
      </c>
      <c r="I175" s="561" t="s">
        <v>3909</v>
      </c>
      <c r="J175" s="561" t="s">
        <v>2967</v>
      </c>
      <c r="K175" s="561" t="s">
        <v>3894</v>
      </c>
      <c r="L175" s="561" t="s">
        <v>2982</v>
      </c>
      <c r="M175" s="562">
        <v>29293</v>
      </c>
      <c r="N175" s="509" t="s">
        <v>4</v>
      </c>
      <c r="O175" s="511" t="s">
        <v>3598</v>
      </c>
      <c r="P175" s="477" t="s">
        <v>2524</v>
      </c>
      <c r="Q175" s="477" t="s">
        <v>3640</v>
      </c>
      <c r="R175" s="509" t="s">
        <v>3118</v>
      </c>
      <c r="S175" s="471"/>
      <c r="T175" s="439">
        <v>6045432000</v>
      </c>
      <c r="U175" s="471">
        <v>3126168252</v>
      </c>
      <c r="V175" s="620" t="s">
        <v>3923</v>
      </c>
      <c r="W175" s="471" t="s">
        <v>2527</v>
      </c>
      <c r="X175" s="471"/>
      <c r="Y175" s="471" t="s">
        <v>2623</v>
      </c>
      <c r="Z175" s="471"/>
      <c r="AA175" s="440" t="s">
        <v>2527</v>
      </c>
      <c r="AB175" s="546"/>
      <c r="AC175" s="622" t="s">
        <v>489</v>
      </c>
      <c r="AD175" s="576"/>
      <c r="AE175" s="440" t="s">
        <v>551</v>
      </c>
      <c r="AF175" s="440" t="s">
        <v>600</v>
      </c>
      <c r="AG175" s="440" t="s">
        <v>485</v>
      </c>
      <c r="AH175" s="440" t="s">
        <v>492</v>
      </c>
      <c r="AI175" s="497">
        <v>45395</v>
      </c>
      <c r="AJ175" s="497">
        <v>45609</v>
      </c>
      <c r="AK175" s="509">
        <v>7</v>
      </c>
      <c r="AL175" s="608">
        <v>21000000</v>
      </c>
      <c r="AM175" s="608">
        <v>3000000</v>
      </c>
      <c r="AN175" s="627">
        <v>1300000</v>
      </c>
      <c r="AO175" s="471">
        <v>2855201</v>
      </c>
      <c r="AP175" s="653" t="s">
        <v>846</v>
      </c>
      <c r="AQ175" s="546"/>
      <c r="AR175" s="468">
        <v>2</v>
      </c>
      <c r="AS175" s="567" t="s">
        <v>112</v>
      </c>
      <c r="AT175" s="565" t="s">
        <v>112</v>
      </c>
      <c r="AU175" s="565" t="s">
        <v>112</v>
      </c>
      <c r="AV175" s="565" t="s">
        <v>112</v>
      </c>
      <c r="AW175" s="565" t="s">
        <v>112</v>
      </c>
      <c r="AX175" s="468"/>
      <c r="AY175" s="468"/>
      <c r="AZ175" s="468"/>
      <c r="BA175" s="468"/>
      <c r="BB175" s="468"/>
      <c r="BC175" s="468"/>
      <c r="BD175" s="468"/>
      <c r="BE175" s="468"/>
      <c r="BF175" s="468" t="s">
        <v>112</v>
      </c>
      <c r="BG175" s="468" t="s">
        <v>112</v>
      </c>
      <c r="BH175" s="468" t="s">
        <v>112</v>
      </c>
      <c r="BI175" s="468" t="s">
        <v>112</v>
      </c>
      <c r="BJ175" s="468" t="s">
        <v>112</v>
      </c>
      <c r="BK175" s="468" t="s">
        <v>112</v>
      </c>
      <c r="BL175" s="468" t="s">
        <v>3707</v>
      </c>
      <c r="BM175" s="468" t="s">
        <v>112</v>
      </c>
      <c r="BN175" s="468" t="s">
        <v>112</v>
      </c>
      <c r="BO175" s="468" t="s">
        <v>112</v>
      </c>
      <c r="BP175" s="468" t="s">
        <v>112</v>
      </c>
      <c r="BQ175" s="471"/>
      <c r="BR175" s="471"/>
      <c r="BS175" s="471"/>
      <c r="BT175" s="471"/>
      <c r="BU175" s="471"/>
      <c r="BV175" s="471"/>
      <c r="BW175" s="471"/>
      <c r="BX175" s="471">
        <v>2855201</v>
      </c>
      <c r="BY175" s="471" t="s">
        <v>2533</v>
      </c>
      <c r="BZ175" s="471">
        <v>2855201</v>
      </c>
      <c r="CA175" s="471">
        <v>2</v>
      </c>
      <c r="CB175" s="471">
        <v>1.044</v>
      </c>
      <c r="CC175" s="569" t="s">
        <v>3866</v>
      </c>
      <c r="CD175" s="569" t="s">
        <v>2524</v>
      </c>
      <c r="CE175" s="569" t="s">
        <v>3648</v>
      </c>
      <c r="CF175" s="569" t="s">
        <v>177</v>
      </c>
      <c r="CG175" s="547">
        <v>6045432000</v>
      </c>
      <c r="CH175" s="547">
        <v>3002500001</v>
      </c>
      <c r="CI175" s="578" t="s">
        <v>3720</v>
      </c>
      <c r="CJ175" s="471"/>
    </row>
    <row r="176" spans="2:88" ht="16.149999999999999" customHeight="1" thickBot="1">
      <c r="B176" s="471"/>
      <c r="C176" s="601" t="s">
        <v>474</v>
      </c>
      <c r="D176" s="471"/>
      <c r="E176" s="562">
        <v>45413</v>
      </c>
      <c r="F176" s="765">
        <v>45406</v>
      </c>
      <c r="G176" s="561" t="s">
        <v>61</v>
      </c>
      <c r="H176" s="561">
        <v>1001446111</v>
      </c>
      <c r="I176" s="561" t="s">
        <v>3910</v>
      </c>
      <c r="J176" s="561" t="s">
        <v>3169</v>
      </c>
      <c r="K176" s="561" t="s">
        <v>3891</v>
      </c>
      <c r="L176" s="561"/>
      <c r="M176" s="562">
        <v>37532</v>
      </c>
      <c r="N176" s="509" t="s">
        <v>524</v>
      </c>
      <c r="O176" s="511" t="s">
        <v>3598</v>
      </c>
      <c r="P176" s="477" t="s">
        <v>2524</v>
      </c>
      <c r="Q176" s="477" t="s">
        <v>3640</v>
      </c>
      <c r="R176" s="509" t="s">
        <v>3118</v>
      </c>
      <c r="S176" s="471"/>
      <c r="T176" s="439">
        <v>6045432000</v>
      </c>
      <c r="U176" s="471">
        <v>3209028462</v>
      </c>
      <c r="V176" s="620" t="s">
        <v>3924</v>
      </c>
      <c r="W176" s="471" t="s">
        <v>2547</v>
      </c>
      <c r="X176" s="471"/>
      <c r="Y176" s="471" t="s">
        <v>3304</v>
      </c>
      <c r="Z176" s="471"/>
      <c r="AA176" s="440" t="s">
        <v>2527</v>
      </c>
      <c r="AB176" s="546"/>
      <c r="AC176" s="622" t="s">
        <v>489</v>
      </c>
      <c r="AD176" s="576"/>
      <c r="AE176" s="440" t="s">
        <v>551</v>
      </c>
      <c r="AF176" s="440" t="s">
        <v>600</v>
      </c>
      <c r="AG176" s="440" t="s">
        <v>485</v>
      </c>
      <c r="AH176" s="440" t="s">
        <v>492</v>
      </c>
      <c r="AI176" s="497">
        <v>45398</v>
      </c>
      <c r="AJ176" s="497">
        <v>45612</v>
      </c>
      <c r="AK176" s="509">
        <v>7</v>
      </c>
      <c r="AL176" s="608">
        <v>9100000</v>
      </c>
      <c r="AM176" s="608">
        <v>1800000</v>
      </c>
      <c r="AN176" s="627">
        <v>1300000</v>
      </c>
      <c r="AO176" s="471">
        <v>2855201</v>
      </c>
      <c r="AP176" s="653" t="s">
        <v>846</v>
      </c>
      <c r="AQ176" s="546"/>
      <c r="AR176" s="468">
        <v>2</v>
      </c>
      <c r="AS176" s="567" t="s">
        <v>112</v>
      </c>
      <c r="AT176" s="565" t="s">
        <v>112</v>
      </c>
      <c r="AU176" s="565" t="s">
        <v>112</v>
      </c>
      <c r="AV176" s="565" t="s">
        <v>112</v>
      </c>
      <c r="AW176" s="565" t="s">
        <v>112</v>
      </c>
      <c r="AX176" s="468"/>
      <c r="AY176" s="468"/>
      <c r="AZ176" s="468"/>
      <c r="BA176" s="468"/>
      <c r="BB176" s="468"/>
      <c r="BC176" s="468"/>
      <c r="BD176" s="468"/>
      <c r="BE176" s="468"/>
      <c r="BF176" s="468" t="s">
        <v>112</v>
      </c>
      <c r="BG176" s="468" t="s">
        <v>112</v>
      </c>
      <c r="BH176" s="468" t="s">
        <v>112</v>
      </c>
      <c r="BI176" s="468" t="s">
        <v>112</v>
      </c>
      <c r="BJ176" s="468" t="s">
        <v>112</v>
      </c>
      <c r="BK176" s="468" t="s">
        <v>112</v>
      </c>
      <c r="BL176" s="468" t="s">
        <v>3707</v>
      </c>
      <c r="BM176" s="468" t="s">
        <v>112</v>
      </c>
      <c r="BN176" s="468" t="s">
        <v>112</v>
      </c>
      <c r="BO176" s="468" t="s">
        <v>112</v>
      </c>
      <c r="BP176" s="468" t="s">
        <v>112</v>
      </c>
      <c r="BQ176" s="471"/>
      <c r="BR176" s="471"/>
      <c r="BS176" s="471"/>
      <c r="BT176" s="471"/>
      <c r="BU176" s="471"/>
      <c r="BV176" s="471"/>
      <c r="BW176" s="471"/>
      <c r="BX176" s="471">
        <v>2855201</v>
      </c>
      <c r="BY176" s="471" t="s">
        <v>2533</v>
      </c>
      <c r="BZ176" s="471">
        <v>2855201</v>
      </c>
      <c r="CA176" s="471">
        <v>2</v>
      </c>
      <c r="CB176" s="471">
        <v>1.044</v>
      </c>
      <c r="CC176" s="569" t="s">
        <v>3866</v>
      </c>
      <c r="CD176" s="569" t="s">
        <v>2524</v>
      </c>
      <c r="CE176" s="569" t="s">
        <v>3648</v>
      </c>
      <c r="CF176" s="569" t="s">
        <v>177</v>
      </c>
      <c r="CG176" s="547">
        <v>6045432000</v>
      </c>
      <c r="CH176" s="547">
        <v>3002500001</v>
      </c>
      <c r="CI176" s="578" t="s">
        <v>3720</v>
      </c>
      <c r="CJ176" s="471"/>
    </row>
    <row r="177" spans="2:88" s="662" customFormat="1" ht="16.149999999999999" customHeight="1" thickBot="1">
      <c r="B177" s="609"/>
      <c r="C177" s="663" t="s">
        <v>478</v>
      </c>
      <c r="D177" s="609"/>
      <c r="E177" s="562">
        <v>45413</v>
      </c>
      <c r="F177" s="765">
        <v>45406</v>
      </c>
      <c r="G177" s="665" t="s">
        <v>61</v>
      </c>
      <c r="H177" s="665">
        <v>1036403740</v>
      </c>
      <c r="I177" s="665" t="s">
        <v>3120</v>
      </c>
      <c r="J177" s="665" t="s">
        <v>3911</v>
      </c>
      <c r="K177" s="665" t="s">
        <v>3327</v>
      </c>
      <c r="L177" s="665" t="s">
        <v>3895</v>
      </c>
      <c r="M177" s="664">
        <v>36050</v>
      </c>
      <c r="N177" s="666" t="s">
        <v>4</v>
      </c>
      <c r="O177" s="706" t="s">
        <v>3598</v>
      </c>
      <c r="P177" s="477" t="s">
        <v>2524</v>
      </c>
      <c r="Q177" s="477" t="s">
        <v>3640</v>
      </c>
      <c r="R177" s="666" t="s">
        <v>3118</v>
      </c>
      <c r="S177" s="609"/>
      <c r="T177" s="669">
        <v>6045432000</v>
      </c>
      <c r="U177" s="609">
        <v>3024099437</v>
      </c>
      <c r="V177" s="619" t="s">
        <v>3925</v>
      </c>
      <c r="W177" s="609" t="s">
        <v>2547</v>
      </c>
      <c r="X177" s="609"/>
      <c r="Y177" s="609" t="s">
        <v>3304</v>
      </c>
      <c r="Z177" s="609"/>
      <c r="AA177" s="671" t="s">
        <v>2527</v>
      </c>
      <c r="AB177" s="672"/>
      <c r="AC177" s="707" t="s">
        <v>489</v>
      </c>
      <c r="AD177" s="673"/>
      <c r="AE177" s="671" t="s">
        <v>551</v>
      </c>
      <c r="AF177" s="671" t="s">
        <v>600</v>
      </c>
      <c r="AG177" s="671" t="s">
        <v>485</v>
      </c>
      <c r="AH177" s="671" t="s">
        <v>492</v>
      </c>
      <c r="AI177" s="617">
        <v>45405</v>
      </c>
      <c r="AJ177" s="617">
        <v>45619</v>
      </c>
      <c r="AK177" s="666">
        <v>7</v>
      </c>
      <c r="AL177" s="624">
        <v>11900000</v>
      </c>
      <c r="AM177" s="624">
        <v>1700000</v>
      </c>
      <c r="AN177" s="624">
        <v>1300000</v>
      </c>
      <c r="AO177" s="609">
        <v>2855201</v>
      </c>
      <c r="AP177" s="708" t="s">
        <v>846</v>
      </c>
      <c r="AQ177" s="672"/>
      <c r="AR177" s="676">
        <v>1</v>
      </c>
      <c r="AS177" s="677" t="s">
        <v>112</v>
      </c>
      <c r="AT177" s="678" t="s">
        <v>112</v>
      </c>
      <c r="AU177" s="678" t="s">
        <v>112</v>
      </c>
      <c r="AV177" s="678" t="s">
        <v>112</v>
      </c>
      <c r="AW177" s="678" t="s">
        <v>112</v>
      </c>
      <c r="AX177" s="676"/>
      <c r="AY177" s="676"/>
      <c r="AZ177" s="676"/>
      <c r="BA177" s="676"/>
      <c r="BB177" s="676"/>
      <c r="BC177" s="676"/>
      <c r="BD177" s="676"/>
      <c r="BE177" s="676"/>
      <c r="BF177" s="676" t="s">
        <v>112</v>
      </c>
      <c r="BG177" s="676" t="s">
        <v>112</v>
      </c>
      <c r="BH177" s="676" t="s">
        <v>112</v>
      </c>
      <c r="BI177" s="676" t="s">
        <v>112</v>
      </c>
      <c r="BJ177" s="676" t="s">
        <v>112</v>
      </c>
      <c r="BK177" s="676" t="s">
        <v>112</v>
      </c>
      <c r="BL177" s="676" t="s">
        <v>3707</v>
      </c>
      <c r="BM177" s="676" t="s">
        <v>112</v>
      </c>
      <c r="BN177" s="676" t="s">
        <v>112</v>
      </c>
      <c r="BO177" s="676" t="s">
        <v>112</v>
      </c>
      <c r="BP177" s="676" t="s">
        <v>112</v>
      </c>
      <c r="BQ177" s="609"/>
      <c r="BR177" s="609"/>
      <c r="BS177" s="609"/>
      <c r="BT177" s="609"/>
      <c r="BU177" s="609"/>
      <c r="BV177" s="609"/>
      <c r="BW177" s="609"/>
      <c r="BX177" s="609">
        <v>2855201</v>
      </c>
      <c r="BY177" s="609" t="s">
        <v>2533</v>
      </c>
      <c r="BZ177" s="609">
        <v>2855201</v>
      </c>
      <c r="CA177" s="609">
        <v>2</v>
      </c>
      <c r="CB177" s="609">
        <v>1.044</v>
      </c>
      <c r="CC177" s="569" t="s">
        <v>3866</v>
      </c>
      <c r="CD177" s="569" t="s">
        <v>2524</v>
      </c>
      <c r="CE177" s="569" t="s">
        <v>3648</v>
      </c>
      <c r="CF177" s="569" t="s">
        <v>177</v>
      </c>
      <c r="CG177" s="547">
        <v>6045432000</v>
      </c>
      <c r="CH177" s="547">
        <v>3002500001</v>
      </c>
      <c r="CI177" s="578" t="s">
        <v>3720</v>
      </c>
      <c r="CJ177" s="471"/>
    </row>
    <row r="178" spans="2:88" ht="16.149999999999999" customHeight="1" thickBot="1">
      <c r="B178" s="471"/>
      <c r="C178" s="601" t="s">
        <v>474</v>
      </c>
      <c r="D178" s="471"/>
      <c r="E178" s="562">
        <v>45413</v>
      </c>
      <c r="F178" s="765">
        <v>45406</v>
      </c>
      <c r="G178" s="561" t="s">
        <v>61</v>
      </c>
      <c r="H178" s="561">
        <v>71115432</v>
      </c>
      <c r="I178" s="561" t="s">
        <v>3151</v>
      </c>
      <c r="J178" s="561" t="s">
        <v>3912</v>
      </c>
      <c r="K178" s="561" t="s">
        <v>3896</v>
      </c>
      <c r="L178" s="561" t="s">
        <v>3897</v>
      </c>
      <c r="M178" s="562">
        <v>27443</v>
      </c>
      <c r="N178" s="509" t="s">
        <v>4</v>
      </c>
      <c r="O178" s="511" t="s">
        <v>3598</v>
      </c>
      <c r="P178" s="477" t="s">
        <v>2524</v>
      </c>
      <c r="Q178" s="477" t="s">
        <v>3640</v>
      </c>
      <c r="R178" s="509" t="s">
        <v>3118</v>
      </c>
      <c r="S178" s="471"/>
      <c r="T178" s="439">
        <v>6045432000</v>
      </c>
      <c r="U178" s="471">
        <v>3206972891</v>
      </c>
      <c r="V178" s="620" t="s">
        <v>3926</v>
      </c>
      <c r="W178" s="471" t="s">
        <v>2547</v>
      </c>
      <c r="X178" s="471"/>
      <c r="Y178" s="471" t="s">
        <v>3119</v>
      </c>
      <c r="Z178" s="471"/>
      <c r="AA178" s="440" t="s">
        <v>2527</v>
      </c>
      <c r="AB178" s="546"/>
      <c r="AC178" s="622" t="s">
        <v>489</v>
      </c>
      <c r="AD178" s="576"/>
      <c r="AE178" s="440" t="s">
        <v>551</v>
      </c>
      <c r="AF178" s="440" t="s">
        <v>600</v>
      </c>
      <c r="AG178" s="440" t="s">
        <v>485</v>
      </c>
      <c r="AH178" s="440" t="s">
        <v>492</v>
      </c>
      <c r="AI178" s="497">
        <v>45397</v>
      </c>
      <c r="AJ178" s="497">
        <v>45611</v>
      </c>
      <c r="AK178" s="509">
        <v>7</v>
      </c>
      <c r="AL178" s="608">
        <v>17500000</v>
      </c>
      <c r="AM178" s="608">
        <v>2500000</v>
      </c>
      <c r="AN178" s="626">
        <v>1300000</v>
      </c>
      <c r="AO178" s="471">
        <v>2855201</v>
      </c>
      <c r="AP178" s="653" t="s">
        <v>846</v>
      </c>
      <c r="AQ178" s="546"/>
      <c r="AR178" s="468">
        <v>2</v>
      </c>
      <c r="AS178" s="567" t="s">
        <v>112</v>
      </c>
      <c r="AT178" s="565" t="s">
        <v>112</v>
      </c>
      <c r="AU178" s="565" t="s">
        <v>112</v>
      </c>
      <c r="AV178" s="565" t="s">
        <v>112</v>
      </c>
      <c r="AW178" s="565" t="s">
        <v>112</v>
      </c>
      <c r="AX178" s="468"/>
      <c r="AY178" s="468"/>
      <c r="AZ178" s="468"/>
      <c r="BA178" s="468"/>
      <c r="BB178" s="468"/>
      <c r="BC178" s="468"/>
      <c r="BD178" s="468"/>
      <c r="BE178" s="468"/>
      <c r="BF178" s="468" t="s">
        <v>112</v>
      </c>
      <c r="BG178" s="468" t="s">
        <v>112</v>
      </c>
      <c r="BH178" s="468" t="s">
        <v>112</v>
      </c>
      <c r="BI178" s="468" t="s">
        <v>112</v>
      </c>
      <c r="BJ178" s="468" t="s">
        <v>112</v>
      </c>
      <c r="BK178" s="468" t="s">
        <v>112</v>
      </c>
      <c r="BL178" s="468" t="s">
        <v>3707</v>
      </c>
      <c r="BM178" s="468" t="s">
        <v>112</v>
      </c>
      <c r="BN178" s="468" t="s">
        <v>112</v>
      </c>
      <c r="BO178" s="468" t="s">
        <v>112</v>
      </c>
      <c r="BP178" s="468" t="s">
        <v>112</v>
      </c>
      <c r="BQ178" s="471"/>
      <c r="BR178" s="471"/>
      <c r="BS178" s="471"/>
      <c r="BT178" s="471"/>
      <c r="BU178" s="471"/>
      <c r="BV178" s="471"/>
      <c r="BW178" s="471"/>
      <c r="BX178" s="471">
        <v>2855201</v>
      </c>
      <c r="BY178" s="471" t="s">
        <v>2533</v>
      </c>
      <c r="BZ178" s="471">
        <v>2855201</v>
      </c>
      <c r="CA178" s="471">
        <v>2</v>
      </c>
      <c r="CB178" s="471">
        <v>1.044</v>
      </c>
      <c r="CC178" s="569" t="s">
        <v>3866</v>
      </c>
      <c r="CD178" s="569" t="s">
        <v>2524</v>
      </c>
      <c r="CE178" s="569" t="s">
        <v>3648</v>
      </c>
      <c r="CF178" s="569" t="s">
        <v>177</v>
      </c>
      <c r="CG178" s="547">
        <v>6045432000</v>
      </c>
      <c r="CH178" s="547">
        <v>3002500001</v>
      </c>
      <c r="CI178" s="578" t="s">
        <v>3720</v>
      </c>
      <c r="CJ178" s="471"/>
    </row>
    <row r="179" spans="2:88" ht="16.149999999999999" customHeight="1" thickBot="1">
      <c r="B179" s="471"/>
      <c r="C179" s="601" t="s">
        <v>474</v>
      </c>
      <c r="D179" s="471"/>
      <c r="E179" s="562">
        <v>45413</v>
      </c>
      <c r="F179" s="765">
        <v>45406</v>
      </c>
      <c r="G179" s="561" t="s">
        <v>61</v>
      </c>
      <c r="H179" s="561">
        <v>1036404749</v>
      </c>
      <c r="I179" s="561" t="s">
        <v>3197</v>
      </c>
      <c r="J179" s="561" t="s">
        <v>3395</v>
      </c>
      <c r="K179" s="561" t="s">
        <v>2844</v>
      </c>
      <c r="L179" s="561" t="s">
        <v>3143</v>
      </c>
      <c r="M179" s="562">
        <v>36393</v>
      </c>
      <c r="N179" s="509" t="s">
        <v>4</v>
      </c>
      <c r="O179" s="511" t="s">
        <v>3598</v>
      </c>
      <c r="P179" s="477" t="s">
        <v>2524</v>
      </c>
      <c r="Q179" s="477" t="s">
        <v>3640</v>
      </c>
      <c r="R179" s="509" t="s">
        <v>3118</v>
      </c>
      <c r="S179" s="471"/>
      <c r="T179" s="439">
        <v>6045432000</v>
      </c>
      <c r="U179" s="471">
        <v>3137165089</v>
      </c>
      <c r="V179" s="620" t="s">
        <v>3927</v>
      </c>
      <c r="W179" s="471" t="s">
        <v>2527</v>
      </c>
      <c r="X179" s="471"/>
      <c r="Y179" s="471" t="s">
        <v>2623</v>
      </c>
      <c r="Z179" s="471"/>
      <c r="AA179" s="440" t="s">
        <v>2527</v>
      </c>
      <c r="AB179" s="546"/>
      <c r="AC179" s="622" t="s">
        <v>489</v>
      </c>
      <c r="AD179" s="576"/>
      <c r="AE179" s="440" t="s">
        <v>551</v>
      </c>
      <c r="AF179" s="440" t="s">
        <v>600</v>
      </c>
      <c r="AG179" s="440" t="s">
        <v>485</v>
      </c>
      <c r="AH179" s="440" t="s">
        <v>492</v>
      </c>
      <c r="AI179" s="497">
        <v>45397</v>
      </c>
      <c r="AJ179" s="497">
        <v>45611</v>
      </c>
      <c r="AK179" s="509">
        <v>7</v>
      </c>
      <c r="AL179" s="608">
        <v>18200000</v>
      </c>
      <c r="AM179" s="608">
        <v>2600000</v>
      </c>
      <c r="AN179" s="627">
        <v>1300000</v>
      </c>
      <c r="AO179" s="471">
        <v>2855201</v>
      </c>
      <c r="AP179" s="653" t="s">
        <v>846</v>
      </c>
      <c r="AQ179" s="546"/>
      <c r="AR179" s="468">
        <v>2</v>
      </c>
      <c r="AS179" s="567" t="s">
        <v>112</v>
      </c>
      <c r="AT179" s="565" t="s">
        <v>112</v>
      </c>
      <c r="AU179" s="565" t="s">
        <v>112</v>
      </c>
      <c r="AV179" s="565" t="s">
        <v>112</v>
      </c>
      <c r="AW179" s="565" t="s">
        <v>112</v>
      </c>
      <c r="AX179" s="468"/>
      <c r="AY179" s="468"/>
      <c r="AZ179" s="468"/>
      <c r="BA179" s="468"/>
      <c r="BB179" s="468"/>
      <c r="BC179" s="468"/>
      <c r="BD179" s="468"/>
      <c r="BE179" s="468"/>
      <c r="BF179" s="468" t="s">
        <v>112</v>
      </c>
      <c r="BG179" s="468" t="s">
        <v>112</v>
      </c>
      <c r="BH179" s="468" t="s">
        <v>112</v>
      </c>
      <c r="BI179" s="468" t="s">
        <v>112</v>
      </c>
      <c r="BJ179" s="468" t="s">
        <v>112</v>
      </c>
      <c r="BK179" s="468" t="s">
        <v>112</v>
      </c>
      <c r="BL179" s="468" t="s">
        <v>3707</v>
      </c>
      <c r="BM179" s="468" t="s">
        <v>112</v>
      </c>
      <c r="BN179" s="468" t="s">
        <v>112</v>
      </c>
      <c r="BO179" s="468" t="s">
        <v>112</v>
      </c>
      <c r="BP179" s="468" t="s">
        <v>112</v>
      </c>
      <c r="BQ179" s="471"/>
      <c r="BR179" s="471"/>
      <c r="BS179" s="471"/>
      <c r="BT179" s="471"/>
      <c r="BU179" s="471"/>
      <c r="BV179" s="471"/>
      <c r="BW179" s="471"/>
      <c r="BX179" s="471">
        <v>2855201</v>
      </c>
      <c r="BY179" s="471" t="s">
        <v>2533</v>
      </c>
      <c r="BZ179" s="471">
        <v>2855201</v>
      </c>
      <c r="CA179" s="471">
        <v>2</v>
      </c>
      <c r="CB179" s="471">
        <v>1.044</v>
      </c>
      <c r="CC179" s="569" t="s">
        <v>3866</v>
      </c>
      <c r="CD179" s="569" t="s">
        <v>2524</v>
      </c>
      <c r="CE179" s="569" t="s">
        <v>3648</v>
      </c>
      <c r="CF179" s="569" t="s">
        <v>177</v>
      </c>
      <c r="CG179" s="547">
        <v>6045432000</v>
      </c>
      <c r="CH179" s="547">
        <v>3002500001</v>
      </c>
      <c r="CI179" s="578" t="s">
        <v>3720</v>
      </c>
      <c r="CJ179" s="471"/>
    </row>
    <row r="180" spans="2:88" ht="16.149999999999999" customHeight="1" thickBot="1">
      <c r="B180" s="471"/>
      <c r="C180" s="601" t="s">
        <v>474</v>
      </c>
      <c r="D180" s="471"/>
      <c r="E180" s="562">
        <v>45413</v>
      </c>
      <c r="F180" s="765">
        <v>45406</v>
      </c>
      <c r="G180" s="561" t="s">
        <v>61</v>
      </c>
      <c r="H180" s="561">
        <v>1036398547</v>
      </c>
      <c r="I180" s="561" t="s">
        <v>3330</v>
      </c>
      <c r="J180" s="561" t="s">
        <v>3079</v>
      </c>
      <c r="K180" s="561" t="s">
        <v>3392</v>
      </c>
      <c r="L180" s="561" t="s">
        <v>2578</v>
      </c>
      <c r="M180" s="562">
        <v>34164</v>
      </c>
      <c r="N180" s="509" t="s">
        <v>4</v>
      </c>
      <c r="O180" s="511" t="s">
        <v>3598</v>
      </c>
      <c r="P180" s="477" t="s">
        <v>2524</v>
      </c>
      <c r="Q180" s="477" t="s">
        <v>3640</v>
      </c>
      <c r="R180" s="509" t="s">
        <v>3118</v>
      </c>
      <c r="S180" s="471"/>
      <c r="T180" s="439">
        <v>6045432000</v>
      </c>
      <c r="U180" s="471">
        <v>3126870122</v>
      </c>
      <c r="V180" s="620" t="s">
        <v>3928</v>
      </c>
      <c r="W180" s="471" t="s">
        <v>2547</v>
      </c>
      <c r="X180" s="471"/>
      <c r="Y180" s="471" t="s">
        <v>3119</v>
      </c>
      <c r="Z180" s="471"/>
      <c r="AA180" s="440" t="s">
        <v>2527</v>
      </c>
      <c r="AB180" s="546"/>
      <c r="AC180" s="622" t="s">
        <v>489</v>
      </c>
      <c r="AD180" s="576"/>
      <c r="AE180" s="440" t="s">
        <v>551</v>
      </c>
      <c r="AF180" s="440" t="s">
        <v>600</v>
      </c>
      <c r="AG180" s="440" t="s">
        <v>485</v>
      </c>
      <c r="AH180" s="440" t="s">
        <v>492</v>
      </c>
      <c r="AI180" s="497">
        <v>45399</v>
      </c>
      <c r="AJ180" s="623" t="s">
        <v>3935</v>
      </c>
      <c r="AK180" s="509">
        <v>7</v>
      </c>
      <c r="AL180" s="608">
        <v>14000000</v>
      </c>
      <c r="AM180" s="608">
        <v>2000000</v>
      </c>
      <c r="AN180" s="627">
        <v>1300000</v>
      </c>
      <c r="AO180" s="471">
        <v>2855201</v>
      </c>
      <c r="AP180" s="653" t="s">
        <v>846</v>
      </c>
      <c r="AQ180" s="546"/>
      <c r="AR180" s="468">
        <v>2</v>
      </c>
      <c r="AS180" s="567" t="s">
        <v>112</v>
      </c>
      <c r="AT180" s="565" t="s">
        <v>112</v>
      </c>
      <c r="AU180" s="565" t="s">
        <v>112</v>
      </c>
      <c r="AV180" s="565" t="s">
        <v>112</v>
      </c>
      <c r="AW180" s="565" t="s">
        <v>112</v>
      </c>
      <c r="AX180" s="468"/>
      <c r="AY180" s="468"/>
      <c r="AZ180" s="468"/>
      <c r="BA180" s="468"/>
      <c r="BB180" s="468"/>
      <c r="BC180" s="468"/>
      <c r="BD180" s="468"/>
      <c r="BE180" s="468"/>
      <c r="BF180" s="468" t="s">
        <v>112</v>
      </c>
      <c r="BG180" s="468" t="s">
        <v>112</v>
      </c>
      <c r="BH180" s="468" t="s">
        <v>112</v>
      </c>
      <c r="BI180" s="468" t="s">
        <v>112</v>
      </c>
      <c r="BJ180" s="468" t="s">
        <v>112</v>
      </c>
      <c r="BK180" s="468" t="s">
        <v>112</v>
      </c>
      <c r="BL180" s="468" t="s">
        <v>3707</v>
      </c>
      <c r="BM180" s="468" t="s">
        <v>112</v>
      </c>
      <c r="BN180" s="468" t="s">
        <v>112</v>
      </c>
      <c r="BO180" s="468" t="s">
        <v>112</v>
      </c>
      <c r="BP180" s="468" t="s">
        <v>112</v>
      </c>
      <c r="BQ180" s="471"/>
      <c r="BR180" s="471"/>
      <c r="BS180" s="471"/>
      <c r="BT180" s="471"/>
      <c r="BU180" s="471"/>
      <c r="BV180" s="471"/>
      <c r="BW180" s="471"/>
      <c r="BX180" s="471">
        <v>2855201</v>
      </c>
      <c r="BY180" s="471" t="s">
        <v>2533</v>
      </c>
      <c r="BZ180" s="471">
        <v>2855201</v>
      </c>
      <c r="CA180" s="471">
        <v>2</v>
      </c>
      <c r="CB180" s="471">
        <v>1.044</v>
      </c>
      <c r="CC180" s="569" t="s">
        <v>3866</v>
      </c>
      <c r="CD180" s="569" t="s">
        <v>2524</v>
      </c>
      <c r="CE180" s="569" t="s">
        <v>3648</v>
      </c>
      <c r="CF180" s="569" t="s">
        <v>177</v>
      </c>
      <c r="CG180" s="547">
        <v>6045432000</v>
      </c>
      <c r="CH180" s="547">
        <v>3002500001</v>
      </c>
      <c r="CI180" s="578" t="s">
        <v>3720</v>
      </c>
      <c r="CJ180" s="471"/>
    </row>
    <row r="181" spans="2:88" ht="16.149999999999999" customHeight="1" thickBot="1">
      <c r="B181" s="471"/>
      <c r="C181" s="601" t="s">
        <v>474</v>
      </c>
      <c r="D181" s="471"/>
      <c r="E181" s="562">
        <v>45413</v>
      </c>
      <c r="F181" s="765">
        <v>45406</v>
      </c>
      <c r="G181" s="561" t="s">
        <v>61</v>
      </c>
      <c r="H181" s="561">
        <v>1036961767</v>
      </c>
      <c r="I181" s="561" t="s">
        <v>3913</v>
      </c>
      <c r="J181" s="561" t="s">
        <v>3914</v>
      </c>
      <c r="K181" s="561" t="s">
        <v>3898</v>
      </c>
      <c r="L181" s="561" t="s">
        <v>2614</v>
      </c>
      <c r="M181" s="562">
        <v>35765</v>
      </c>
      <c r="N181" s="509" t="s">
        <v>4</v>
      </c>
      <c r="O181" s="511" t="s">
        <v>3598</v>
      </c>
      <c r="P181" s="477" t="s">
        <v>2524</v>
      </c>
      <c r="Q181" s="477" t="s">
        <v>3640</v>
      </c>
      <c r="R181" s="509" t="s">
        <v>3118</v>
      </c>
      <c r="S181" s="471"/>
      <c r="T181" s="439">
        <v>6045432000</v>
      </c>
      <c r="U181" s="471">
        <v>3126688214</v>
      </c>
      <c r="V181" s="620" t="s">
        <v>3929</v>
      </c>
      <c r="W181" s="471" t="s">
        <v>2527</v>
      </c>
      <c r="X181" s="471"/>
      <c r="Y181" s="471" t="s">
        <v>2623</v>
      </c>
      <c r="Z181" s="471"/>
      <c r="AA181" s="440" t="s">
        <v>2527</v>
      </c>
      <c r="AB181" s="546"/>
      <c r="AC181" s="622" t="s">
        <v>489</v>
      </c>
      <c r="AD181" s="576"/>
      <c r="AE181" s="440" t="s">
        <v>551</v>
      </c>
      <c r="AF181" s="440" t="s">
        <v>600</v>
      </c>
      <c r="AG181" s="440" t="s">
        <v>485</v>
      </c>
      <c r="AH181" s="440" t="s">
        <v>492</v>
      </c>
      <c r="AI181" s="497">
        <v>45397</v>
      </c>
      <c r="AJ181" s="497">
        <v>45611</v>
      </c>
      <c r="AK181" s="509">
        <v>7</v>
      </c>
      <c r="AL181" s="608">
        <v>12950000</v>
      </c>
      <c r="AM181" s="608">
        <v>1850000</v>
      </c>
      <c r="AN181" s="627">
        <v>1300000</v>
      </c>
      <c r="AO181" s="471">
        <v>2855201</v>
      </c>
      <c r="AP181" s="653" t="s">
        <v>846</v>
      </c>
      <c r="AQ181" s="546"/>
      <c r="AR181" s="468">
        <v>2</v>
      </c>
      <c r="AS181" s="567" t="s">
        <v>112</v>
      </c>
      <c r="AT181" s="565" t="s">
        <v>112</v>
      </c>
      <c r="AU181" s="565" t="s">
        <v>112</v>
      </c>
      <c r="AV181" s="565" t="s">
        <v>112</v>
      </c>
      <c r="AW181" s="565" t="s">
        <v>112</v>
      </c>
      <c r="AX181" s="468"/>
      <c r="AY181" s="468"/>
      <c r="AZ181" s="468"/>
      <c r="BA181" s="468"/>
      <c r="BB181" s="468"/>
      <c r="BC181" s="468"/>
      <c r="BD181" s="468"/>
      <c r="BE181" s="468"/>
      <c r="BF181" s="468" t="s">
        <v>112</v>
      </c>
      <c r="BG181" s="468" t="s">
        <v>112</v>
      </c>
      <c r="BH181" s="468" t="s">
        <v>112</v>
      </c>
      <c r="BI181" s="468" t="s">
        <v>112</v>
      </c>
      <c r="BJ181" s="468" t="s">
        <v>112</v>
      </c>
      <c r="BK181" s="468" t="s">
        <v>112</v>
      </c>
      <c r="BL181" s="468" t="s">
        <v>3707</v>
      </c>
      <c r="BM181" s="468" t="s">
        <v>112</v>
      </c>
      <c r="BN181" s="468" t="s">
        <v>112</v>
      </c>
      <c r="BO181" s="468" t="s">
        <v>112</v>
      </c>
      <c r="BP181" s="468" t="s">
        <v>112</v>
      </c>
      <c r="BQ181" s="471"/>
      <c r="BR181" s="471"/>
      <c r="BS181" s="471"/>
      <c r="BT181" s="471"/>
      <c r="BU181" s="471"/>
      <c r="BV181" s="471"/>
      <c r="BW181" s="471"/>
      <c r="BX181" s="471">
        <v>2855201</v>
      </c>
      <c r="BY181" s="471" t="s">
        <v>2533</v>
      </c>
      <c r="BZ181" s="471">
        <v>2855201</v>
      </c>
      <c r="CA181" s="471">
        <v>2</v>
      </c>
      <c r="CB181" s="471">
        <v>1.044</v>
      </c>
      <c r="CC181" s="569" t="s">
        <v>3866</v>
      </c>
      <c r="CD181" s="569" t="s">
        <v>2524</v>
      </c>
      <c r="CE181" s="569" t="s">
        <v>3648</v>
      </c>
      <c r="CF181" s="569" t="s">
        <v>177</v>
      </c>
      <c r="CG181" s="547">
        <v>6045432000</v>
      </c>
      <c r="CH181" s="547">
        <v>3002500001</v>
      </c>
      <c r="CI181" s="578" t="s">
        <v>3720</v>
      </c>
      <c r="CJ181" s="471"/>
    </row>
    <row r="182" spans="2:88" ht="16.149999999999999" customHeight="1" thickBot="1">
      <c r="B182" s="471"/>
      <c r="C182" s="601" t="s">
        <v>474</v>
      </c>
      <c r="D182" s="471"/>
      <c r="E182" s="562">
        <v>45413</v>
      </c>
      <c r="F182" s="765">
        <v>45406</v>
      </c>
      <c r="G182" s="561" t="s">
        <v>61</v>
      </c>
      <c r="H182" s="561">
        <v>15448198</v>
      </c>
      <c r="I182" s="561" t="s">
        <v>3316</v>
      </c>
      <c r="J182" s="561" t="s">
        <v>3121</v>
      </c>
      <c r="K182" s="561" t="s">
        <v>3899</v>
      </c>
      <c r="L182" s="561" t="s">
        <v>3900</v>
      </c>
      <c r="M182" s="562">
        <v>31180</v>
      </c>
      <c r="N182" s="509" t="s">
        <v>4</v>
      </c>
      <c r="O182" s="511" t="s">
        <v>3598</v>
      </c>
      <c r="P182" s="477" t="s">
        <v>2524</v>
      </c>
      <c r="Q182" s="477" t="s">
        <v>3640</v>
      </c>
      <c r="R182" s="509" t="s">
        <v>3118</v>
      </c>
      <c r="S182" s="471"/>
      <c r="T182" s="439">
        <v>6045432000</v>
      </c>
      <c r="U182" s="471">
        <v>3002294303</v>
      </c>
      <c r="V182" s="620" t="s">
        <v>3930</v>
      </c>
      <c r="W182" s="471" t="s">
        <v>2527</v>
      </c>
      <c r="X182" s="471"/>
      <c r="Y182" s="471" t="s">
        <v>2548</v>
      </c>
      <c r="Z182" s="471"/>
      <c r="AA182" s="440" t="s">
        <v>2527</v>
      </c>
      <c r="AB182" s="546"/>
      <c r="AC182" s="622" t="s">
        <v>489</v>
      </c>
      <c r="AD182" s="576"/>
      <c r="AE182" s="440" t="s">
        <v>551</v>
      </c>
      <c r="AF182" s="440" t="s">
        <v>600</v>
      </c>
      <c r="AG182" s="440" t="s">
        <v>485</v>
      </c>
      <c r="AH182" s="440" t="s">
        <v>492</v>
      </c>
      <c r="AI182" s="497">
        <v>45387</v>
      </c>
      <c r="AJ182" s="497">
        <v>45601</v>
      </c>
      <c r="AK182" s="509">
        <v>7</v>
      </c>
      <c r="AL182" s="608">
        <v>31500000</v>
      </c>
      <c r="AM182" s="608">
        <v>4500000</v>
      </c>
      <c r="AN182" s="627">
        <v>1800000</v>
      </c>
      <c r="AO182" s="471">
        <v>1841201</v>
      </c>
      <c r="AP182" s="649" t="s">
        <v>821</v>
      </c>
      <c r="AQ182" s="546"/>
      <c r="AR182" s="468">
        <v>1</v>
      </c>
      <c r="AS182" s="567" t="s">
        <v>112</v>
      </c>
      <c r="AT182" s="565" t="s">
        <v>112</v>
      </c>
      <c r="AU182" s="565" t="s">
        <v>112</v>
      </c>
      <c r="AV182" s="565" t="s">
        <v>112</v>
      </c>
      <c r="AW182" s="565" t="s">
        <v>112</v>
      </c>
      <c r="AX182" s="468"/>
      <c r="AY182" s="468"/>
      <c r="AZ182" s="468"/>
      <c r="BA182" s="468"/>
      <c r="BB182" s="468"/>
      <c r="BC182" s="468"/>
      <c r="BD182" s="468"/>
      <c r="BE182" s="468"/>
      <c r="BF182" s="468" t="s">
        <v>112</v>
      </c>
      <c r="BG182" s="468" t="s">
        <v>112</v>
      </c>
      <c r="BH182" s="468" t="s">
        <v>112</v>
      </c>
      <c r="BI182" s="468" t="s">
        <v>112</v>
      </c>
      <c r="BJ182" s="468" t="s">
        <v>112</v>
      </c>
      <c r="BK182" s="468" t="s">
        <v>112</v>
      </c>
      <c r="BL182" s="468" t="s">
        <v>3707</v>
      </c>
      <c r="BM182" s="468" t="s">
        <v>112</v>
      </c>
      <c r="BN182" s="468" t="s">
        <v>112</v>
      </c>
      <c r="BO182" s="468" t="s">
        <v>112</v>
      </c>
      <c r="BP182" s="468" t="s">
        <v>112</v>
      </c>
      <c r="BQ182" s="471"/>
      <c r="BR182" s="471"/>
      <c r="BS182" s="471"/>
      <c r="BT182" s="471"/>
      <c r="BU182" s="471"/>
      <c r="BV182" s="471"/>
      <c r="BW182" s="471"/>
      <c r="BX182" s="471">
        <v>1841201</v>
      </c>
      <c r="BY182" s="471" t="s">
        <v>3718</v>
      </c>
      <c r="BZ182" s="471">
        <v>1841201</v>
      </c>
      <c r="CA182" s="471">
        <v>1</v>
      </c>
      <c r="CB182" s="471">
        <v>0.52200000000000002</v>
      </c>
      <c r="CC182" s="569" t="s">
        <v>3866</v>
      </c>
      <c r="CD182" s="569" t="s">
        <v>2524</v>
      </c>
      <c r="CE182" s="569" t="s">
        <v>3648</v>
      </c>
      <c r="CF182" s="569" t="s">
        <v>177</v>
      </c>
      <c r="CG182" s="547">
        <v>6045432000</v>
      </c>
      <c r="CH182" s="547">
        <v>3002500001</v>
      </c>
      <c r="CI182" s="578" t="s">
        <v>3720</v>
      </c>
      <c r="CJ182" s="471"/>
    </row>
    <row r="183" spans="2:88" ht="16.149999999999999" customHeight="1" thickBot="1">
      <c r="B183" s="471"/>
      <c r="C183" s="601" t="s">
        <v>474</v>
      </c>
      <c r="D183" s="471"/>
      <c r="E183" s="562">
        <v>45413</v>
      </c>
      <c r="F183" s="765">
        <v>45406</v>
      </c>
      <c r="G183" s="561" t="s">
        <v>61</v>
      </c>
      <c r="H183" s="561">
        <v>1007291076</v>
      </c>
      <c r="I183" s="561" t="s">
        <v>3915</v>
      </c>
      <c r="J183" s="561" t="s">
        <v>2544</v>
      </c>
      <c r="K183" s="561" t="s">
        <v>3407</v>
      </c>
      <c r="L183" s="561"/>
      <c r="M183" s="562">
        <v>36666</v>
      </c>
      <c r="N183" s="509" t="s">
        <v>524</v>
      </c>
      <c r="O183" s="511" t="s">
        <v>3598</v>
      </c>
      <c r="P183" s="477" t="s">
        <v>2524</v>
      </c>
      <c r="Q183" s="477" t="s">
        <v>3640</v>
      </c>
      <c r="R183" s="509" t="s">
        <v>3118</v>
      </c>
      <c r="S183" s="471"/>
      <c r="T183" s="439">
        <v>6045432000</v>
      </c>
      <c r="U183" s="471">
        <v>3122589201</v>
      </c>
      <c r="V183" s="620" t="s">
        <v>3931</v>
      </c>
      <c r="W183" s="471" t="s">
        <v>2550</v>
      </c>
      <c r="X183" s="471"/>
      <c r="Y183" s="471" t="s">
        <v>2548</v>
      </c>
      <c r="Z183" s="471"/>
      <c r="AA183" s="440" t="s">
        <v>2527</v>
      </c>
      <c r="AB183" s="546"/>
      <c r="AC183" s="622" t="s">
        <v>489</v>
      </c>
      <c r="AD183" s="576"/>
      <c r="AE183" s="440" t="s">
        <v>551</v>
      </c>
      <c r="AF183" s="440" t="s">
        <v>600</v>
      </c>
      <c r="AG183" s="440" t="s">
        <v>485</v>
      </c>
      <c r="AH183" s="440" t="s">
        <v>492</v>
      </c>
      <c r="AI183" s="497">
        <v>45392</v>
      </c>
      <c r="AJ183" s="497">
        <v>45605</v>
      </c>
      <c r="AK183" s="509">
        <v>7</v>
      </c>
      <c r="AL183" s="608">
        <v>26019000</v>
      </c>
      <c r="AM183" s="608">
        <v>3717000</v>
      </c>
      <c r="AN183" s="627">
        <v>1486800</v>
      </c>
      <c r="AO183" s="471">
        <v>1841201</v>
      </c>
      <c r="AP183" s="649" t="s">
        <v>821</v>
      </c>
      <c r="AQ183" s="546"/>
      <c r="AR183" s="468">
        <v>1</v>
      </c>
      <c r="AS183" s="567" t="s">
        <v>112</v>
      </c>
      <c r="AT183" s="565" t="s">
        <v>112</v>
      </c>
      <c r="AU183" s="565" t="s">
        <v>112</v>
      </c>
      <c r="AV183" s="565" t="s">
        <v>112</v>
      </c>
      <c r="AW183" s="565" t="s">
        <v>112</v>
      </c>
      <c r="AX183" s="468"/>
      <c r="AY183" s="468"/>
      <c r="AZ183" s="468"/>
      <c r="BA183" s="468"/>
      <c r="BB183" s="468"/>
      <c r="BC183" s="468"/>
      <c r="BD183" s="468"/>
      <c r="BE183" s="468"/>
      <c r="BF183" s="468" t="s">
        <v>112</v>
      </c>
      <c r="BG183" s="468" t="s">
        <v>112</v>
      </c>
      <c r="BH183" s="468" t="s">
        <v>112</v>
      </c>
      <c r="BI183" s="468" t="s">
        <v>112</v>
      </c>
      <c r="BJ183" s="468" t="s">
        <v>112</v>
      </c>
      <c r="BK183" s="468" t="s">
        <v>112</v>
      </c>
      <c r="BL183" s="468" t="s">
        <v>3707</v>
      </c>
      <c r="BM183" s="468" t="s">
        <v>112</v>
      </c>
      <c r="BN183" s="468" t="s">
        <v>112</v>
      </c>
      <c r="BO183" s="468" t="s">
        <v>112</v>
      </c>
      <c r="BP183" s="468" t="s">
        <v>112</v>
      </c>
      <c r="BQ183" s="471"/>
      <c r="BR183" s="471"/>
      <c r="BS183" s="471"/>
      <c r="BT183" s="471"/>
      <c r="BU183" s="471"/>
      <c r="BV183" s="471"/>
      <c r="BW183" s="471"/>
      <c r="BX183" s="471">
        <v>1841201</v>
      </c>
      <c r="BY183" s="471" t="s">
        <v>3718</v>
      </c>
      <c r="BZ183" s="471">
        <v>1841201</v>
      </c>
      <c r="CA183" s="471">
        <v>1</v>
      </c>
      <c r="CB183" s="471">
        <v>0.52200000000000002</v>
      </c>
      <c r="CC183" s="569" t="s">
        <v>3866</v>
      </c>
      <c r="CD183" s="569" t="s">
        <v>2524</v>
      </c>
      <c r="CE183" s="569" t="s">
        <v>3648</v>
      </c>
      <c r="CF183" s="569" t="s">
        <v>177</v>
      </c>
      <c r="CG183" s="547">
        <v>6045432000</v>
      </c>
      <c r="CH183" s="547">
        <v>3002500001</v>
      </c>
      <c r="CI183" s="578" t="s">
        <v>3720</v>
      </c>
      <c r="CJ183" s="471"/>
    </row>
    <row r="184" spans="2:88" ht="16.149999999999999" customHeight="1" thickBot="1">
      <c r="B184" s="471"/>
      <c r="C184" s="601" t="s">
        <v>474</v>
      </c>
      <c r="D184" s="518"/>
      <c r="E184" s="562">
        <v>45413</v>
      </c>
      <c r="F184" s="765">
        <v>45406</v>
      </c>
      <c r="G184" s="561" t="s">
        <v>61</v>
      </c>
      <c r="H184" s="561">
        <v>1036394331</v>
      </c>
      <c r="I184" s="561" t="s">
        <v>3916</v>
      </c>
      <c r="J184" s="561" t="s">
        <v>2916</v>
      </c>
      <c r="K184" s="561" t="s">
        <v>3901</v>
      </c>
      <c r="L184" s="561" t="s">
        <v>2677</v>
      </c>
      <c r="M184" s="562">
        <v>32557</v>
      </c>
      <c r="N184" s="509" t="s">
        <v>4</v>
      </c>
      <c r="O184" s="511" t="s">
        <v>3598</v>
      </c>
      <c r="P184" s="478" t="s">
        <v>2524</v>
      </c>
      <c r="Q184" s="478" t="s">
        <v>3640</v>
      </c>
      <c r="R184" s="509" t="s">
        <v>3118</v>
      </c>
      <c r="S184" s="471"/>
      <c r="T184" s="439">
        <v>6045432000</v>
      </c>
      <c r="U184">
        <v>3145674560</v>
      </c>
      <c r="V184" s="657" t="s">
        <v>3932</v>
      </c>
      <c r="W184" s="471" t="s">
        <v>2527</v>
      </c>
      <c r="X184" s="471"/>
      <c r="Y184" s="471" t="s">
        <v>2548</v>
      </c>
      <c r="Z184" s="471"/>
      <c r="AA184" s="440" t="s">
        <v>2527</v>
      </c>
      <c r="AB184" s="546"/>
      <c r="AC184" s="622" t="s">
        <v>489</v>
      </c>
      <c r="AD184" s="576"/>
      <c r="AE184" s="440" t="s">
        <v>551</v>
      </c>
      <c r="AF184" s="440" t="s">
        <v>600</v>
      </c>
      <c r="AG184" s="440" t="s">
        <v>485</v>
      </c>
      <c r="AH184" s="440" t="s">
        <v>492</v>
      </c>
      <c r="AI184" s="497">
        <v>45390</v>
      </c>
      <c r="AJ184" s="497">
        <v>45543</v>
      </c>
      <c r="AK184" s="509">
        <v>5</v>
      </c>
      <c r="AL184" s="627">
        <v>19083376.48</v>
      </c>
      <c r="AM184" s="627">
        <v>3715513.2</v>
      </c>
      <c r="AN184" s="627">
        <v>1486205</v>
      </c>
      <c r="AO184" s="471">
        <v>1841201</v>
      </c>
      <c r="AP184" s="649" t="s">
        <v>821</v>
      </c>
      <c r="AQ184" s="546"/>
      <c r="AR184" s="468">
        <v>1</v>
      </c>
      <c r="AS184" s="567" t="s">
        <v>112</v>
      </c>
      <c r="AT184" s="565" t="s">
        <v>112</v>
      </c>
      <c r="AU184" s="565" t="s">
        <v>112</v>
      </c>
      <c r="AV184" s="565" t="s">
        <v>112</v>
      </c>
      <c r="AW184" s="565" t="s">
        <v>112</v>
      </c>
      <c r="AX184" s="468"/>
      <c r="AY184" s="468"/>
      <c r="AZ184" s="468"/>
      <c r="BA184" s="468"/>
      <c r="BB184" s="468"/>
      <c r="BC184" s="468"/>
      <c r="BD184" s="468"/>
      <c r="BE184" s="468"/>
      <c r="BF184" s="468" t="s">
        <v>112</v>
      </c>
      <c r="BG184" s="468" t="s">
        <v>112</v>
      </c>
      <c r="BH184" s="468" t="s">
        <v>112</v>
      </c>
      <c r="BI184" s="468" t="s">
        <v>112</v>
      </c>
      <c r="BJ184" s="468" t="s">
        <v>112</v>
      </c>
      <c r="BK184" s="468" t="s">
        <v>112</v>
      </c>
      <c r="BL184" s="468" t="s">
        <v>3707</v>
      </c>
      <c r="BM184" s="468" t="s">
        <v>112</v>
      </c>
      <c r="BN184" s="468" t="s">
        <v>112</v>
      </c>
      <c r="BO184" s="468" t="s">
        <v>112</v>
      </c>
      <c r="BP184" s="468" t="s">
        <v>112</v>
      </c>
      <c r="BQ184" s="471"/>
      <c r="BR184" s="471"/>
      <c r="BS184" s="471"/>
      <c r="BT184" s="471"/>
      <c r="BU184" s="471"/>
      <c r="BV184" s="471"/>
      <c r="BW184" s="471"/>
      <c r="BX184" s="471">
        <v>1841201</v>
      </c>
      <c r="BY184" s="471" t="s">
        <v>3718</v>
      </c>
      <c r="BZ184" s="471">
        <v>1841201</v>
      </c>
      <c r="CA184" s="471">
        <v>1</v>
      </c>
      <c r="CB184" s="471">
        <v>0.52200000000000002</v>
      </c>
      <c r="CC184" s="569" t="s">
        <v>3866</v>
      </c>
      <c r="CD184" s="569" t="s">
        <v>2524</v>
      </c>
      <c r="CE184" s="569" t="s">
        <v>3648</v>
      </c>
      <c r="CF184" s="569" t="s">
        <v>177</v>
      </c>
      <c r="CG184" s="547">
        <v>6045432000</v>
      </c>
      <c r="CH184" s="547">
        <v>3002500001</v>
      </c>
      <c r="CI184" s="578" t="s">
        <v>3720</v>
      </c>
      <c r="CJ184" s="471"/>
    </row>
    <row r="185" spans="2:88" ht="16.149999999999999" customHeight="1" thickBot="1">
      <c r="B185" s="471"/>
      <c r="C185" s="601" t="s">
        <v>474</v>
      </c>
      <c r="D185" s="471"/>
      <c r="E185" s="562">
        <v>45413</v>
      </c>
      <c r="F185" s="765">
        <v>45406</v>
      </c>
      <c r="G185" s="611" t="s">
        <v>61</v>
      </c>
      <c r="H185" s="610">
        <v>71114058</v>
      </c>
      <c r="I185" s="611" t="s">
        <v>3917</v>
      </c>
      <c r="J185" s="611" t="s">
        <v>2520</v>
      </c>
      <c r="K185" s="611" t="s">
        <v>3902</v>
      </c>
      <c r="L185" s="612" t="s">
        <v>3903</v>
      </c>
      <c r="M185" s="562">
        <v>25256</v>
      </c>
      <c r="N185" s="509" t="s">
        <v>4</v>
      </c>
      <c r="O185" s="511" t="s">
        <v>3598</v>
      </c>
      <c r="P185" s="477" t="s">
        <v>2524</v>
      </c>
      <c r="Q185" s="477" t="s">
        <v>3640</v>
      </c>
      <c r="R185" s="509" t="s">
        <v>3118</v>
      </c>
      <c r="S185" s="471"/>
      <c r="T185" s="439">
        <v>6045432000</v>
      </c>
      <c r="U185" s="471">
        <v>3113064667</v>
      </c>
      <c r="V185" s="620" t="s">
        <v>3933</v>
      </c>
      <c r="W185" s="471" t="s">
        <v>2547</v>
      </c>
      <c r="X185" s="471"/>
      <c r="Y185" s="471" t="s">
        <v>2548</v>
      </c>
      <c r="Z185" s="471"/>
      <c r="AA185" s="440" t="s">
        <v>2527</v>
      </c>
      <c r="AB185" s="546"/>
      <c r="AC185" s="622" t="s">
        <v>489</v>
      </c>
      <c r="AD185" s="576"/>
      <c r="AE185" s="440" t="s">
        <v>551</v>
      </c>
      <c r="AF185" s="440" t="s">
        <v>600</v>
      </c>
      <c r="AG185" s="440" t="s">
        <v>485</v>
      </c>
      <c r="AH185" s="440" t="s">
        <v>492</v>
      </c>
      <c r="AI185" s="497">
        <v>45391</v>
      </c>
      <c r="AJ185" s="497">
        <v>45635</v>
      </c>
      <c r="AK185" s="509">
        <v>8</v>
      </c>
      <c r="AL185" s="608">
        <v>21360000</v>
      </c>
      <c r="AM185" s="608">
        <v>2670000</v>
      </c>
      <c r="AN185" s="627">
        <v>1300000</v>
      </c>
      <c r="AO185" s="471">
        <v>5711001</v>
      </c>
      <c r="AP185" s="649" t="s">
        <v>777</v>
      </c>
      <c r="AQ185" s="546"/>
      <c r="AR185" s="468">
        <v>5</v>
      </c>
      <c r="AS185" s="567" t="s">
        <v>112</v>
      </c>
      <c r="AT185" s="565" t="s">
        <v>112</v>
      </c>
      <c r="AU185" s="565" t="s">
        <v>112</v>
      </c>
      <c r="AV185" s="565" t="s">
        <v>112</v>
      </c>
      <c r="AW185" s="565" t="s">
        <v>112</v>
      </c>
      <c r="AX185" s="468"/>
      <c r="AY185" s="468"/>
      <c r="AZ185" s="468"/>
      <c r="BA185" s="468"/>
      <c r="BB185" s="468"/>
      <c r="BC185" s="468"/>
      <c r="BD185" s="468"/>
      <c r="BE185" s="468"/>
      <c r="BF185" s="468" t="s">
        <v>112</v>
      </c>
      <c r="BG185" s="468" t="s">
        <v>112</v>
      </c>
      <c r="BH185" s="468" t="s">
        <v>112</v>
      </c>
      <c r="BI185" s="468" t="s">
        <v>112</v>
      </c>
      <c r="BJ185" s="468" t="s">
        <v>112</v>
      </c>
      <c r="BK185" s="468" t="s">
        <v>112</v>
      </c>
      <c r="BL185" s="468" t="s">
        <v>3707</v>
      </c>
      <c r="BM185" s="468" t="s">
        <v>112</v>
      </c>
      <c r="BN185" s="468" t="s">
        <v>112</v>
      </c>
      <c r="BO185" s="468" t="s">
        <v>112</v>
      </c>
      <c r="BP185" s="468" t="s">
        <v>112</v>
      </c>
      <c r="BQ185" s="471"/>
      <c r="BR185" s="471"/>
      <c r="BS185" s="471"/>
      <c r="BT185" s="471"/>
      <c r="BU185" s="471"/>
      <c r="BV185" s="471"/>
      <c r="BW185" s="471"/>
      <c r="BX185" s="471">
        <v>5711001</v>
      </c>
      <c r="BY185" s="471" t="s">
        <v>2537</v>
      </c>
      <c r="BZ185" s="471">
        <v>5711001</v>
      </c>
      <c r="CA185" s="471">
        <v>5</v>
      </c>
      <c r="CB185" s="571">
        <v>6.96</v>
      </c>
      <c r="CC185" s="569" t="s">
        <v>3866</v>
      </c>
      <c r="CD185" s="569" t="s">
        <v>2524</v>
      </c>
      <c r="CE185" s="569" t="s">
        <v>3648</v>
      </c>
      <c r="CF185" s="569" t="s">
        <v>177</v>
      </c>
      <c r="CG185" s="547">
        <v>6045432000</v>
      </c>
      <c r="CH185" s="547">
        <v>3002500001</v>
      </c>
      <c r="CI185" s="578" t="s">
        <v>3720</v>
      </c>
      <c r="CJ185" s="471"/>
    </row>
    <row r="186" spans="2:88" ht="16.149999999999999" customHeight="1" thickBot="1">
      <c r="B186" s="471"/>
      <c r="C186" s="601" t="s">
        <v>474</v>
      </c>
      <c r="D186" s="471"/>
      <c r="E186" s="562">
        <v>45413</v>
      </c>
      <c r="F186" s="765">
        <v>45406</v>
      </c>
      <c r="G186" s="613" t="s">
        <v>61</v>
      </c>
      <c r="H186" s="646">
        <v>1036403264</v>
      </c>
      <c r="I186" s="647" t="s">
        <v>3168</v>
      </c>
      <c r="J186" s="647" t="s">
        <v>3918</v>
      </c>
      <c r="K186" s="647" t="s">
        <v>2892</v>
      </c>
      <c r="L186" s="647" t="s">
        <v>3904</v>
      </c>
      <c r="M186" s="648">
        <v>35889</v>
      </c>
      <c r="N186" s="526" t="s">
        <v>524</v>
      </c>
      <c r="O186" s="511" t="s">
        <v>3598</v>
      </c>
      <c r="P186" s="615" t="s">
        <v>2524</v>
      </c>
      <c r="Q186" s="616" t="s">
        <v>3640</v>
      </c>
      <c r="R186" s="509" t="s">
        <v>3118</v>
      </c>
      <c r="S186" s="471"/>
      <c r="T186" s="439">
        <v>6045432000</v>
      </c>
      <c r="U186" s="609">
        <v>3205829802</v>
      </c>
      <c r="V186" s="619" t="s">
        <v>3934</v>
      </c>
      <c r="W186" s="471" t="s">
        <v>2527</v>
      </c>
      <c r="X186" s="609"/>
      <c r="Y186" s="609" t="s">
        <v>2548</v>
      </c>
      <c r="Z186" s="471"/>
      <c r="AA186" s="440" t="s">
        <v>2527</v>
      </c>
      <c r="AB186" s="546"/>
      <c r="AC186" s="622" t="s">
        <v>489</v>
      </c>
      <c r="AD186" s="576"/>
      <c r="AE186" s="440" t="s">
        <v>551</v>
      </c>
      <c r="AF186" s="440" t="s">
        <v>600</v>
      </c>
      <c r="AG186" s="440" t="s">
        <v>485</v>
      </c>
      <c r="AH186" s="440" t="s">
        <v>492</v>
      </c>
      <c r="AI186" s="617">
        <v>45397</v>
      </c>
      <c r="AJ186" s="617">
        <v>45611</v>
      </c>
      <c r="AK186" s="509">
        <v>7</v>
      </c>
      <c r="AL186" s="624">
        <v>15400000</v>
      </c>
      <c r="AM186" s="624">
        <v>2200000</v>
      </c>
      <c r="AN186" s="624">
        <v>1300000</v>
      </c>
      <c r="AO186" s="471">
        <v>2855201</v>
      </c>
      <c r="AP186" s="653" t="s">
        <v>846</v>
      </c>
      <c r="AQ186" s="546"/>
      <c r="AR186" s="468">
        <v>2</v>
      </c>
      <c r="AS186" s="567" t="s">
        <v>112</v>
      </c>
      <c r="AT186" s="565" t="s">
        <v>112</v>
      </c>
      <c r="AU186" s="565" t="s">
        <v>112</v>
      </c>
      <c r="AV186" s="565" t="s">
        <v>112</v>
      </c>
      <c r="AW186" s="565" t="s">
        <v>112</v>
      </c>
      <c r="AX186" s="468"/>
      <c r="AY186" s="468"/>
      <c r="AZ186" s="468"/>
      <c r="BA186" s="468"/>
      <c r="BB186" s="468"/>
      <c r="BC186" s="468"/>
      <c r="BD186" s="468"/>
      <c r="BE186" s="468"/>
      <c r="BF186" s="468" t="s">
        <v>112</v>
      </c>
      <c r="BG186" s="468" t="s">
        <v>112</v>
      </c>
      <c r="BH186" s="468" t="s">
        <v>112</v>
      </c>
      <c r="BI186" s="468" t="s">
        <v>112</v>
      </c>
      <c r="BJ186" s="468" t="s">
        <v>112</v>
      </c>
      <c r="BK186" s="468" t="s">
        <v>112</v>
      </c>
      <c r="BL186" s="468" t="s">
        <v>3707</v>
      </c>
      <c r="BM186" s="468" t="s">
        <v>112</v>
      </c>
      <c r="BN186" s="468" t="s">
        <v>112</v>
      </c>
      <c r="BO186" s="468" t="s">
        <v>112</v>
      </c>
      <c r="BP186" s="468" t="s">
        <v>112</v>
      </c>
      <c r="BQ186" s="471"/>
      <c r="BR186" s="471"/>
      <c r="BS186" s="471"/>
      <c r="BT186" s="471"/>
      <c r="BU186" s="471"/>
      <c r="BV186" s="471"/>
      <c r="BW186" s="471"/>
      <c r="BX186" s="471">
        <v>2855201</v>
      </c>
      <c r="BY186" s="471" t="s">
        <v>2533</v>
      </c>
      <c r="BZ186" s="471">
        <v>2855201</v>
      </c>
      <c r="CA186" s="471">
        <v>2</v>
      </c>
      <c r="CB186" s="471">
        <v>1.044</v>
      </c>
      <c r="CC186" s="569" t="s">
        <v>3866</v>
      </c>
      <c r="CD186" s="569" t="s">
        <v>2524</v>
      </c>
      <c r="CE186" s="569" t="s">
        <v>3648</v>
      </c>
      <c r="CF186" s="569" t="s">
        <v>177</v>
      </c>
      <c r="CG186" s="547">
        <v>6045432000</v>
      </c>
      <c r="CH186" s="547">
        <v>3002500001</v>
      </c>
      <c r="CI186" s="578" t="s">
        <v>3720</v>
      </c>
      <c r="CJ186" s="471"/>
    </row>
    <row r="187" spans="2:88" ht="16.149999999999999" customHeight="1" thickBot="1">
      <c r="B187" s="471"/>
      <c r="C187" s="601" t="s">
        <v>474</v>
      </c>
      <c r="D187" s="471"/>
      <c r="E187" s="562">
        <v>45413</v>
      </c>
      <c r="F187" s="765">
        <v>45406</v>
      </c>
      <c r="G187" s="645" t="s">
        <v>61</v>
      </c>
      <c r="H187" s="618">
        <v>1036929973</v>
      </c>
      <c r="I187" s="618" t="s">
        <v>2667</v>
      </c>
      <c r="J187" s="618" t="s">
        <v>3937</v>
      </c>
      <c r="K187" s="618" t="s">
        <v>2595</v>
      </c>
      <c r="L187" s="618"/>
      <c r="M187" s="614">
        <v>31727</v>
      </c>
      <c r="N187" s="509" t="s">
        <v>524</v>
      </c>
      <c r="O187" s="511" t="s">
        <v>3938</v>
      </c>
      <c r="P187" s="615" t="s">
        <v>2524</v>
      </c>
      <c r="Q187" s="616" t="s">
        <v>3939</v>
      </c>
      <c r="R187" s="509" t="s">
        <v>3118</v>
      </c>
      <c r="S187" s="471"/>
      <c r="T187" s="439">
        <v>6045432000</v>
      </c>
      <c r="U187" s="609">
        <v>3006270031</v>
      </c>
      <c r="V187" s="619" t="s">
        <v>3940</v>
      </c>
      <c r="W187" s="471" t="s">
        <v>2527</v>
      </c>
      <c r="X187" s="609"/>
      <c r="Y187" s="609" t="s">
        <v>2548</v>
      </c>
      <c r="Z187" s="471"/>
      <c r="AA187" s="440" t="s">
        <v>2527</v>
      </c>
      <c r="AB187" s="546"/>
      <c r="AC187" s="622" t="s">
        <v>489</v>
      </c>
      <c r="AD187" s="576"/>
      <c r="AE187" s="440" t="s">
        <v>551</v>
      </c>
      <c r="AF187" s="440" t="s">
        <v>600</v>
      </c>
      <c r="AG187" s="440" t="s">
        <v>485</v>
      </c>
      <c r="AH187" s="440" t="s">
        <v>492</v>
      </c>
      <c r="AI187" s="617">
        <v>45400</v>
      </c>
      <c r="AJ187" s="617">
        <v>45614</v>
      </c>
      <c r="AK187" s="509">
        <v>7</v>
      </c>
      <c r="AL187" s="624">
        <v>31500000</v>
      </c>
      <c r="AM187" s="624">
        <v>4498200</v>
      </c>
      <c r="AN187" s="644">
        <v>1799280</v>
      </c>
      <c r="AO187" s="471">
        <v>1841201</v>
      </c>
      <c r="AP187" s="649" t="s">
        <v>821</v>
      </c>
      <c r="AQ187" s="546"/>
      <c r="AR187" s="468">
        <v>1</v>
      </c>
      <c r="AS187" s="567" t="s">
        <v>112</v>
      </c>
      <c r="AT187" s="565" t="s">
        <v>112</v>
      </c>
      <c r="AU187" s="565" t="s">
        <v>112</v>
      </c>
      <c r="AV187" s="565" t="s">
        <v>112</v>
      </c>
      <c r="AW187" s="565" t="s">
        <v>112</v>
      </c>
      <c r="AX187" s="468"/>
      <c r="AY187" s="468"/>
      <c r="AZ187" s="468"/>
      <c r="BA187" s="468"/>
      <c r="BB187" s="468"/>
      <c r="BC187" s="468"/>
      <c r="BD187" s="468"/>
      <c r="BE187" s="468"/>
      <c r="BF187" s="468" t="s">
        <v>112</v>
      </c>
      <c r="BG187" s="468" t="s">
        <v>112</v>
      </c>
      <c r="BH187" s="468" t="s">
        <v>112</v>
      </c>
      <c r="BI187" s="468" t="s">
        <v>112</v>
      </c>
      <c r="BJ187" s="468" t="s">
        <v>112</v>
      </c>
      <c r="BK187" s="468" t="s">
        <v>112</v>
      </c>
      <c r="BL187" s="468" t="s">
        <v>3707</v>
      </c>
      <c r="BM187" s="468" t="s">
        <v>112</v>
      </c>
      <c r="BN187" s="468" t="s">
        <v>112</v>
      </c>
      <c r="BO187" s="468" t="s">
        <v>112</v>
      </c>
      <c r="BP187" s="468" t="s">
        <v>112</v>
      </c>
      <c r="BQ187" s="471"/>
      <c r="BR187" s="471"/>
      <c r="BS187" s="471"/>
      <c r="BT187" s="471"/>
      <c r="BU187" s="471"/>
      <c r="BV187" s="471"/>
      <c r="BW187" s="471"/>
      <c r="BX187" s="471">
        <v>1841201</v>
      </c>
      <c r="BY187" s="471" t="s">
        <v>3718</v>
      </c>
      <c r="BZ187" s="471">
        <v>1841201</v>
      </c>
      <c r="CA187" s="471">
        <v>1</v>
      </c>
      <c r="CB187" s="471">
        <v>0.52200000000000002</v>
      </c>
      <c r="CC187" s="569" t="s">
        <v>3866</v>
      </c>
      <c r="CD187" s="569" t="s">
        <v>2524</v>
      </c>
      <c r="CE187" s="569" t="s">
        <v>3648</v>
      </c>
      <c r="CF187" s="569" t="s">
        <v>177</v>
      </c>
      <c r="CG187" s="547">
        <v>6045432000</v>
      </c>
      <c r="CH187" s="547">
        <v>3002500001</v>
      </c>
      <c r="CI187" s="578" t="s">
        <v>3720</v>
      </c>
      <c r="CJ187" s="471"/>
    </row>
    <row r="188" spans="2:88" ht="16.149999999999999" customHeight="1" thickBot="1">
      <c r="B188" s="471"/>
      <c r="C188" s="641" t="s">
        <v>474</v>
      </c>
      <c r="D188" s="471"/>
      <c r="E188" s="562">
        <v>45413</v>
      </c>
      <c r="F188" s="765">
        <v>45406</v>
      </c>
      <c r="G188" s="645" t="s">
        <v>61</v>
      </c>
      <c r="H188" s="618">
        <v>42785705</v>
      </c>
      <c r="I188" s="618" t="s">
        <v>2667</v>
      </c>
      <c r="J188" s="618" t="s">
        <v>2871</v>
      </c>
      <c r="K188" s="618" t="s">
        <v>2558</v>
      </c>
      <c r="L188" s="618" t="s">
        <v>3941</v>
      </c>
      <c r="M188" s="614">
        <v>25895</v>
      </c>
      <c r="N188" s="509" t="s">
        <v>524</v>
      </c>
      <c r="O188" s="511" t="s">
        <v>3942</v>
      </c>
      <c r="P188" s="615" t="s">
        <v>2524</v>
      </c>
      <c r="Q188" s="643" t="s">
        <v>3640</v>
      </c>
      <c r="R188" s="509" t="s">
        <v>3118</v>
      </c>
      <c r="S188" s="471"/>
      <c r="T188" s="439">
        <v>6045432000</v>
      </c>
      <c r="U188" s="609">
        <v>3017952257</v>
      </c>
      <c r="V188" s="619" t="s">
        <v>3943</v>
      </c>
      <c r="W188" s="471" t="s">
        <v>2527</v>
      </c>
      <c r="X188" s="609"/>
      <c r="Y188" s="609" t="s">
        <v>2623</v>
      </c>
      <c r="Z188" s="471"/>
      <c r="AA188" s="440" t="s">
        <v>2527</v>
      </c>
      <c r="AB188" s="546"/>
      <c r="AC188" s="622" t="s">
        <v>489</v>
      </c>
      <c r="AD188" s="576"/>
      <c r="AE188" s="440" t="s">
        <v>551</v>
      </c>
      <c r="AF188" s="440" t="s">
        <v>600</v>
      </c>
      <c r="AG188" s="440" t="s">
        <v>485</v>
      </c>
      <c r="AH188" s="440" t="s">
        <v>492</v>
      </c>
      <c r="AI188" s="617">
        <v>45400</v>
      </c>
      <c r="AJ188" s="617">
        <v>45614</v>
      </c>
      <c r="AK188" s="509">
        <v>7</v>
      </c>
      <c r="AL188" s="608">
        <v>26019000</v>
      </c>
      <c r="AM188" s="608">
        <v>3717000</v>
      </c>
      <c r="AN188" s="627">
        <v>1486800</v>
      </c>
      <c r="AO188" s="471">
        <v>1841201</v>
      </c>
      <c r="AP188" s="649" t="s">
        <v>821</v>
      </c>
      <c r="AQ188" s="546"/>
      <c r="AR188" s="468">
        <v>1</v>
      </c>
      <c r="AS188" s="567" t="s">
        <v>112</v>
      </c>
      <c r="AT188" s="565" t="s">
        <v>112</v>
      </c>
      <c r="AU188" s="565" t="s">
        <v>112</v>
      </c>
      <c r="AV188" s="565" t="s">
        <v>112</v>
      </c>
      <c r="AW188" s="565" t="s">
        <v>112</v>
      </c>
      <c r="AX188" s="468"/>
      <c r="AY188" s="468"/>
      <c r="AZ188" s="468"/>
      <c r="BA188" s="468"/>
      <c r="BB188" s="468"/>
      <c r="BC188" s="468"/>
      <c r="BD188" s="468"/>
      <c r="BE188" s="468"/>
      <c r="BF188" s="468" t="s">
        <v>112</v>
      </c>
      <c r="BG188" s="468" t="s">
        <v>112</v>
      </c>
      <c r="BH188" s="468" t="s">
        <v>112</v>
      </c>
      <c r="BI188" s="468" t="s">
        <v>112</v>
      </c>
      <c r="BJ188" s="468" t="s">
        <v>112</v>
      </c>
      <c r="BK188" s="468" t="s">
        <v>112</v>
      </c>
      <c r="BL188" s="468" t="s">
        <v>3707</v>
      </c>
      <c r="BM188" s="468" t="s">
        <v>112</v>
      </c>
      <c r="BN188" s="468" t="s">
        <v>112</v>
      </c>
      <c r="BO188" s="468" t="s">
        <v>112</v>
      </c>
      <c r="BP188" s="468" t="s">
        <v>112</v>
      </c>
      <c r="BQ188" s="471"/>
      <c r="BR188" s="471"/>
      <c r="BS188" s="471"/>
      <c r="BT188" s="471"/>
      <c r="BU188" s="471"/>
      <c r="BV188" s="471"/>
      <c r="BW188" s="471"/>
      <c r="BX188" s="471">
        <v>1841201</v>
      </c>
      <c r="BY188" s="471" t="s">
        <v>3718</v>
      </c>
      <c r="BZ188" s="471">
        <v>1841201</v>
      </c>
      <c r="CA188" s="471">
        <v>1</v>
      </c>
      <c r="CB188" s="471">
        <v>0.52200000000000002</v>
      </c>
      <c r="CC188" s="569" t="s">
        <v>3866</v>
      </c>
      <c r="CD188" s="569" t="s">
        <v>2524</v>
      </c>
      <c r="CE188" s="569" t="s">
        <v>3648</v>
      </c>
      <c r="CF188" s="569" t="s">
        <v>177</v>
      </c>
      <c r="CG188" s="547">
        <v>6045432000</v>
      </c>
      <c r="CH188" s="547">
        <v>3002500001</v>
      </c>
      <c r="CI188" s="578" t="s">
        <v>3720</v>
      </c>
      <c r="CJ188" s="471"/>
    </row>
    <row r="189" spans="2:88" ht="16.149999999999999" customHeight="1" thickBot="1">
      <c r="B189" s="471"/>
      <c r="C189" s="641" t="s">
        <v>474</v>
      </c>
      <c r="D189" s="471"/>
      <c r="E189" s="562">
        <v>45413</v>
      </c>
      <c r="F189" s="765">
        <v>45406</v>
      </c>
      <c r="G189" s="645" t="s">
        <v>61</v>
      </c>
      <c r="H189" s="618">
        <v>1036403232</v>
      </c>
      <c r="I189" s="618" t="s">
        <v>3363</v>
      </c>
      <c r="J189" s="618" t="s">
        <v>3532</v>
      </c>
      <c r="K189" s="618" t="s">
        <v>3944</v>
      </c>
      <c r="L189" s="618" t="s">
        <v>2682</v>
      </c>
      <c r="M189" s="614">
        <v>35873</v>
      </c>
      <c r="N189" s="509" t="s">
        <v>4</v>
      </c>
      <c r="O189" s="511" t="s">
        <v>3945</v>
      </c>
      <c r="P189" s="615" t="s">
        <v>2524</v>
      </c>
      <c r="Q189" s="616" t="s">
        <v>3640</v>
      </c>
      <c r="R189" s="509" t="s">
        <v>3118</v>
      </c>
      <c r="S189" s="471"/>
      <c r="T189" s="439">
        <v>6045432000</v>
      </c>
      <c r="U189" s="609">
        <v>3145105350</v>
      </c>
      <c r="V189" s="619" t="s">
        <v>3946</v>
      </c>
      <c r="W189" s="471" t="s">
        <v>2527</v>
      </c>
      <c r="X189" s="609"/>
      <c r="Y189" s="609" t="s">
        <v>2547</v>
      </c>
      <c r="Z189" s="471"/>
      <c r="AA189" s="440" t="s">
        <v>2527</v>
      </c>
      <c r="AB189" s="546"/>
      <c r="AC189" s="622" t="s">
        <v>489</v>
      </c>
      <c r="AD189" s="576"/>
      <c r="AE189" s="440" t="s">
        <v>551</v>
      </c>
      <c r="AF189" s="440" t="s">
        <v>600</v>
      </c>
      <c r="AG189" s="440" t="s">
        <v>485</v>
      </c>
      <c r="AH189" s="440" t="s">
        <v>492</v>
      </c>
      <c r="AI189" s="617">
        <v>45400</v>
      </c>
      <c r="AJ189" s="617">
        <v>45614</v>
      </c>
      <c r="AK189" s="509">
        <v>7</v>
      </c>
      <c r="AL189" s="624">
        <v>14000000</v>
      </c>
      <c r="AM189" s="624">
        <v>2000000</v>
      </c>
      <c r="AN189" s="644">
        <v>1300000</v>
      </c>
      <c r="AO189" s="471">
        <v>1841201</v>
      </c>
      <c r="AP189" s="649" t="s">
        <v>821</v>
      </c>
      <c r="AQ189" s="546"/>
      <c r="AR189" s="468">
        <v>1</v>
      </c>
      <c r="AS189" s="567" t="s">
        <v>112</v>
      </c>
      <c r="AT189" s="565" t="s">
        <v>112</v>
      </c>
      <c r="AU189" s="565" t="s">
        <v>112</v>
      </c>
      <c r="AV189" s="565" t="s">
        <v>112</v>
      </c>
      <c r="AW189" s="565" t="s">
        <v>112</v>
      </c>
      <c r="AX189" s="468"/>
      <c r="AY189" s="468"/>
      <c r="AZ189" s="468"/>
      <c r="BA189" s="468"/>
      <c r="BB189" s="468"/>
      <c r="BC189" s="468"/>
      <c r="BD189" s="468"/>
      <c r="BE189" s="468"/>
      <c r="BF189" s="468" t="s">
        <v>112</v>
      </c>
      <c r="BG189" s="468" t="s">
        <v>112</v>
      </c>
      <c r="BH189" s="468" t="s">
        <v>112</v>
      </c>
      <c r="BI189" s="468" t="s">
        <v>112</v>
      </c>
      <c r="BJ189" s="468" t="s">
        <v>112</v>
      </c>
      <c r="BK189" s="468" t="s">
        <v>112</v>
      </c>
      <c r="BL189" s="468" t="s">
        <v>3707</v>
      </c>
      <c r="BM189" s="468" t="s">
        <v>112</v>
      </c>
      <c r="BN189" s="468" t="s">
        <v>112</v>
      </c>
      <c r="BO189" s="468" t="s">
        <v>112</v>
      </c>
      <c r="BP189" s="468" t="s">
        <v>112</v>
      </c>
      <c r="BQ189" s="471"/>
      <c r="BR189" s="471"/>
      <c r="BS189" s="471"/>
      <c r="BT189" s="471"/>
      <c r="BU189" s="471"/>
      <c r="BV189" s="471"/>
      <c r="BW189" s="471"/>
      <c r="BX189" s="471">
        <v>1841201</v>
      </c>
      <c r="BY189" s="471" t="s">
        <v>3718</v>
      </c>
      <c r="BZ189" s="471">
        <v>1841201</v>
      </c>
      <c r="CA189" s="471">
        <v>1</v>
      </c>
      <c r="CB189" s="471">
        <v>0.52200000000000002</v>
      </c>
      <c r="CC189" s="569" t="s">
        <v>3866</v>
      </c>
      <c r="CD189" s="569" t="s">
        <v>2524</v>
      </c>
      <c r="CE189" s="569" t="s">
        <v>3648</v>
      </c>
      <c r="CF189" s="569" t="s">
        <v>177</v>
      </c>
      <c r="CG189" s="547">
        <v>6045432000</v>
      </c>
      <c r="CH189" s="547">
        <v>3002500001</v>
      </c>
      <c r="CI189" s="578" t="s">
        <v>3720</v>
      </c>
      <c r="CJ189" s="471"/>
    </row>
    <row r="190" spans="2:88" ht="16.149999999999999" customHeight="1" thickBot="1">
      <c r="B190" s="471"/>
      <c r="C190" s="641" t="s">
        <v>474</v>
      </c>
      <c r="D190" s="471"/>
      <c r="E190" s="562">
        <v>45413</v>
      </c>
      <c r="F190" s="765">
        <v>45406</v>
      </c>
      <c r="G190" s="645" t="s">
        <v>61</v>
      </c>
      <c r="H190" s="590">
        <v>1036394190</v>
      </c>
      <c r="I190" s="618" t="s">
        <v>3947</v>
      </c>
      <c r="J190" s="618" t="s">
        <v>3948</v>
      </c>
      <c r="K190" s="618" t="s">
        <v>2899</v>
      </c>
      <c r="L190" s="618" t="s">
        <v>3141</v>
      </c>
      <c r="M190" s="661">
        <v>32668</v>
      </c>
      <c r="N190" s="527" t="s">
        <v>4</v>
      </c>
      <c r="O190" s="658" t="s">
        <v>3949</v>
      </c>
      <c r="P190" s="615" t="s">
        <v>2524</v>
      </c>
      <c r="Q190" s="616" t="s">
        <v>3640</v>
      </c>
      <c r="R190" s="509" t="s">
        <v>3118</v>
      </c>
      <c r="S190" s="471"/>
      <c r="T190" s="439">
        <v>6045432000</v>
      </c>
      <c r="U190" s="609">
        <v>3218802261</v>
      </c>
      <c r="V190" s="619" t="s">
        <v>3950</v>
      </c>
      <c r="W190" s="471" t="s">
        <v>2527</v>
      </c>
      <c r="X190" s="609"/>
      <c r="Y190" s="609" t="s">
        <v>3119</v>
      </c>
      <c r="Z190" s="471"/>
      <c r="AA190" s="440" t="s">
        <v>2527</v>
      </c>
      <c r="AB190" s="546"/>
      <c r="AC190" s="622" t="s">
        <v>489</v>
      </c>
      <c r="AD190" s="576"/>
      <c r="AE190" s="440" t="s">
        <v>551</v>
      </c>
      <c r="AF190" s="440" t="s">
        <v>600</v>
      </c>
      <c r="AG190" s="440" t="s">
        <v>485</v>
      </c>
      <c r="AH190" s="440" t="s">
        <v>492</v>
      </c>
      <c r="AI190" s="617">
        <v>45387</v>
      </c>
      <c r="AJ190" s="617">
        <v>45554</v>
      </c>
      <c r="AK190" s="509">
        <v>5</v>
      </c>
      <c r="AL190" s="624">
        <v>26019000</v>
      </c>
      <c r="AM190" s="644">
        <v>1486800</v>
      </c>
      <c r="AN190" s="644">
        <v>1486800</v>
      </c>
      <c r="AO190" s="471">
        <v>1841201</v>
      </c>
      <c r="AP190" s="649" t="s">
        <v>821</v>
      </c>
      <c r="AQ190" s="546"/>
      <c r="AR190" s="468">
        <v>1</v>
      </c>
      <c r="AS190" s="567" t="s">
        <v>112</v>
      </c>
      <c r="AT190" s="565" t="s">
        <v>112</v>
      </c>
      <c r="AU190" s="565" t="s">
        <v>112</v>
      </c>
      <c r="AV190" s="565" t="s">
        <v>112</v>
      </c>
      <c r="AW190" s="565" t="s">
        <v>112</v>
      </c>
      <c r="AX190" s="468"/>
      <c r="AY190" s="468"/>
      <c r="AZ190" s="468"/>
      <c r="BA190" s="468"/>
      <c r="BB190" s="468"/>
      <c r="BC190" s="468"/>
      <c r="BD190" s="468"/>
      <c r="BE190" s="468"/>
      <c r="BF190" s="468" t="s">
        <v>112</v>
      </c>
      <c r="BG190" s="468" t="s">
        <v>112</v>
      </c>
      <c r="BH190" s="468" t="s">
        <v>112</v>
      </c>
      <c r="BI190" s="468" t="s">
        <v>112</v>
      </c>
      <c r="BJ190" s="468" t="s">
        <v>112</v>
      </c>
      <c r="BK190" s="468" t="s">
        <v>112</v>
      </c>
      <c r="BL190" s="468" t="s">
        <v>3707</v>
      </c>
      <c r="BM190" s="468" t="s">
        <v>112</v>
      </c>
      <c r="BN190" s="468" t="s">
        <v>112</v>
      </c>
      <c r="BO190" s="468" t="s">
        <v>112</v>
      </c>
      <c r="BP190" s="468" t="s">
        <v>112</v>
      </c>
      <c r="BQ190" s="471"/>
      <c r="BR190" s="471"/>
      <c r="BS190" s="471"/>
      <c r="BT190" s="471"/>
      <c r="BU190" s="471"/>
      <c r="BV190" s="471"/>
      <c r="BW190" s="471"/>
      <c r="BX190" s="471">
        <v>1841201</v>
      </c>
      <c r="BY190" s="471" t="s">
        <v>3718</v>
      </c>
      <c r="BZ190" s="471">
        <v>1841201</v>
      </c>
      <c r="CA190" s="471">
        <v>1</v>
      </c>
      <c r="CB190" s="471">
        <v>0.52200000000000002</v>
      </c>
      <c r="CC190" s="569" t="s">
        <v>3866</v>
      </c>
      <c r="CD190" s="569" t="s">
        <v>2524</v>
      </c>
      <c r="CE190" s="569" t="s">
        <v>3648</v>
      </c>
      <c r="CF190" s="569" t="s">
        <v>177</v>
      </c>
      <c r="CG190" s="547">
        <v>6045432000</v>
      </c>
      <c r="CH190" s="547">
        <v>3002500001</v>
      </c>
      <c r="CI190" s="578" t="s">
        <v>3720</v>
      </c>
      <c r="CJ190" s="471"/>
    </row>
    <row r="191" spans="2:88" ht="16.149999999999999" customHeight="1" thickBot="1">
      <c r="B191" s="471"/>
      <c r="C191" s="641" t="s">
        <v>474</v>
      </c>
      <c r="D191" s="471"/>
      <c r="E191" s="562">
        <v>45413</v>
      </c>
      <c r="F191" s="765">
        <v>45406</v>
      </c>
      <c r="G191" s="645" t="s">
        <v>61</v>
      </c>
      <c r="H191" s="641">
        <v>1036612689</v>
      </c>
      <c r="I191" s="618" t="s">
        <v>3226</v>
      </c>
      <c r="J191" s="618" t="s">
        <v>2651</v>
      </c>
      <c r="K191" s="618" t="s">
        <v>2830</v>
      </c>
      <c r="L191" s="618"/>
      <c r="M191" s="614">
        <v>32144</v>
      </c>
      <c r="N191" s="509" t="s">
        <v>4</v>
      </c>
      <c r="O191" s="658" t="s">
        <v>3951</v>
      </c>
      <c r="P191" s="615" t="s">
        <v>2524</v>
      </c>
      <c r="Q191" s="616" t="s">
        <v>3640</v>
      </c>
      <c r="R191" s="509" t="s">
        <v>3118</v>
      </c>
      <c r="S191" s="471"/>
      <c r="T191" s="439">
        <v>6045432000</v>
      </c>
      <c r="U191" s="609">
        <v>3128102446</v>
      </c>
      <c r="V191" s="619" t="s">
        <v>3952</v>
      </c>
      <c r="W191" s="471" t="s">
        <v>2527</v>
      </c>
      <c r="X191" s="609"/>
      <c r="Y191" s="609" t="s">
        <v>2623</v>
      </c>
      <c r="Z191" s="471"/>
      <c r="AA191" s="440" t="s">
        <v>2527</v>
      </c>
      <c r="AB191" s="546"/>
      <c r="AC191" s="622" t="s">
        <v>489</v>
      </c>
      <c r="AD191" s="576"/>
      <c r="AE191" s="440" t="s">
        <v>551</v>
      </c>
      <c r="AF191" s="440" t="s">
        <v>600</v>
      </c>
      <c r="AG191" s="440" t="s">
        <v>485</v>
      </c>
      <c r="AH191" s="440" t="s">
        <v>492</v>
      </c>
      <c r="AI191" s="617">
        <v>45401</v>
      </c>
      <c r="AJ191" s="617">
        <v>45578</v>
      </c>
      <c r="AK191" s="509">
        <v>6</v>
      </c>
      <c r="AL191" s="624">
        <v>11058737</v>
      </c>
      <c r="AM191" s="624">
        <v>1842263</v>
      </c>
      <c r="AN191" s="644">
        <v>1300000</v>
      </c>
      <c r="AO191" s="471">
        <v>1841201</v>
      </c>
      <c r="AP191" s="649" t="s">
        <v>821</v>
      </c>
      <c r="AQ191" s="546"/>
      <c r="AR191" s="468">
        <v>1</v>
      </c>
      <c r="AS191" s="567" t="s">
        <v>112</v>
      </c>
      <c r="AT191" s="565" t="s">
        <v>112</v>
      </c>
      <c r="AU191" s="565" t="s">
        <v>112</v>
      </c>
      <c r="AV191" s="565" t="s">
        <v>112</v>
      </c>
      <c r="AW191" s="565" t="s">
        <v>112</v>
      </c>
      <c r="AX191" s="468"/>
      <c r="AY191" s="468"/>
      <c r="AZ191" s="468"/>
      <c r="BA191" s="468"/>
      <c r="BB191" s="468"/>
      <c r="BC191" s="468"/>
      <c r="BD191" s="468"/>
      <c r="BE191" s="468"/>
      <c r="BF191" s="468" t="s">
        <v>112</v>
      </c>
      <c r="BG191" s="468" t="s">
        <v>112</v>
      </c>
      <c r="BH191" s="468" t="s">
        <v>112</v>
      </c>
      <c r="BI191" s="468" t="s">
        <v>112</v>
      </c>
      <c r="BJ191" s="468" t="s">
        <v>112</v>
      </c>
      <c r="BK191" s="468" t="s">
        <v>112</v>
      </c>
      <c r="BL191" s="468" t="s">
        <v>3707</v>
      </c>
      <c r="BM191" s="468" t="s">
        <v>112</v>
      </c>
      <c r="BN191" s="468" t="s">
        <v>112</v>
      </c>
      <c r="BO191" s="468" t="s">
        <v>112</v>
      </c>
      <c r="BP191" s="468" t="s">
        <v>112</v>
      </c>
      <c r="BQ191" s="471"/>
      <c r="BR191" s="471"/>
      <c r="BS191" s="471"/>
      <c r="BT191" s="471"/>
      <c r="BU191" s="471"/>
      <c r="BV191" s="471"/>
      <c r="BW191" s="471"/>
      <c r="BX191" s="471">
        <v>1841201</v>
      </c>
      <c r="BY191" s="471" t="s">
        <v>3718</v>
      </c>
      <c r="BZ191" s="471">
        <v>1841201</v>
      </c>
      <c r="CA191" s="471">
        <v>1</v>
      </c>
      <c r="CB191" s="471">
        <v>0.52200000000000002</v>
      </c>
      <c r="CC191" s="569" t="s">
        <v>3866</v>
      </c>
      <c r="CD191" s="569" t="s">
        <v>2524</v>
      </c>
      <c r="CE191" s="569" t="s">
        <v>3648</v>
      </c>
      <c r="CF191" s="569" t="s">
        <v>177</v>
      </c>
      <c r="CG191" s="547">
        <v>6045432000</v>
      </c>
      <c r="CH191" s="547">
        <v>3002500001</v>
      </c>
      <c r="CI191" s="578" t="s">
        <v>3720</v>
      </c>
      <c r="CJ191" s="471"/>
    </row>
    <row r="192" spans="2:88" ht="16.149999999999999" customHeight="1" thickBot="1">
      <c r="B192" s="471"/>
      <c r="C192" s="641" t="s">
        <v>474</v>
      </c>
      <c r="D192" s="471"/>
      <c r="E192" s="562">
        <v>45413</v>
      </c>
      <c r="F192" s="765">
        <v>45406</v>
      </c>
      <c r="G192" s="645" t="s">
        <v>61</v>
      </c>
      <c r="H192" s="641">
        <v>1128393479</v>
      </c>
      <c r="I192" s="618" t="s">
        <v>3430</v>
      </c>
      <c r="J192" s="618" t="s">
        <v>2916</v>
      </c>
      <c r="K192" s="618" t="s">
        <v>3953</v>
      </c>
      <c r="L192" s="618" t="s">
        <v>2578</v>
      </c>
      <c r="M192" s="614">
        <v>32579</v>
      </c>
      <c r="N192" s="509" t="s">
        <v>4</v>
      </c>
      <c r="O192" s="658" t="s">
        <v>3954</v>
      </c>
      <c r="P192" s="615" t="s">
        <v>2524</v>
      </c>
      <c r="Q192" s="616" t="s">
        <v>3640</v>
      </c>
      <c r="R192" s="509" t="s">
        <v>3118</v>
      </c>
      <c r="S192" s="471"/>
      <c r="T192" s="439">
        <v>6045432000</v>
      </c>
      <c r="U192" s="609">
        <v>3218236958</v>
      </c>
      <c r="V192" s="619" t="s">
        <v>3955</v>
      </c>
      <c r="W192" s="471" t="s">
        <v>2527</v>
      </c>
      <c r="X192" s="609"/>
      <c r="Y192" s="609" t="s">
        <v>2548</v>
      </c>
      <c r="Z192" s="471"/>
      <c r="AA192" s="440" t="s">
        <v>2527</v>
      </c>
      <c r="AB192" s="546"/>
      <c r="AC192" s="622" t="s">
        <v>489</v>
      </c>
      <c r="AD192" s="576"/>
      <c r="AE192" s="440" t="s">
        <v>551</v>
      </c>
      <c r="AF192" s="440" t="s">
        <v>600</v>
      </c>
      <c r="AG192" s="440" t="s">
        <v>485</v>
      </c>
      <c r="AH192" s="440" t="s">
        <v>492</v>
      </c>
      <c r="AI192" s="617">
        <v>45402</v>
      </c>
      <c r="AJ192" s="617">
        <v>45618</v>
      </c>
      <c r="AK192" s="509">
        <v>7</v>
      </c>
      <c r="AL192" s="624">
        <v>26019000</v>
      </c>
      <c r="AM192" s="644">
        <v>1486800</v>
      </c>
      <c r="AN192" s="644">
        <v>1486800</v>
      </c>
      <c r="AO192" s="471">
        <v>5842302</v>
      </c>
      <c r="AP192" s="649" t="s">
        <v>3956</v>
      </c>
      <c r="AQ192" s="546"/>
      <c r="AR192" s="468">
        <v>5</v>
      </c>
      <c r="AS192" s="567" t="s">
        <v>112</v>
      </c>
      <c r="AT192" s="565" t="s">
        <v>112</v>
      </c>
      <c r="AU192" s="565" t="s">
        <v>112</v>
      </c>
      <c r="AV192" s="565" t="s">
        <v>112</v>
      </c>
      <c r="AW192" s="565" t="s">
        <v>112</v>
      </c>
      <c r="AX192" s="468"/>
      <c r="AY192" s="468"/>
      <c r="AZ192" s="468"/>
      <c r="BA192" s="468"/>
      <c r="BB192" s="468"/>
      <c r="BC192" s="468"/>
      <c r="BD192" s="468"/>
      <c r="BE192" s="468"/>
      <c r="BF192" s="468" t="s">
        <v>112</v>
      </c>
      <c r="BG192" s="468" t="s">
        <v>112</v>
      </c>
      <c r="BH192" s="468" t="s">
        <v>112</v>
      </c>
      <c r="BI192" s="468" t="s">
        <v>112</v>
      </c>
      <c r="BJ192" s="468" t="s">
        <v>112</v>
      </c>
      <c r="BK192" s="468" t="s">
        <v>112</v>
      </c>
      <c r="BL192" s="468" t="s">
        <v>3707</v>
      </c>
      <c r="BM192" s="468" t="s">
        <v>112</v>
      </c>
      <c r="BN192" s="468" t="s">
        <v>112</v>
      </c>
      <c r="BO192" s="468" t="s">
        <v>112</v>
      </c>
      <c r="BP192" s="468" t="s">
        <v>112</v>
      </c>
      <c r="BQ192" s="471"/>
      <c r="BR192" s="471"/>
      <c r="BS192" s="471"/>
      <c r="BT192" s="471"/>
      <c r="BU192" s="471"/>
      <c r="BV192" s="471"/>
      <c r="BW192" s="471"/>
      <c r="BX192" s="471">
        <v>5842302</v>
      </c>
      <c r="BY192" s="649" t="s">
        <v>3956</v>
      </c>
      <c r="BZ192" s="471">
        <v>5842302</v>
      </c>
      <c r="CA192" s="471">
        <v>5</v>
      </c>
      <c r="CB192" s="571">
        <v>6.96</v>
      </c>
      <c r="CC192" s="569" t="s">
        <v>3866</v>
      </c>
      <c r="CD192" s="569" t="s">
        <v>2524</v>
      </c>
      <c r="CE192" s="569" t="s">
        <v>3648</v>
      </c>
      <c r="CF192" s="569" t="s">
        <v>177</v>
      </c>
      <c r="CG192" s="547">
        <v>6045432000</v>
      </c>
      <c r="CH192" s="547">
        <v>3002500001</v>
      </c>
      <c r="CI192" s="578" t="s">
        <v>3720</v>
      </c>
      <c r="CJ192" s="471"/>
    </row>
    <row r="193" spans="2:88" ht="16.149999999999999" customHeight="1" thickBot="1">
      <c r="B193" s="471"/>
      <c r="C193" s="641" t="s">
        <v>474</v>
      </c>
      <c r="D193" s="471"/>
      <c r="E193" s="562">
        <v>45413</v>
      </c>
      <c r="F193" s="765">
        <v>45406</v>
      </c>
      <c r="G193" s="645" t="s">
        <v>61</v>
      </c>
      <c r="H193" s="641">
        <v>71117750</v>
      </c>
      <c r="I193" s="647" t="s">
        <v>3616</v>
      </c>
      <c r="J193" s="647" t="s">
        <v>2803</v>
      </c>
      <c r="K193" s="647" t="s">
        <v>2526</v>
      </c>
      <c r="L193" s="647" t="s">
        <v>3352</v>
      </c>
      <c r="M193" s="648">
        <v>30002</v>
      </c>
      <c r="N193" s="526" t="s">
        <v>4</v>
      </c>
      <c r="O193" s="658" t="s">
        <v>3957</v>
      </c>
      <c r="P193" s="615" t="s">
        <v>2524</v>
      </c>
      <c r="Q193" s="616" t="s">
        <v>3640</v>
      </c>
      <c r="R193" s="509" t="s">
        <v>3118</v>
      </c>
      <c r="S193" s="471"/>
      <c r="T193" s="439">
        <v>6045432000</v>
      </c>
      <c r="U193" s="609">
        <v>3148306930</v>
      </c>
      <c r="V193" s="619" t="s">
        <v>3958</v>
      </c>
      <c r="W193" s="471" t="s">
        <v>2547</v>
      </c>
      <c r="X193" s="609"/>
      <c r="Y193" s="609" t="s">
        <v>2623</v>
      </c>
      <c r="Z193" s="471"/>
      <c r="AA193" s="440" t="s">
        <v>2527</v>
      </c>
      <c r="AB193" s="546"/>
      <c r="AC193" s="622" t="s">
        <v>489</v>
      </c>
      <c r="AD193" s="576"/>
      <c r="AE193" s="440" t="s">
        <v>551</v>
      </c>
      <c r="AF193" s="440" t="s">
        <v>600</v>
      </c>
      <c r="AG193" s="440" t="s">
        <v>485</v>
      </c>
      <c r="AH193" s="440" t="s">
        <v>492</v>
      </c>
      <c r="AI193" s="617">
        <v>45402</v>
      </c>
      <c r="AJ193" s="617">
        <v>45618</v>
      </c>
      <c r="AK193" s="509">
        <v>7</v>
      </c>
      <c r="AL193" s="624">
        <v>26019000</v>
      </c>
      <c r="AM193" s="644">
        <v>1486800</v>
      </c>
      <c r="AN193" s="644">
        <v>1486800</v>
      </c>
      <c r="AO193" s="471">
        <v>1841201</v>
      </c>
      <c r="AP193" s="649" t="s">
        <v>821</v>
      </c>
      <c r="AQ193" s="546"/>
      <c r="AR193" s="468">
        <v>1</v>
      </c>
      <c r="AS193" s="567" t="s">
        <v>112</v>
      </c>
      <c r="AT193" s="565" t="s">
        <v>112</v>
      </c>
      <c r="AU193" s="565" t="s">
        <v>112</v>
      </c>
      <c r="AV193" s="565" t="s">
        <v>112</v>
      </c>
      <c r="AW193" s="565" t="s">
        <v>112</v>
      </c>
      <c r="AX193" s="468"/>
      <c r="AY193" s="468"/>
      <c r="AZ193" s="468"/>
      <c r="BA193" s="468"/>
      <c r="BB193" s="468"/>
      <c r="BC193" s="468"/>
      <c r="BD193" s="468"/>
      <c r="BE193" s="468"/>
      <c r="BF193" s="468" t="s">
        <v>112</v>
      </c>
      <c r="BG193" s="468" t="s">
        <v>112</v>
      </c>
      <c r="BH193" s="468" t="s">
        <v>112</v>
      </c>
      <c r="BI193" s="468" t="s">
        <v>112</v>
      </c>
      <c r="BJ193" s="468" t="s">
        <v>112</v>
      </c>
      <c r="BK193" s="468" t="s">
        <v>112</v>
      </c>
      <c r="BL193" s="468" t="s">
        <v>3707</v>
      </c>
      <c r="BM193" s="468" t="s">
        <v>112</v>
      </c>
      <c r="BN193" s="468" t="s">
        <v>112</v>
      </c>
      <c r="BO193" s="468" t="s">
        <v>112</v>
      </c>
      <c r="BP193" s="468" t="s">
        <v>112</v>
      </c>
      <c r="BQ193" s="471"/>
      <c r="BR193" s="471"/>
      <c r="BS193" s="471"/>
      <c r="BT193" s="471"/>
      <c r="BU193" s="471"/>
      <c r="BV193" s="471"/>
      <c r="BW193" s="471"/>
      <c r="BX193" s="471">
        <v>1841201</v>
      </c>
      <c r="BY193" s="471" t="s">
        <v>3718</v>
      </c>
      <c r="BZ193" s="471">
        <v>1841201</v>
      </c>
      <c r="CA193" s="471">
        <v>1</v>
      </c>
      <c r="CB193" s="471">
        <v>0.52200000000000002</v>
      </c>
      <c r="CC193" s="569" t="s">
        <v>3866</v>
      </c>
      <c r="CD193" s="569" t="s">
        <v>2524</v>
      </c>
      <c r="CE193" s="569" t="s">
        <v>3648</v>
      </c>
      <c r="CF193" s="569" t="s">
        <v>177</v>
      </c>
      <c r="CG193" s="547">
        <v>6045432000</v>
      </c>
      <c r="CH193" s="547">
        <v>3002500001</v>
      </c>
      <c r="CI193" s="578" t="s">
        <v>3720</v>
      </c>
      <c r="CJ193" s="471"/>
    </row>
    <row r="194" spans="2:88" s="662" customFormat="1" ht="16.149999999999999" customHeight="1" thickBot="1">
      <c r="B194" s="609"/>
      <c r="C194" s="663" t="s">
        <v>474</v>
      </c>
      <c r="D194" s="609"/>
      <c r="E194" s="562">
        <v>45413</v>
      </c>
      <c r="F194" s="765">
        <v>45406</v>
      </c>
      <c r="G194" s="710" t="s">
        <v>61</v>
      </c>
      <c r="H194" s="710">
        <v>1036402057</v>
      </c>
      <c r="I194" s="710" t="s">
        <v>2620</v>
      </c>
      <c r="J194" s="710" t="s">
        <v>2898</v>
      </c>
      <c r="K194" s="710" t="s">
        <v>3959</v>
      </c>
      <c r="L194" s="710"/>
      <c r="M194" s="709">
        <v>35440</v>
      </c>
      <c r="N194" s="666" t="s">
        <v>4</v>
      </c>
      <c r="O194" s="667" t="s">
        <v>3960</v>
      </c>
      <c r="P194" s="668" t="s">
        <v>2524</v>
      </c>
      <c r="Q194" s="668" t="s">
        <v>3640</v>
      </c>
      <c r="R194" s="666" t="s">
        <v>3118</v>
      </c>
      <c r="S194" s="609"/>
      <c r="T194" s="669">
        <v>6045432000</v>
      </c>
      <c r="U194" s="609">
        <v>3113149817</v>
      </c>
      <c r="V194" s="670" t="s">
        <v>3961</v>
      </c>
      <c r="W194" s="609" t="s">
        <v>3139</v>
      </c>
      <c r="X194" s="609"/>
      <c r="Y194" s="609" t="s">
        <v>2548</v>
      </c>
      <c r="Z194" s="609"/>
      <c r="AA194" s="671" t="s">
        <v>2527</v>
      </c>
      <c r="AB194" s="672"/>
      <c r="AC194" s="622" t="s">
        <v>489</v>
      </c>
      <c r="AD194" s="673"/>
      <c r="AE194" s="671" t="s">
        <v>551</v>
      </c>
      <c r="AF194" s="671" t="s">
        <v>600</v>
      </c>
      <c r="AG194" s="671" t="s">
        <v>485</v>
      </c>
      <c r="AH194" s="671" t="s">
        <v>492</v>
      </c>
      <c r="AI194" s="617">
        <v>45405</v>
      </c>
      <c r="AJ194" s="617">
        <v>45619</v>
      </c>
      <c r="AK194" s="666">
        <v>7</v>
      </c>
      <c r="AL194" s="679" t="s">
        <v>3962</v>
      </c>
      <c r="AM194" s="674">
        <v>2796000</v>
      </c>
      <c r="AN194" s="674">
        <v>1300000</v>
      </c>
      <c r="AO194" s="609">
        <v>1841201</v>
      </c>
      <c r="AP194" s="675" t="s">
        <v>821</v>
      </c>
      <c r="AQ194" s="672"/>
      <c r="AR194" s="676">
        <v>5</v>
      </c>
      <c r="AS194" s="677" t="s">
        <v>112</v>
      </c>
      <c r="AT194" s="678" t="s">
        <v>112</v>
      </c>
      <c r="AU194" s="678" t="s">
        <v>112</v>
      </c>
      <c r="AV194" s="678" t="s">
        <v>112</v>
      </c>
      <c r="AW194" s="678" t="s">
        <v>112</v>
      </c>
      <c r="AX194" s="676"/>
      <c r="AY194" s="676"/>
      <c r="AZ194" s="676"/>
      <c r="BA194" s="676"/>
      <c r="BB194" s="676"/>
      <c r="BC194" s="676"/>
      <c r="BD194" s="676"/>
      <c r="BE194" s="676"/>
      <c r="BF194" s="676" t="s">
        <v>112</v>
      </c>
      <c r="BG194" s="676" t="s">
        <v>112</v>
      </c>
      <c r="BH194" s="676" t="s">
        <v>112</v>
      </c>
      <c r="BI194" s="676" t="s">
        <v>112</v>
      </c>
      <c r="BJ194" s="676" t="s">
        <v>112</v>
      </c>
      <c r="BK194" s="676" t="s">
        <v>112</v>
      </c>
      <c r="BL194" s="676" t="s">
        <v>3707</v>
      </c>
      <c r="BM194" s="676" t="s">
        <v>112</v>
      </c>
      <c r="BN194" s="676" t="s">
        <v>112</v>
      </c>
      <c r="BO194" s="676" t="s">
        <v>112</v>
      </c>
      <c r="BP194" s="676" t="s">
        <v>112</v>
      </c>
      <c r="BQ194" s="609"/>
      <c r="BR194" s="609"/>
      <c r="BS194" s="609"/>
      <c r="BT194" s="609"/>
      <c r="BU194" s="609"/>
      <c r="BV194" s="609"/>
      <c r="BW194" s="609"/>
      <c r="BX194" s="609">
        <v>1841201</v>
      </c>
      <c r="BY194" s="609" t="s">
        <v>3718</v>
      </c>
      <c r="BZ194" s="609">
        <v>1841201</v>
      </c>
      <c r="CA194" s="609">
        <v>1</v>
      </c>
      <c r="CB194" s="609">
        <v>0.52200000000000002</v>
      </c>
      <c r="CC194" s="569" t="s">
        <v>3866</v>
      </c>
      <c r="CD194" s="569" t="s">
        <v>2524</v>
      </c>
      <c r="CE194" s="569" t="s">
        <v>3648</v>
      </c>
      <c r="CF194" s="569" t="s">
        <v>177</v>
      </c>
      <c r="CG194" s="547">
        <v>6045432000</v>
      </c>
      <c r="CH194" s="547">
        <v>3002500001</v>
      </c>
      <c r="CI194" s="578" t="s">
        <v>3720</v>
      </c>
      <c r="CJ194" s="471"/>
    </row>
    <row r="195" spans="2:88" s="662" customFormat="1" ht="16.149999999999999" customHeight="1" thickBot="1">
      <c r="B195" s="609"/>
      <c r="C195" s="663" t="s">
        <v>474</v>
      </c>
      <c r="D195" s="609"/>
      <c r="E195" s="562">
        <v>45413</v>
      </c>
      <c r="F195" s="765">
        <v>45406</v>
      </c>
      <c r="G195" s="710" t="s">
        <v>61</v>
      </c>
      <c r="H195" s="710">
        <v>52117848</v>
      </c>
      <c r="I195" s="710" t="s">
        <v>2617</v>
      </c>
      <c r="J195" s="710" t="s">
        <v>2632</v>
      </c>
      <c r="K195" s="710" t="s">
        <v>2668</v>
      </c>
      <c r="L195" s="710" t="s">
        <v>3111</v>
      </c>
      <c r="M195" s="709">
        <v>26851</v>
      </c>
      <c r="N195" s="666" t="s">
        <v>524</v>
      </c>
      <c r="O195" s="667" t="s">
        <v>3974</v>
      </c>
      <c r="P195" s="668" t="s">
        <v>2524</v>
      </c>
      <c r="Q195" s="668" t="s">
        <v>3640</v>
      </c>
      <c r="R195" s="666" t="s">
        <v>178</v>
      </c>
      <c r="S195" s="609"/>
      <c r="T195" s="669">
        <v>6045432000</v>
      </c>
      <c r="U195" s="609">
        <v>3134303167</v>
      </c>
      <c r="V195" s="670" t="s">
        <v>3972</v>
      </c>
      <c r="W195" s="609" t="s">
        <v>2527</v>
      </c>
      <c r="X195" s="609"/>
      <c r="Y195" s="609" t="s">
        <v>2623</v>
      </c>
      <c r="Z195" s="609"/>
      <c r="AA195" s="671" t="s">
        <v>2527</v>
      </c>
      <c r="AB195" s="672"/>
      <c r="AC195" s="622" t="s">
        <v>489</v>
      </c>
      <c r="AD195" s="673"/>
      <c r="AE195" s="671" t="s">
        <v>551</v>
      </c>
      <c r="AF195" s="671" t="s">
        <v>600</v>
      </c>
      <c r="AG195" s="671" t="s">
        <v>485</v>
      </c>
      <c r="AH195" s="671" t="s">
        <v>492</v>
      </c>
      <c r="AI195" s="617">
        <v>45406</v>
      </c>
      <c r="AJ195" s="617">
        <v>45589</v>
      </c>
      <c r="AK195" s="666">
        <v>6</v>
      </c>
      <c r="AL195" s="679" t="s">
        <v>3973</v>
      </c>
      <c r="AM195" s="674">
        <v>3717000</v>
      </c>
      <c r="AN195" s="674">
        <v>1486800</v>
      </c>
      <c r="AO195" s="609">
        <v>2016101</v>
      </c>
      <c r="AP195" s="675" t="s">
        <v>935</v>
      </c>
      <c r="AQ195" s="672"/>
      <c r="AR195" s="676">
        <v>2</v>
      </c>
      <c r="AS195" s="677" t="s">
        <v>112</v>
      </c>
      <c r="AT195" s="678" t="s">
        <v>112</v>
      </c>
      <c r="AU195" s="678" t="s">
        <v>112</v>
      </c>
      <c r="AV195" s="678" t="s">
        <v>112</v>
      </c>
      <c r="AW195" s="678" t="s">
        <v>112</v>
      </c>
      <c r="AX195" s="676"/>
      <c r="AY195" s="676"/>
      <c r="AZ195" s="676"/>
      <c r="BA195" s="676"/>
      <c r="BB195" s="676"/>
      <c r="BC195" s="676"/>
      <c r="BD195" s="676"/>
      <c r="BE195" s="676"/>
      <c r="BF195" s="676" t="s">
        <v>112</v>
      </c>
      <c r="BG195" s="676" t="s">
        <v>112</v>
      </c>
      <c r="BH195" s="676" t="s">
        <v>112</v>
      </c>
      <c r="BI195" s="676" t="s">
        <v>112</v>
      </c>
      <c r="BJ195" s="676" t="s">
        <v>112</v>
      </c>
      <c r="BK195" s="676" t="s">
        <v>112</v>
      </c>
      <c r="BL195" s="676" t="s">
        <v>3707</v>
      </c>
      <c r="BM195" s="676" t="s">
        <v>112</v>
      </c>
      <c r="BN195" s="676" t="s">
        <v>112</v>
      </c>
      <c r="BO195" s="676" t="s">
        <v>112</v>
      </c>
      <c r="BP195" s="676" t="s">
        <v>112</v>
      </c>
      <c r="BQ195" s="609"/>
      <c r="BR195" s="609"/>
      <c r="BS195" s="609"/>
      <c r="BT195" s="609"/>
      <c r="BU195" s="609"/>
      <c r="BV195" s="609"/>
      <c r="BW195" s="609"/>
      <c r="BX195" s="609">
        <v>2016101</v>
      </c>
      <c r="BY195" s="609" t="s">
        <v>3718</v>
      </c>
      <c r="BZ195" s="609">
        <v>2016101</v>
      </c>
      <c r="CA195" s="609">
        <v>2</v>
      </c>
      <c r="CB195" s="609">
        <v>1.044</v>
      </c>
      <c r="CC195" s="569" t="s">
        <v>3866</v>
      </c>
      <c r="CD195" s="569" t="s">
        <v>2524</v>
      </c>
      <c r="CE195" s="569" t="s">
        <v>3648</v>
      </c>
      <c r="CF195" s="569" t="s">
        <v>177</v>
      </c>
      <c r="CG195" s="547">
        <v>6045432000</v>
      </c>
      <c r="CH195" s="547">
        <v>3002500001</v>
      </c>
      <c r="CI195" s="578" t="s">
        <v>3720</v>
      </c>
      <c r="CJ195" s="471"/>
    </row>
    <row r="196" spans="2:88" ht="16.149999999999999" customHeight="1" thickBot="1">
      <c r="B196" s="518"/>
      <c r="C196" s="641"/>
      <c r="D196" s="518"/>
      <c r="E196" s="562"/>
      <c r="F196" s="765"/>
      <c r="G196" s="561"/>
      <c r="H196" s="641"/>
      <c r="I196" s="590"/>
      <c r="J196" s="590"/>
      <c r="K196" s="590"/>
      <c r="L196" s="590"/>
      <c r="M196" s="591"/>
      <c r="N196" s="526"/>
      <c r="O196" s="746"/>
      <c r="P196" s="642"/>
      <c r="Q196" s="643"/>
      <c r="R196" s="526"/>
      <c r="S196" s="518"/>
      <c r="T196" s="479"/>
      <c r="U196" s="747"/>
      <c r="V196" s="748"/>
      <c r="W196" s="518"/>
      <c r="X196" s="747"/>
      <c r="Y196" s="747"/>
      <c r="Z196" s="518"/>
      <c r="AA196" s="749"/>
      <c r="AB196" s="750"/>
      <c r="AC196" s="751"/>
      <c r="AD196" s="752"/>
      <c r="AE196" s="749"/>
      <c r="AF196" s="749"/>
      <c r="AG196" s="749"/>
      <c r="AH196" s="749"/>
      <c r="AI196" s="753"/>
      <c r="AJ196" s="753"/>
      <c r="AK196" s="526"/>
      <c r="AL196" s="754"/>
      <c r="AM196" s="754"/>
      <c r="AN196" s="755"/>
      <c r="AO196" s="518"/>
      <c r="AP196" s="756"/>
      <c r="AQ196" s="750"/>
      <c r="AR196" s="757"/>
      <c r="AS196" s="758"/>
      <c r="AT196" s="759"/>
      <c r="AU196" s="759"/>
      <c r="AV196" s="759"/>
      <c r="AW196" s="759"/>
      <c r="AX196" s="757"/>
      <c r="AY196" s="757"/>
      <c r="AZ196" s="757"/>
      <c r="BA196" s="757"/>
      <c r="BB196" s="757"/>
      <c r="BC196" s="757"/>
      <c r="BD196" s="757"/>
      <c r="BE196" s="757"/>
      <c r="BF196" s="757"/>
      <c r="BG196" s="757"/>
      <c r="BH196" s="757"/>
      <c r="BI196" s="757"/>
      <c r="BJ196" s="757"/>
      <c r="BK196" s="757"/>
      <c r="BL196" s="757"/>
      <c r="BM196" s="757"/>
      <c r="BN196" s="757"/>
      <c r="BO196" s="757"/>
      <c r="BP196" s="757"/>
      <c r="BQ196" s="518"/>
      <c r="BR196" s="518"/>
      <c r="BS196" s="518"/>
      <c r="BT196" s="518"/>
      <c r="BU196" s="518"/>
      <c r="BV196" s="518"/>
      <c r="BW196" s="518"/>
      <c r="BX196" s="518"/>
      <c r="BY196" s="518"/>
      <c r="BZ196" s="518"/>
      <c r="CA196" s="518"/>
      <c r="CB196" s="518"/>
      <c r="CC196" s="569" t="s">
        <v>3866</v>
      </c>
      <c r="CD196" s="569" t="s">
        <v>2524</v>
      </c>
      <c r="CE196" s="569" t="s">
        <v>3648</v>
      </c>
      <c r="CF196" s="569" t="s">
        <v>177</v>
      </c>
      <c r="CG196" s="547">
        <v>6045432000</v>
      </c>
      <c r="CH196" s="547">
        <v>3002500001</v>
      </c>
      <c r="CI196" s="578" t="s">
        <v>3720</v>
      </c>
      <c r="CJ196" s="471"/>
    </row>
    <row r="197" spans="2:88" ht="16.149999999999999" customHeight="1" thickBot="1">
      <c r="B197" s="628"/>
      <c r="C197" s="760" t="s">
        <v>474</v>
      </c>
      <c r="D197" s="628"/>
      <c r="E197" s="761">
        <v>45413</v>
      </c>
      <c r="F197" s="765">
        <v>45406</v>
      </c>
      <c r="G197" s="760" t="s">
        <v>61</v>
      </c>
      <c r="H197" s="760">
        <v>1035391874</v>
      </c>
      <c r="I197" s="760" t="s">
        <v>3594</v>
      </c>
      <c r="J197" s="760" t="s">
        <v>3872</v>
      </c>
      <c r="K197" s="760" t="s">
        <v>3407</v>
      </c>
      <c r="L197" s="760"/>
      <c r="M197" s="761">
        <v>35292</v>
      </c>
      <c r="N197" s="629" t="s">
        <v>524</v>
      </c>
      <c r="O197" s="630" t="s">
        <v>3598</v>
      </c>
      <c r="P197" s="762" t="s">
        <v>2524</v>
      </c>
      <c r="Q197" s="762" t="s">
        <v>3640</v>
      </c>
      <c r="R197" s="629" t="s">
        <v>3118</v>
      </c>
      <c r="S197" s="628"/>
      <c r="T197" s="763">
        <v>6045432000</v>
      </c>
      <c r="U197" s="628">
        <v>3117757452</v>
      </c>
      <c r="V197" s="631" t="s">
        <v>3880</v>
      </c>
      <c r="W197" s="628" t="s">
        <v>2527</v>
      </c>
      <c r="X197" s="628"/>
      <c r="Y197" s="632" t="s">
        <v>3889</v>
      </c>
      <c r="Z197" s="628"/>
      <c r="AA197" s="763" t="s">
        <v>2527</v>
      </c>
      <c r="AB197" s="628"/>
      <c r="AC197" s="640"/>
      <c r="AD197" s="628"/>
      <c r="AE197" s="763" t="s">
        <v>551</v>
      </c>
      <c r="AF197" s="763" t="s">
        <v>600</v>
      </c>
      <c r="AG197" s="763" t="s">
        <v>485</v>
      </c>
      <c r="AH197" s="763" t="s">
        <v>492</v>
      </c>
      <c r="AI197" s="633">
        <v>45332</v>
      </c>
      <c r="AJ197" s="633">
        <v>45453</v>
      </c>
      <c r="AK197" s="629">
        <v>4</v>
      </c>
      <c r="AL197" s="628"/>
      <c r="AM197" s="628"/>
      <c r="AN197" s="764">
        <v>1300000</v>
      </c>
      <c r="AO197" s="628">
        <v>1841201</v>
      </c>
      <c r="AP197" s="654" t="s">
        <v>821</v>
      </c>
      <c r="AQ197" s="628"/>
      <c r="AR197" s="634">
        <v>1</v>
      </c>
      <c r="AS197" s="635" t="s">
        <v>112</v>
      </c>
      <c r="AT197" s="635" t="s">
        <v>112</v>
      </c>
      <c r="AU197" s="635" t="s">
        <v>112</v>
      </c>
      <c r="AV197" s="635" t="s">
        <v>112</v>
      </c>
      <c r="AW197" s="635" t="s">
        <v>112</v>
      </c>
      <c r="AX197" s="634"/>
      <c r="AY197" s="634"/>
      <c r="AZ197" s="634"/>
      <c r="BA197" s="634"/>
      <c r="BB197" s="634"/>
      <c r="BC197" s="634"/>
      <c r="BD197" s="634"/>
      <c r="BE197" s="634"/>
      <c r="BF197" s="634" t="s">
        <v>112</v>
      </c>
      <c r="BG197" s="634" t="s">
        <v>112</v>
      </c>
      <c r="BH197" s="634" t="s">
        <v>112</v>
      </c>
      <c r="BI197" s="634" t="s">
        <v>112</v>
      </c>
      <c r="BJ197" s="634" t="s">
        <v>112</v>
      </c>
      <c r="BK197" s="634" t="s">
        <v>112</v>
      </c>
      <c r="BL197" s="634" t="s">
        <v>3707</v>
      </c>
      <c r="BM197" s="634" t="s">
        <v>112</v>
      </c>
      <c r="BN197" s="634" t="s">
        <v>112</v>
      </c>
      <c r="BO197" s="634" t="s">
        <v>112</v>
      </c>
      <c r="BP197" s="634" t="s">
        <v>112</v>
      </c>
      <c r="BQ197" s="628"/>
      <c r="BR197" s="628"/>
      <c r="BS197" s="628"/>
      <c r="BT197" s="628"/>
      <c r="BU197" s="628"/>
      <c r="BV197" s="628"/>
      <c r="BW197" s="628"/>
      <c r="BX197" s="628">
        <v>1841201</v>
      </c>
      <c r="BY197" s="628" t="s">
        <v>3718</v>
      </c>
      <c r="BZ197" s="628">
        <v>1841201</v>
      </c>
      <c r="CA197" s="628">
        <v>1</v>
      </c>
      <c r="CB197" s="628">
        <v>0.52200000000000002</v>
      </c>
      <c r="CC197" s="569" t="s">
        <v>3866</v>
      </c>
      <c r="CD197" s="569" t="s">
        <v>2524</v>
      </c>
      <c r="CE197" s="569" t="s">
        <v>3648</v>
      </c>
      <c r="CF197" s="569" t="s">
        <v>177</v>
      </c>
      <c r="CG197" s="547">
        <v>6045432000</v>
      </c>
      <c r="CH197" s="547">
        <v>3002500001</v>
      </c>
      <c r="CI197" s="578" t="s">
        <v>3720</v>
      </c>
      <c r="CJ197" s="471"/>
    </row>
    <row r="198" spans="2:88" ht="16.149999999999999" customHeight="1" thickBot="1">
      <c r="B198" s="628"/>
      <c r="C198" s="760" t="s">
        <v>474</v>
      </c>
      <c r="D198" s="628"/>
      <c r="E198" s="761">
        <v>45413</v>
      </c>
      <c r="F198" s="765">
        <v>45406</v>
      </c>
      <c r="G198" s="760" t="s">
        <v>61</v>
      </c>
      <c r="H198" s="760">
        <v>1005728427</v>
      </c>
      <c r="I198" s="760" t="s">
        <v>3636</v>
      </c>
      <c r="J198" s="760" t="s">
        <v>3637</v>
      </c>
      <c r="K198" s="760" t="s">
        <v>3638</v>
      </c>
      <c r="L198" s="760"/>
      <c r="M198" s="761">
        <v>35659</v>
      </c>
      <c r="N198" s="629" t="s">
        <v>524</v>
      </c>
      <c r="O198" s="630" t="s">
        <v>3598</v>
      </c>
      <c r="P198" s="762" t="s">
        <v>2524</v>
      </c>
      <c r="Q198" s="762" t="s">
        <v>3640</v>
      </c>
      <c r="R198" s="629" t="s">
        <v>3118</v>
      </c>
      <c r="S198" s="628"/>
      <c r="T198" s="763">
        <v>6045432000</v>
      </c>
      <c r="U198" s="628">
        <v>3115670793</v>
      </c>
      <c r="V198" s="631" t="s">
        <v>3881</v>
      </c>
      <c r="W198" s="628" t="s">
        <v>2527</v>
      </c>
      <c r="X198" s="628"/>
      <c r="Y198" s="632" t="s">
        <v>3889</v>
      </c>
      <c r="Z198" s="628"/>
      <c r="AA198" s="763" t="s">
        <v>2527</v>
      </c>
      <c r="AB198" s="628"/>
      <c r="AC198" s="640"/>
      <c r="AD198" s="628"/>
      <c r="AE198" s="763" t="s">
        <v>551</v>
      </c>
      <c r="AF198" s="763" t="s">
        <v>600</v>
      </c>
      <c r="AG198" s="763" t="s">
        <v>485</v>
      </c>
      <c r="AH198" s="763" t="s">
        <v>492</v>
      </c>
      <c r="AI198" s="633">
        <v>45337</v>
      </c>
      <c r="AJ198" s="633">
        <v>45432</v>
      </c>
      <c r="AK198" s="629">
        <v>3</v>
      </c>
      <c r="AL198" s="628"/>
      <c r="AM198" s="628"/>
      <c r="AN198" s="764">
        <v>1300000</v>
      </c>
      <c r="AO198" s="628">
        <v>1841201</v>
      </c>
      <c r="AP198" s="654" t="s">
        <v>821</v>
      </c>
      <c r="AQ198" s="628"/>
      <c r="AR198" s="634">
        <v>1</v>
      </c>
      <c r="AS198" s="635" t="s">
        <v>112</v>
      </c>
      <c r="AT198" s="635" t="s">
        <v>112</v>
      </c>
      <c r="AU198" s="635" t="s">
        <v>112</v>
      </c>
      <c r="AV198" s="635" t="s">
        <v>112</v>
      </c>
      <c r="AW198" s="635" t="s">
        <v>112</v>
      </c>
      <c r="AX198" s="634"/>
      <c r="AY198" s="634"/>
      <c r="AZ198" s="634"/>
      <c r="BA198" s="634"/>
      <c r="BB198" s="634"/>
      <c r="BC198" s="634"/>
      <c r="BD198" s="634"/>
      <c r="BE198" s="634"/>
      <c r="BF198" s="634" t="s">
        <v>112</v>
      </c>
      <c r="BG198" s="634" t="s">
        <v>112</v>
      </c>
      <c r="BH198" s="634" t="s">
        <v>112</v>
      </c>
      <c r="BI198" s="634" t="s">
        <v>112</v>
      </c>
      <c r="BJ198" s="634" t="s">
        <v>112</v>
      </c>
      <c r="BK198" s="634" t="s">
        <v>112</v>
      </c>
      <c r="BL198" s="634" t="s">
        <v>3707</v>
      </c>
      <c r="BM198" s="634" t="s">
        <v>112</v>
      </c>
      <c r="BN198" s="634" t="s">
        <v>112</v>
      </c>
      <c r="BO198" s="634" t="s">
        <v>112</v>
      </c>
      <c r="BP198" s="634" t="s">
        <v>112</v>
      </c>
      <c r="BQ198" s="628"/>
      <c r="BR198" s="628"/>
      <c r="BS198" s="628"/>
      <c r="BT198" s="628"/>
      <c r="BU198" s="628"/>
      <c r="BV198" s="628"/>
      <c r="BW198" s="628"/>
      <c r="BX198" s="628">
        <v>1841201</v>
      </c>
      <c r="BY198" s="628" t="s">
        <v>3718</v>
      </c>
      <c r="BZ198" s="628">
        <v>1841201</v>
      </c>
      <c r="CA198" s="628">
        <v>1</v>
      </c>
      <c r="CB198" s="628">
        <v>0.52200000000000002</v>
      </c>
      <c r="CC198" s="569" t="s">
        <v>3866</v>
      </c>
      <c r="CD198" s="569" t="s">
        <v>2524</v>
      </c>
      <c r="CE198" s="569" t="s">
        <v>3648</v>
      </c>
      <c r="CF198" s="569" t="s">
        <v>177</v>
      </c>
      <c r="CG198" s="547">
        <v>6045432000</v>
      </c>
      <c r="CH198" s="547">
        <v>3002500001</v>
      </c>
      <c r="CI198" s="578" t="s">
        <v>3720</v>
      </c>
      <c r="CJ198" s="471"/>
    </row>
    <row r="199" spans="2:88" ht="16.149999999999999" customHeight="1" thickBot="1">
      <c r="B199" s="628"/>
      <c r="C199" s="760" t="s">
        <v>474</v>
      </c>
      <c r="D199" s="628"/>
      <c r="E199" s="761">
        <v>45413</v>
      </c>
      <c r="F199" s="765">
        <v>45406</v>
      </c>
      <c r="G199" s="760" t="s">
        <v>61</v>
      </c>
      <c r="H199" s="760">
        <v>1036394026</v>
      </c>
      <c r="I199" s="760" t="s">
        <v>3363</v>
      </c>
      <c r="J199" s="760" t="s">
        <v>2659</v>
      </c>
      <c r="K199" s="760" t="s">
        <v>3639</v>
      </c>
      <c r="L199" s="760" t="s">
        <v>3352</v>
      </c>
      <c r="M199" s="761">
        <v>32462</v>
      </c>
      <c r="N199" s="629" t="s">
        <v>4</v>
      </c>
      <c r="O199" s="630" t="s">
        <v>3598</v>
      </c>
      <c r="P199" s="762" t="s">
        <v>2524</v>
      </c>
      <c r="Q199" s="762" t="s">
        <v>3640</v>
      </c>
      <c r="R199" s="629" t="s">
        <v>3118</v>
      </c>
      <c r="S199" s="628"/>
      <c r="T199" s="763">
        <v>6045432000</v>
      </c>
      <c r="U199" s="628">
        <v>3110056439</v>
      </c>
      <c r="V199" s="631" t="s">
        <v>3882</v>
      </c>
      <c r="W199" s="632" t="s">
        <v>2547</v>
      </c>
      <c r="X199" s="628"/>
      <c r="Y199" s="632" t="s">
        <v>3889</v>
      </c>
      <c r="Z199" s="628"/>
      <c r="AA199" s="763" t="s">
        <v>2527</v>
      </c>
      <c r="AB199" s="628"/>
      <c r="AC199" s="640"/>
      <c r="AD199" s="628"/>
      <c r="AE199" s="763" t="s">
        <v>551</v>
      </c>
      <c r="AF199" s="763" t="s">
        <v>600</v>
      </c>
      <c r="AG199" s="763" t="s">
        <v>485</v>
      </c>
      <c r="AH199" s="763" t="s">
        <v>492</v>
      </c>
      <c r="AI199" s="633">
        <v>45353</v>
      </c>
      <c r="AJ199" s="633">
        <v>45626</v>
      </c>
      <c r="AK199" s="629">
        <v>8</v>
      </c>
      <c r="AL199" s="628"/>
      <c r="AM199" s="628"/>
      <c r="AN199" s="764">
        <v>1300000</v>
      </c>
      <c r="AO199" s="636">
        <v>4522901</v>
      </c>
      <c r="AP199" s="654" t="s">
        <v>821</v>
      </c>
      <c r="AQ199" s="628"/>
      <c r="AR199" s="634">
        <v>1</v>
      </c>
      <c r="AS199" s="635" t="s">
        <v>112</v>
      </c>
      <c r="AT199" s="635" t="s">
        <v>112</v>
      </c>
      <c r="AU199" s="635" t="s">
        <v>112</v>
      </c>
      <c r="AV199" s="635" t="s">
        <v>112</v>
      </c>
      <c r="AW199" s="635" t="s">
        <v>112</v>
      </c>
      <c r="AX199" s="634"/>
      <c r="AY199" s="634"/>
      <c r="AZ199" s="634"/>
      <c r="BA199" s="634"/>
      <c r="BB199" s="634"/>
      <c r="BC199" s="634"/>
      <c r="BD199" s="634"/>
      <c r="BE199" s="634"/>
      <c r="BF199" s="634" t="s">
        <v>112</v>
      </c>
      <c r="BG199" s="634" t="s">
        <v>112</v>
      </c>
      <c r="BH199" s="634" t="s">
        <v>112</v>
      </c>
      <c r="BI199" s="634" t="s">
        <v>112</v>
      </c>
      <c r="BJ199" s="634" t="s">
        <v>112</v>
      </c>
      <c r="BK199" s="634" t="s">
        <v>112</v>
      </c>
      <c r="BL199" s="634" t="s">
        <v>3707</v>
      </c>
      <c r="BM199" s="634" t="s">
        <v>112</v>
      </c>
      <c r="BN199" s="634" t="s">
        <v>112</v>
      </c>
      <c r="BO199" s="634" t="s">
        <v>112</v>
      </c>
      <c r="BP199" s="634" t="s">
        <v>112</v>
      </c>
      <c r="BQ199" s="628"/>
      <c r="BR199" s="628"/>
      <c r="BS199" s="628"/>
      <c r="BT199" s="628"/>
      <c r="BU199" s="628"/>
      <c r="BV199" s="628"/>
      <c r="BW199" s="628"/>
      <c r="BX199" s="636">
        <v>4522901</v>
      </c>
      <c r="BY199" s="628" t="s">
        <v>3936</v>
      </c>
      <c r="BZ199" s="636">
        <v>4522901</v>
      </c>
      <c r="CA199" s="628">
        <v>1</v>
      </c>
      <c r="CB199" s="628">
        <v>4.3499999999999996</v>
      </c>
      <c r="CC199" s="569" t="s">
        <v>3866</v>
      </c>
      <c r="CD199" s="569" t="s">
        <v>2524</v>
      </c>
      <c r="CE199" s="569" t="s">
        <v>3648</v>
      </c>
      <c r="CF199" s="569" t="s">
        <v>177</v>
      </c>
      <c r="CG199" s="547">
        <v>6045432000</v>
      </c>
      <c r="CH199" s="547">
        <v>3002500001</v>
      </c>
      <c r="CI199" s="578" t="s">
        <v>3720</v>
      </c>
      <c r="CJ199" s="471"/>
    </row>
    <row r="200" spans="2:88" ht="16.149999999999999" customHeight="1" thickBot="1">
      <c r="B200" s="628"/>
      <c r="C200" s="760" t="s">
        <v>474</v>
      </c>
      <c r="D200" s="628"/>
      <c r="E200" s="761">
        <v>45413</v>
      </c>
      <c r="F200" s="765">
        <v>45406</v>
      </c>
      <c r="G200" s="760" t="s">
        <v>71</v>
      </c>
      <c r="H200" s="760">
        <v>1036254038</v>
      </c>
      <c r="I200" s="760" t="s">
        <v>2576</v>
      </c>
      <c r="J200" s="760" t="s">
        <v>2563</v>
      </c>
      <c r="K200" s="760" t="s">
        <v>2595</v>
      </c>
      <c r="L200" s="760"/>
      <c r="M200" s="761">
        <v>39053</v>
      </c>
      <c r="N200" s="629" t="s">
        <v>524</v>
      </c>
      <c r="O200" s="630" t="s">
        <v>3598</v>
      </c>
      <c r="P200" s="762" t="s">
        <v>2524</v>
      </c>
      <c r="Q200" s="762" t="s">
        <v>3640</v>
      </c>
      <c r="R200" s="629" t="s">
        <v>3118</v>
      </c>
      <c r="S200" s="628"/>
      <c r="T200" s="763">
        <v>6045432000</v>
      </c>
      <c r="U200" s="628">
        <v>3126889798</v>
      </c>
      <c r="V200" s="631" t="s">
        <v>3883</v>
      </c>
      <c r="W200" s="632" t="s">
        <v>2527</v>
      </c>
      <c r="X200" s="628"/>
      <c r="Y200" s="632" t="s">
        <v>3889</v>
      </c>
      <c r="Z200" s="628"/>
      <c r="AA200" s="763" t="s">
        <v>2527</v>
      </c>
      <c r="AB200" s="628"/>
      <c r="AC200" s="640"/>
      <c r="AD200" s="628"/>
      <c r="AE200" s="763" t="s">
        <v>551</v>
      </c>
      <c r="AF200" s="763" t="s">
        <v>600</v>
      </c>
      <c r="AG200" s="763" t="s">
        <v>485</v>
      </c>
      <c r="AH200" s="763" t="s">
        <v>492</v>
      </c>
      <c r="AI200" s="633">
        <v>45366</v>
      </c>
      <c r="AJ200" s="633">
        <v>45550</v>
      </c>
      <c r="AK200" s="629">
        <v>6</v>
      </c>
      <c r="AL200" s="628"/>
      <c r="AM200" s="628"/>
      <c r="AN200" s="764">
        <v>1300000</v>
      </c>
      <c r="AO200" s="628">
        <v>1841201</v>
      </c>
      <c r="AP200" s="654" t="s">
        <v>821</v>
      </c>
      <c r="AQ200" s="628"/>
      <c r="AR200" s="634">
        <v>1</v>
      </c>
      <c r="AS200" s="635" t="s">
        <v>112</v>
      </c>
      <c r="AT200" s="635" t="s">
        <v>112</v>
      </c>
      <c r="AU200" s="635" t="s">
        <v>112</v>
      </c>
      <c r="AV200" s="635" t="s">
        <v>112</v>
      </c>
      <c r="AW200" s="635" t="s">
        <v>112</v>
      </c>
      <c r="AX200" s="634"/>
      <c r="AY200" s="634"/>
      <c r="AZ200" s="634"/>
      <c r="BA200" s="634"/>
      <c r="BB200" s="634"/>
      <c r="BC200" s="634"/>
      <c r="BD200" s="634"/>
      <c r="BE200" s="634"/>
      <c r="BF200" s="634" t="s">
        <v>112</v>
      </c>
      <c r="BG200" s="634" t="s">
        <v>112</v>
      </c>
      <c r="BH200" s="634" t="s">
        <v>112</v>
      </c>
      <c r="BI200" s="634" t="s">
        <v>112</v>
      </c>
      <c r="BJ200" s="634" t="s">
        <v>112</v>
      </c>
      <c r="BK200" s="634" t="s">
        <v>112</v>
      </c>
      <c r="BL200" s="634" t="s">
        <v>3707</v>
      </c>
      <c r="BM200" s="634" t="s">
        <v>112</v>
      </c>
      <c r="BN200" s="634" t="s">
        <v>112</v>
      </c>
      <c r="BO200" s="634" t="s">
        <v>112</v>
      </c>
      <c r="BP200" s="634" t="s">
        <v>112</v>
      </c>
      <c r="BQ200" s="628"/>
      <c r="BR200" s="628"/>
      <c r="BS200" s="628"/>
      <c r="BT200" s="628"/>
      <c r="BU200" s="628"/>
      <c r="BV200" s="628"/>
      <c r="BW200" s="628"/>
      <c r="BX200" s="628">
        <v>1841201</v>
      </c>
      <c r="BY200" s="628" t="s">
        <v>3718</v>
      </c>
      <c r="BZ200" s="628">
        <v>1841201</v>
      </c>
      <c r="CA200" s="628">
        <v>4</v>
      </c>
      <c r="CB200" s="628">
        <v>0.52200000000000002</v>
      </c>
      <c r="CC200" s="569" t="s">
        <v>3866</v>
      </c>
      <c r="CD200" s="569" t="s">
        <v>2524</v>
      </c>
      <c r="CE200" s="569" t="s">
        <v>3648</v>
      </c>
      <c r="CF200" s="569" t="s">
        <v>177</v>
      </c>
      <c r="CG200" s="547">
        <v>6045432000</v>
      </c>
      <c r="CH200" s="547">
        <v>3002500001</v>
      </c>
      <c r="CI200" s="578" t="s">
        <v>3720</v>
      </c>
      <c r="CJ200" s="471"/>
    </row>
    <row r="201" spans="2:88" ht="16.149999999999999" customHeight="1" thickBot="1">
      <c r="B201" s="628"/>
      <c r="C201" s="760" t="s">
        <v>474</v>
      </c>
      <c r="D201" s="628"/>
      <c r="E201" s="761">
        <v>45413</v>
      </c>
      <c r="F201" s="765">
        <v>45406</v>
      </c>
      <c r="G201" s="760" t="s">
        <v>61</v>
      </c>
      <c r="H201" s="760">
        <v>1000223677</v>
      </c>
      <c r="I201" s="760" t="s">
        <v>3351</v>
      </c>
      <c r="J201" s="760" t="s">
        <v>3643</v>
      </c>
      <c r="K201" s="760" t="s">
        <v>3644</v>
      </c>
      <c r="L201" s="760" t="s">
        <v>3645</v>
      </c>
      <c r="M201" s="761">
        <v>37285</v>
      </c>
      <c r="N201" s="629" t="s">
        <v>524</v>
      </c>
      <c r="O201" s="630" t="s">
        <v>3875</v>
      </c>
      <c r="P201" s="762" t="s">
        <v>2524</v>
      </c>
      <c r="Q201" s="762" t="s">
        <v>3640</v>
      </c>
      <c r="R201" s="629" t="s">
        <v>3118</v>
      </c>
      <c r="S201" s="628"/>
      <c r="T201" s="763">
        <v>6045432000</v>
      </c>
      <c r="U201" s="628">
        <v>3106405309</v>
      </c>
      <c r="V201" s="637" t="s">
        <v>3884</v>
      </c>
      <c r="W201" s="632" t="s">
        <v>3139</v>
      </c>
      <c r="X201" s="628"/>
      <c r="Y201" s="632" t="s">
        <v>3889</v>
      </c>
      <c r="Z201" s="628"/>
      <c r="AA201" s="763" t="s">
        <v>2527</v>
      </c>
      <c r="AB201" s="628"/>
      <c r="AC201" s="640"/>
      <c r="AD201" s="628"/>
      <c r="AE201" s="763" t="s">
        <v>551</v>
      </c>
      <c r="AF201" s="763" t="s">
        <v>600</v>
      </c>
      <c r="AG201" s="763" t="s">
        <v>485</v>
      </c>
      <c r="AH201" s="763" t="s">
        <v>492</v>
      </c>
      <c r="AI201" s="633">
        <v>45295</v>
      </c>
      <c r="AJ201" s="633">
        <v>45463</v>
      </c>
      <c r="AK201" s="629">
        <v>6</v>
      </c>
      <c r="AL201" s="628"/>
      <c r="AM201" s="628"/>
      <c r="AN201" s="764">
        <v>1300000</v>
      </c>
      <c r="AO201" s="628">
        <v>1841201</v>
      </c>
      <c r="AP201" s="654" t="s">
        <v>821</v>
      </c>
      <c r="AQ201" s="628"/>
      <c r="AR201" s="634">
        <v>1</v>
      </c>
      <c r="AS201" s="635" t="s">
        <v>112</v>
      </c>
      <c r="AT201" s="635" t="s">
        <v>112</v>
      </c>
      <c r="AU201" s="635" t="s">
        <v>112</v>
      </c>
      <c r="AV201" s="635" t="s">
        <v>112</v>
      </c>
      <c r="AW201" s="635" t="s">
        <v>112</v>
      </c>
      <c r="AX201" s="634"/>
      <c r="AY201" s="634"/>
      <c r="AZ201" s="634"/>
      <c r="BA201" s="634"/>
      <c r="BB201" s="634"/>
      <c r="BC201" s="634"/>
      <c r="BD201" s="634"/>
      <c r="BE201" s="634"/>
      <c r="BF201" s="634" t="s">
        <v>112</v>
      </c>
      <c r="BG201" s="634" t="s">
        <v>112</v>
      </c>
      <c r="BH201" s="634" t="s">
        <v>112</v>
      </c>
      <c r="BI201" s="634" t="s">
        <v>112</v>
      </c>
      <c r="BJ201" s="634" t="s">
        <v>112</v>
      </c>
      <c r="BK201" s="634" t="s">
        <v>112</v>
      </c>
      <c r="BL201" s="634" t="s">
        <v>3707</v>
      </c>
      <c r="BM201" s="634" t="s">
        <v>112</v>
      </c>
      <c r="BN201" s="634" t="s">
        <v>112</v>
      </c>
      <c r="BO201" s="634" t="s">
        <v>112</v>
      </c>
      <c r="BP201" s="634" t="s">
        <v>112</v>
      </c>
      <c r="BQ201" s="628"/>
      <c r="BR201" s="628"/>
      <c r="BS201" s="628"/>
      <c r="BT201" s="628"/>
      <c r="BU201" s="628"/>
      <c r="BV201" s="628"/>
      <c r="BW201" s="628"/>
      <c r="BX201" s="628">
        <v>1841201</v>
      </c>
      <c r="BY201" s="628" t="s">
        <v>3718</v>
      </c>
      <c r="BZ201" s="628">
        <v>1841201</v>
      </c>
      <c r="CA201" s="628">
        <v>1</v>
      </c>
      <c r="CB201" s="628">
        <v>0.52200000000000002</v>
      </c>
      <c r="CC201" s="569" t="s">
        <v>3866</v>
      </c>
      <c r="CD201" s="569" t="s">
        <v>2524</v>
      </c>
      <c r="CE201" s="569" t="s">
        <v>3648</v>
      </c>
      <c r="CF201" s="569" t="s">
        <v>177</v>
      </c>
      <c r="CG201" s="547">
        <v>6045432000</v>
      </c>
      <c r="CH201" s="547">
        <v>3002500001</v>
      </c>
      <c r="CI201" s="578" t="s">
        <v>3720</v>
      </c>
      <c r="CJ201" s="471"/>
    </row>
    <row r="202" spans="2:88" ht="16.149999999999999" customHeight="1">
      <c r="B202" s="628"/>
      <c r="C202" s="760" t="s">
        <v>474</v>
      </c>
      <c r="D202" s="628"/>
      <c r="E202" s="761">
        <v>45413</v>
      </c>
      <c r="F202" s="765">
        <v>45406</v>
      </c>
      <c r="G202" s="760" t="s">
        <v>61</v>
      </c>
      <c r="H202" s="760">
        <v>1005029332</v>
      </c>
      <c r="I202" s="760" t="s">
        <v>2967</v>
      </c>
      <c r="J202" s="760" t="s">
        <v>2975</v>
      </c>
      <c r="K202" s="760" t="s">
        <v>3389</v>
      </c>
      <c r="L202" s="760" t="s">
        <v>3128</v>
      </c>
      <c r="M202" s="761">
        <v>37139</v>
      </c>
      <c r="N202" s="629" t="s">
        <v>524</v>
      </c>
      <c r="O202" s="638" t="s">
        <v>3879</v>
      </c>
      <c r="P202" s="762" t="s">
        <v>2524</v>
      </c>
      <c r="Q202" s="762" t="s">
        <v>3640</v>
      </c>
      <c r="R202" s="629" t="s">
        <v>3118</v>
      </c>
      <c r="S202" s="628"/>
      <c r="T202" s="763">
        <v>6045432000</v>
      </c>
      <c r="U202" s="628">
        <v>3134411348</v>
      </c>
      <c r="V202" s="637" t="s">
        <v>3888</v>
      </c>
      <c r="W202" s="628" t="s">
        <v>2527</v>
      </c>
      <c r="X202" s="628"/>
      <c r="Y202" s="632" t="s">
        <v>3889</v>
      </c>
      <c r="Z202" s="628"/>
      <c r="AA202" s="763" t="s">
        <v>2527</v>
      </c>
      <c r="AB202" s="628"/>
      <c r="AC202" s="640"/>
      <c r="AD202" s="628"/>
      <c r="AE202" s="763" t="s">
        <v>551</v>
      </c>
      <c r="AF202" s="763" t="s">
        <v>600</v>
      </c>
      <c r="AG202" s="763" t="s">
        <v>485</v>
      </c>
      <c r="AH202" s="763" t="s">
        <v>492</v>
      </c>
      <c r="AI202" s="633">
        <v>45321</v>
      </c>
      <c r="AJ202" s="633">
        <v>45443</v>
      </c>
      <c r="AK202" s="629">
        <v>4</v>
      </c>
      <c r="AL202" s="628"/>
      <c r="AM202" s="639"/>
      <c r="AN202" s="639">
        <v>1300000</v>
      </c>
      <c r="AO202" s="628">
        <v>1841201</v>
      </c>
      <c r="AP202" s="654" t="s">
        <v>821</v>
      </c>
      <c r="AQ202" s="628"/>
      <c r="AR202" s="634">
        <v>1</v>
      </c>
      <c r="AS202" s="635" t="s">
        <v>112</v>
      </c>
      <c r="AT202" s="635" t="s">
        <v>112</v>
      </c>
      <c r="AU202" s="635" t="s">
        <v>112</v>
      </c>
      <c r="AV202" s="635" t="s">
        <v>112</v>
      </c>
      <c r="AW202" s="635" t="s">
        <v>112</v>
      </c>
      <c r="AX202" s="634"/>
      <c r="AY202" s="634"/>
      <c r="AZ202" s="634"/>
      <c r="BA202" s="634"/>
      <c r="BB202" s="634"/>
      <c r="BC202" s="634"/>
      <c r="BD202" s="634"/>
      <c r="BE202" s="634"/>
      <c r="BF202" s="634" t="s">
        <v>112</v>
      </c>
      <c r="BG202" s="634" t="s">
        <v>112</v>
      </c>
      <c r="BH202" s="634" t="s">
        <v>112</v>
      </c>
      <c r="BI202" s="634" t="s">
        <v>112</v>
      </c>
      <c r="BJ202" s="634" t="s">
        <v>112</v>
      </c>
      <c r="BK202" s="634" t="s">
        <v>112</v>
      </c>
      <c r="BL202" s="634" t="s">
        <v>3707</v>
      </c>
      <c r="BM202" s="634" t="s">
        <v>112</v>
      </c>
      <c r="BN202" s="634" t="s">
        <v>112</v>
      </c>
      <c r="BO202" s="634" t="s">
        <v>112</v>
      </c>
      <c r="BP202" s="634" t="s">
        <v>112</v>
      </c>
      <c r="BQ202" s="628"/>
      <c r="BR202" s="628"/>
      <c r="BS202" s="628"/>
      <c r="BT202" s="628"/>
      <c r="BU202" s="628"/>
      <c r="BV202" s="628"/>
      <c r="BW202" s="628"/>
      <c r="BX202" s="628">
        <v>1841201</v>
      </c>
      <c r="BY202" s="628" t="s">
        <v>3718</v>
      </c>
      <c r="BZ202" s="628">
        <v>1841201</v>
      </c>
      <c r="CA202" s="628">
        <v>1</v>
      </c>
      <c r="CB202" s="628">
        <v>0.52200000000000002</v>
      </c>
      <c r="CC202" s="569" t="s">
        <v>3866</v>
      </c>
      <c r="CD202" s="569" t="s">
        <v>2524</v>
      </c>
      <c r="CE202" s="569" t="s">
        <v>3648</v>
      </c>
      <c r="CF202" s="569" t="s">
        <v>177</v>
      </c>
      <c r="CG202" s="547">
        <v>6045432000</v>
      </c>
      <c r="CH202" s="547">
        <v>3002500001</v>
      </c>
      <c r="CI202" s="578" t="s">
        <v>3720</v>
      </c>
      <c r="CJ202" s="471"/>
    </row>
    <row r="204" spans="2:88" ht="16.149999999999999" customHeight="1">
      <c r="B204"/>
      <c r="C204" s="590"/>
      <c r="D204"/>
      <c r="E204" s="591"/>
      <c r="F204" s="591"/>
      <c r="G204" s="590"/>
      <c r="H204" s="590"/>
      <c r="I204" s="590"/>
      <c r="J204" s="590"/>
      <c r="K204" s="590"/>
      <c r="L204" s="590"/>
      <c r="M204" s="590"/>
      <c r="N204" s="593"/>
      <c r="O204" s="604"/>
      <c r="P204" s="592"/>
      <c r="Q204" s="592"/>
      <c r="R204" s="593"/>
      <c r="S204"/>
      <c r="T204" s="594"/>
      <c r="U204"/>
      <c r="V204" s="605"/>
      <c r="W204"/>
      <c r="X204"/>
      <c r="Y204" s="606"/>
      <c r="Z204"/>
      <c r="AA204" s="594"/>
      <c r="AB204"/>
      <c r="AC204" s="603"/>
      <c r="AD204"/>
      <c r="AE204" s="594"/>
      <c r="AF204" s="594"/>
      <c r="AG204" s="594"/>
      <c r="AH204" s="594"/>
      <c r="AI204" s="595"/>
      <c r="AJ204" s="595"/>
      <c r="AK204" s="593"/>
      <c r="AL204"/>
      <c r="AM204" s="596"/>
      <c r="AN204" s="607"/>
      <c r="AO204"/>
      <c r="AP204" s="655"/>
      <c r="AQ204"/>
      <c r="AR204" s="597"/>
      <c r="AS204" s="258"/>
      <c r="AT204" s="258"/>
      <c r="AU204" s="258"/>
      <c r="AV204" s="258"/>
      <c r="AW204" s="258"/>
      <c r="AX204" s="597"/>
      <c r="AY204" s="597"/>
      <c r="AZ204" s="597"/>
      <c r="BA204" s="597"/>
      <c r="BB204" s="597"/>
      <c r="BC204" s="597"/>
      <c r="BD204" s="597"/>
      <c r="BE204" s="597"/>
      <c r="BF204" s="597"/>
      <c r="BG204" s="597"/>
      <c r="BH204" s="597"/>
      <c r="BI204" s="597"/>
      <c r="BJ204" s="597"/>
      <c r="BK204" s="597"/>
      <c r="BL204" s="597"/>
      <c r="BM204" s="597"/>
      <c r="BN204" s="597"/>
      <c r="BO204" s="597"/>
      <c r="BP204" s="597"/>
      <c r="BQ204"/>
      <c r="BR204"/>
      <c r="BS204"/>
      <c r="BT204"/>
      <c r="BU204"/>
      <c r="BV204"/>
      <c r="BW204"/>
      <c r="BX204"/>
      <c r="BY204"/>
      <c r="BZ204"/>
      <c r="CA204"/>
      <c r="CB204"/>
      <c r="CC204" s="598"/>
      <c r="CD204" s="598"/>
      <c r="CE204" s="598"/>
      <c r="CF204" s="598"/>
      <c r="CG204" s="599"/>
      <c r="CH204" s="599"/>
      <c r="CI204" s="600"/>
      <c r="CJ204"/>
    </row>
    <row r="205" spans="2:88" ht="16.149999999999999" customHeight="1">
      <c r="B205"/>
      <c r="C205" s="590"/>
      <c r="D205"/>
      <c r="E205" s="591"/>
      <c r="F205" s="591"/>
      <c r="G205" s="590"/>
      <c r="H205" s="590"/>
      <c r="I205" s="590"/>
      <c r="J205" s="590"/>
      <c r="K205" s="590"/>
      <c r="L205" s="590"/>
      <c r="M205" s="590"/>
      <c r="N205" s="593"/>
      <c r="O205" s="604"/>
      <c r="P205" s="592"/>
      <c r="Q205" s="592"/>
      <c r="R205" s="593"/>
      <c r="S205"/>
      <c r="T205" s="594"/>
      <c r="U205"/>
      <c r="V205" s="605"/>
      <c r="W205"/>
      <c r="X205"/>
      <c r="Y205" s="606"/>
      <c r="Z205"/>
      <c r="AA205" s="594"/>
      <c r="AB205"/>
      <c r="AC205" s="603"/>
      <c r="AD205"/>
      <c r="AE205" s="594"/>
      <c r="AF205" s="594"/>
      <c r="AG205" s="594"/>
      <c r="AH205" s="594"/>
      <c r="AI205" s="595"/>
      <c r="AJ205" s="595"/>
      <c r="AK205" s="593"/>
      <c r="AL205"/>
      <c r="AM205" s="596"/>
      <c r="AN205" s="607"/>
      <c r="AO205"/>
      <c r="AP205" s="655"/>
      <c r="AQ205"/>
      <c r="AR205" s="597"/>
      <c r="AS205" s="258"/>
      <c r="AT205" s="258"/>
      <c r="AU205" s="258"/>
      <c r="AV205" s="258"/>
      <c r="AW205" s="258"/>
      <c r="AX205" s="597"/>
      <c r="AY205" s="597"/>
      <c r="AZ205" s="597"/>
      <c r="BA205" s="597"/>
      <c r="BB205" s="597"/>
      <c r="BC205" s="597"/>
      <c r="BD205" s="597"/>
      <c r="BE205" s="597"/>
      <c r="BF205" s="597"/>
      <c r="BG205" s="597"/>
      <c r="BH205" s="597"/>
      <c r="BI205" s="597"/>
      <c r="BJ205" s="597"/>
      <c r="BK205" s="597"/>
      <c r="BL205" s="597"/>
      <c r="BM205" s="597"/>
      <c r="BN205" s="597"/>
      <c r="BO205" s="597"/>
      <c r="BP205" s="597"/>
      <c r="BQ205"/>
      <c r="BR205"/>
      <c r="BS205"/>
      <c r="BT205"/>
      <c r="BU205"/>
      <c r="BV205"/>
      <c r="BW205"/>
      <c r="BX205"/>
      <c r="BY205"/>
      <c r="BZ205"/>
      <c r="CA205"/>
      <c r="CB205"/>
      <c r="CC205" s="598"/>
      <c r="CD205" s="598"/>
      <c r="CE205" s="598"/>
      <c r="CF205" s="598"/>
      <c r="CG205" s="599"/>
      <c r="CH205" s="599"/>
      <c r="CI205" s="600"/>
      <c r="CJ205"/>
    </row>
    <row r="206" spans="2:88" ht="15.75" customHeight="1">
      <c r="B206"/>
      <c r="C206" s="590"/>
      <c r="D206"/>
      <c r="E206" s="591"/>
      <c r="F206" s="591"/>
      <c r="G206" s="590"/>
      <c r="H206" s="590"/>
      <c r="I206" s="590"/>
      <c r="J206" s="590"/>
      <c r="K206" s="590"/>
      <c r="L206" s="590"/>
      <c r="M206" s="590"/>
      <c r="N206" s="593"/>
      <c r="O206" s="604"/>
      <c r="P206" s="592"/>
      <c r="Q206" s="592"/>
      <c r="R206" s="593"/>
      <c r="S206"/>
      <c r="T206" s="594"/>
      <c r="U206"/>
      <c r="V206" s="605"/>
      <c r="W206"/>
      <c r="X206"/>
      <c r="Y206" s="606"/>
      <c r="Z206"/>
      <c r="AA206" s="594"/>
      <c r="AB206"/>
      <c r="AC206" s="603"/>
      <c r="AD206"/>
      <c r="AE206" s="594"/>
      <c r="AF206" s="594"/>
      <c r="AG206" s="594"/>
      <c r="AH206" s="594"/>
      <c r="AI206" s="595"/>
      <c r="AJ206" s="595"/>
      <c r="AK206" s="593"/>
      <c r="AL206"/>
      <c r="AM206" s="596"/>
      <c r="AN206" s="607"/>
      <c r="AO206"/>
      <c r="AP206" s="655"/>
      <c r="AQ206"/>
      <c r="AR206" s="597"/>
      <c r="AS206" s="258"/>
      <c r="AT206" s="258"/>
      <c r="AU206" s="258"/>
      <c r="AV206" s="258"/>
      <c r="AW206" s="258"/>
      <c r="AX206" s="597"/>
      <c r="AY206" s="597"/>
      <c r="AZ206" s="597"/>
      <c r="BA206" s="597"/>
      <c r="BB206" s="597"/>
      <c r="BC206" s="597"/>
      <c r="BD206" s="597"/>
      <c r="BE206" s="597"/>
      <c r="BF206" s="597"/>
      <c r="BG206" s="597"/>
      <c r="BH206" s="597"/>
      <c r="BI206" s="597"/>
      <c r="BJ206" s="597"/>
      <c r="BK206" s="597"/>
      <c r="BL206" s="597"/>
      <c r="BM206" s="597"/>
      <c r="BN206" s="597"/>
      <c r="BO206" s="597"/>
      <c r="BP206" s="597"/>
      <c r="BQ206"/>
      <c r="BR206"/>
      <c r="BS206"/>
      <c r="BT206"/>
      <c r="BU206"/>
      <c r="BV206"/>
      <c r="BW206"/>
      <c r="BX206"/>
      <c r="BY206"/>
      <c r="BZ206"/>
      <c r="CA206"/>
      <c r="CB206"/>
      <c r="CC206" s="598"/>
      <c r="CD206" s="598"/>
      <c r="CE206" s="598"/>
      <c r="CF206" s="598"/>
      <c r="CG206" s="599"/>
      <c r="CH206" s="599"/>
      <c r="CI206" s="600"/>
      <c r="CJ206"/>
    </row>
    <row r="207" spans="2:88" ht="16.5" customHeight="1">
      <c r="B207" s="453"/>
      <c r="C207" s="453"/>
      <c r="D207" s="453"/>
      <c r="E207" s="453"/>
      <c r="F207" s="453"/>
      <c r="G207" s="453"/>
      <c r="H207" s="453"/>
      <c r="I207" s="453"/>
      <c r="J207" s="453"/>
      <c r="K207" s="453"/>
      <c r="L207" s="453"/>
      <c r="M207" s="453"/>
      <c r="N207" s="453"/>
      <c r="O207" s="453"/>
      <c r="P207" s="453"/>
      <c r="Q207" s="453"/>
      <c r="R207" s="524"/>
      <c r="S207" s="453"/>
      <c r="T207" s="453"/>
      <c r="U207" s="453"/>
      <c r="V207" s="453"/>
      <c r="W207" s="453"/>
      <c r="X207" s="453"/>
      <c r="Y207" s="453"/>
      <c r="Z207" s="453"/>
      <c r="AA207" s="453"/>
      <c r="AB207" s="453"/>
      <c r="AC207" s="453"/>
      <c r="AD207" s="453"/>
      <c r="AE207" s="453"/>
      <c r="AF207" s="453"/>
      <c r="AG207" s="257"/>
      <c r="AH207" s="257"/>
      <c r="AI207" s="257"/>
      <c r="AJ207" s="257"/>
      <c r="AK207" s="257"/>
      <c r="AL207" s="257"/>
      <c r="AM207" s="257"/>
      <c r="AN207" s="257"/>
      <c r="AO207" s="257"/>
      <c r="AP207" s="651"/>
      <c r="AQ207" s="257"/>
      <c r="AR207" s="257"/>
      <c r="AS207" s="257"/>
      <c r="AT207" s="257"/>
      <c r="AU207" s="257"/>
      <c r="AV207" s="257"/>
      <c r="AW207" s="257"/>
      <c r="AX207" s="257"/>
      <c r="AY207" s="257"/>
      <c r="AZ207" s="257"/>
      <c r="BA207" s="257"/>
      <c r="BB207" s="257"/>
      <c r="BC207" s="257"/>
      <c r="BD207" s="257"/>
      <c r="BE207" s="257"/>
      <c r="BF207" s="257"/>
      <c r="BG207" s="257"/>
      <c r="BH207" s="257"/>
      <c r="BI207" s="257"/>
      <c r="BJ207" s="257"/>
      <c r="BK207" s="257"/>
      <c r="BL207" s="257"/>
      <c r="BM207" s="257"/>
      <c r="BN207" s="257"/>
      <c r="BO207" s="257"/>
      <c r="BP207" s="257"/>
      <c r="BQ207" s="257"/>
      <c r="BR207" s="257"/>
      <c r="BS207" s="257"/>
      <c r="BT207" s="257"/>
      <c r="BU207" s="257"/>
      <c r="BV207" s="257"/>
      <c r="BW207" s="257"/>
      <c r="BX207" s="453"/>
      <c r="BY207" s="453"/>
      <c r="BZ207" s="453"/>
      <c r="CA207" s="453"/>
      <c r="CB207" s="453"/>
      <c r="CC207" s="453"/>
      <c r="CD207" s="453"/>
      <c r="CE207" s="453"/>
      <c r="CF207" s="453"/>
      <c r="CG207" s="453"/>
      <c r="CH207" s="453"/>
      <c r="CI207" s="453"/>
      <c r="CJ207" s="453"/>
    </row>
    <row r="208" spans="2:88">
      <c r="B208" s="250" t="s">
        <v>602</v>
      </c>
    </row>
    <row r="209" spans="2:88">
      <c r="BW209" s="1229" t="s">
        <v>2517</v>
      </c>
      <c r="BX209" s="1229"/>
      <c r="BY209" s="1229"/>
      <c r="BZ209" s="1229"/>
      <c r="CA209" s="1229"/>
      <c r="CB209" s="1229"/>
      <c r="CC209" s="1229"/>
      <c r="CD209" s="1229"/>
      <c r="CE209" s="1229"/>
      <c r="CF209" s="1229"/>
      <c r="CG209" s="1"/>
      <c r="CI209" s="1221" t="s">
        <v>2515</v>
      </c>
      <c r="CJ209" s="1221"/>
    </row>
    <row r="211" spans="2:88" ht="18" thickBot="1">
      <c r="B211" s="250" t="s">
        <v>562</v>
      </c>
    </row>
    <row r="212" spans="2:88" ht="15" customHeight="1">
      <c r="C212" s="1230"/>
      <c r="D212" s="1215" t="s">
        <v>563</v>
      </c>
      <c r="E212" s="1216"/>
      <c r="F212" s="1216"/>
      <c r="G212" s="1216"/>
      <c r="H212" s="1216"/>
      <c r="I212" s="1216"/>
      <c r="J212" s="1216"/>
      <c r="K212" s="1216"/>
    </row>
    <row r="213" spans="2:88" ht="18" thickBot="1">
      <c r="C213" s="1231"/>
      <c r="D213" s="1215"/>
      <c r="E213" s="1216"/>
      <c r="F213" s="1216"/>
      <c r="G213" s="1216"/>
      <c r="H213" s="1216"/>
      <c r="I213" s="1216"/>
      <c r="J213" s="1216"/>
      <c r="K213" s="1216"/>
      <c r="BX213" s="413"/>
    </row>
    <row r="214" spans="2:88" ht="18" thickBot="1">
      <c r="BX214" s="414"/>
    </row>
    <row r="215" spans="2:88" ht="17.25" customHeight="1">
      <c r="C215" s="1222"/>
      <c r="D215" s="1215" t="s">
        <v>564</v>
      </c>
      <c r="E215" s="1216"/>
      <c r="F215" s="1216"/>
      <c r="G215" s="1216"/>
      <c r="H215" s="1216"/>
      <c r="I215" s="1216"/>
      <c r="J215" s="1216"/>
      <c r="K215" s="1216"/>
      <c r="BX215" s="415"/>
    </row>
    <row r="216" spans="2:88" ht="18" thickBot="1">
      <c r="C216" s="1223"/>
      <c r="D216" s="1215"/>
      <c r="E216" s="1216"/>
      <c r="F216" s="1216"/>
      <c r="G216" s="1216"/>
      <c r="H216" s="1216"/>
      <c r="I216" s="1216"/>
      <c r="J216" s="1216"/>
      <c r="K216" s="1216"/>
    </row>
    <row r="217" spans="2:88" ht="18" thickBot="1"/>
    <row r="218" spans="2:88" ht="17.25" customHeight="1">
      <c r="C218" s="1222"/>
      <c r="D218" s="1227" t="s">
        <v>565</v>
      </c>
      <c r="E218" s="1228"/>
      <c r="F218" s="1228"/>
      <c r="G218" s="1228"/>
      <c r="H218" s="1228"/>
      <c r="I218" s="1228"/>
      <c r="J218" s="1228"/>
      <c r="K218" s="1228"/>
    </row>
    <row r="219" spans="2:88" ht="18" thickBot="1">
      <c r="C219" s="1223"/>
      <c r="D219" s="1227"/>
      <c r="E219" s="1228"/>
      <c r="F219" s="1228"/>
      <c r="G219" s="1228"/>
      <c r="H219" s="1228"/>
      <c r="I219" s="1228"/>
      <c r="J219" s="1228"/>
      <c r="K219" s="1228"/>
    </row>
  </sheetData>
  <sheetProtection selectLockedCells="1" selectUnlockedCells="1"/>
  <sortState xmlns:xlrd2="http://schemas.microsoft.com/office/spreadsheetml/2017/richdata2" ref="AV2:AV9">
    <sortCondition ref="AV2:AV9"/>
  </sortState>
  <mergeCells count="77">
    <mergeCell ref="AG19:BW19"/>
    <mergeCell ref="BX19:CJ19"/>
    <mergeCell ref="D16:E16"/>
    <mergeCell ref="D17:E17"/>
    <mergeCell ref="B19:AF19"/>
    <mergeCell ref="B14:R14"/>
    <mergeCell ref="B2:R2"/>
    <mergeCell ref="B4:M6"/>
    <mergeCell ref="B8:H8"/>
    <mergeCell ref="E10:H10"/>
    <mergeCell ref="E11:H11"/>
    <mergeCell ref="C218:C219"/>
    <mergeCell ref="D218:K219"/>
    <mergeCell ref="BW209:CF209"/>
    <mergeCell ref="C212:C213"/>
    <mergeCell ref="AE21:AE22"/>
    <mergeCell ref="AF21:AF22"/>
    <mergeCell ref="AG21:AG22"/>
    <mergeCell ref="AH21:AH22"/>
    <mergeCell ref="AI21:AI22"/>
    <mergeCell ref="AJ21:AJ22"/>
    <mergeCell ref="AK21:AK22"/>
    <mergeCell ref="X21:X22"/>
    <mergeCell ref="Y21:Y22"/>
    <mergeCell ref="Z21:Z22"/>
    <mergeCell ref="L21:L22"/>
    <mergeCell ref="M21:M22"/>
    <mergeCell ref="B21:B22"/>
    <mergeCell ref="C21:C22"/>
    <mergeCell ref="CI209:CJ209"/>
    <mergeCell ref="C215:C216"/>
    <mergeCell ref="D215:K216"/>
    <mergeCell ref="AA21:AA22"/>
    <mergeCell ref="AB21:AB22"/>
    <mergeCell ref="AC21:AC22"/>
    <mergeCell ref="AD21:AD22"/>
    <mergeCell ref="O21:O22"/>
    <mergeCell ref="P21:P22"/>
    <mergeCell ref="Q21:Q22"/>
    <mergeCell ref="R21:R22"/>
    <mergeCell ref="S21:S22"/>
    <mergeCell ref="V21:V22"/>
    <mergeCell ref="W21:W22"/>
    <mergeCell ref="N21:N22"/>
    <mergeCell ref="T21:T22"/>
    <mergeCell ref="U21:U22"/>
    <mergeCell ref="D212:K213"/>
    <mergeCell ref="D21:D22"/>
    <mergeCell ref="E21:E22"/>
    <mergeCell ref="F21:F22"/>
    <mergeCell ref="G21:G22"/>
    <mergeCell ref="H21:H22"/>
    <mergeCell ref="I21:I22"/>
    <mergeCell ref="J21:J22"/>
    <mergeCell ref="K21:K22"/>
    <mergeCell ref="AL21:AL22"/>
    <mergeCell ref="AM21:AM22"/>
    <mergeCell ref="AN21:AN22"/>
    <mergeCell ref="AO21:AO22"/>
    <mergeCell ref="AP21:AP22"/>
    <mergeCell ref="AQ21:AQ22"/>
    <mergeCell ref="AR21:AR22"/>
    <mergeCell ref="AS21:AY21"/>
    <mergeCell ref="AZ21:BW21"/>
    <mergeCell ref="BX21:BX22"/>
    <mergeCell ref="BY21:BY22"/>
    <mergeCell ref="BZ21:BZ22"/>
    <mergeCell ref="CA21:CA22"/>
    <mergeCell ref="CB21:CB22"/>
    <mergeCell ref="CC21:CC22"/>
    <mergeCell ref="CI21:CI22"/>
    <mergeCell ref="CJ21:CJ22"/>
    <mergeCell ref="CD21:CD22"/>
    <mergeCell ref="CE21:CE22"/>
    <mergeCell ref="CF21:CF22"/>
    <mergeCell ref="CG21:CG22"/>
    <mergeCell ref="CH21:CH22"/>
  </mergeCells>
  <phoneticPr fontId="49" type="noConversion"/>
  <dataValidations count="19">
    <dataValidation type="list" allowBlank="1" showInputMessage="1" showErrorMessage="1" sqref="AE983247 KA983247 TW983247 ADS983247 ANO983247 AXK983247 BHG983247 BRC983247 CAY983247 CKU983247 CUQ983247 DEM983247 DOI983247 DYE983247 EIA983247 ERW983247 FBS983247 FLO983247 FVK983247 GFG983247 GPC983247 GYY983247 HIU983247 HSQ983247 ICM983247 IMI983247 IWE983247 JGA983247 JPW983247 JZS983247 KJO983247 KTK983247 LDG983247 LNC983247 LWY983247 MGU983247 MQQ983247 NAM983247 NKI983247 NUE983247 OEA983247 ONW983247 OXS983247 PHO983247 PRK983247 QBG983247 QLC983247 QUY983247 REU983247 ROQ983247 RYM983247 SII983247 SSE983247 TCA983247 TLW983247 TVS983247 UFO983247 UPK983247 UZG983247 VJC983247 VSY983247 WCU983247 WMQ983247 WWM983247 AE65743 KA65743 TW65743 ADS65743 ANO65743 AXK65743 BHG65743 BRC65743 CAY65743 CKU65743 CUQ65743 DEM65743 DOI65743 DYE65743 EIA65743 ERW65743 FBS65743 FLO65743 FVK65743 GFG65743 GPC65743 GYY65743 HIU65743 HSQ65743 ICM65743 IMI65743 IWE65743 JGA65743 JPW65743 JZS65743 KJO65743 KTK65743 LDG65743 LNC65743 LWY65743 MGU65743 MQQ65743 NAM65743 NKI65743 NUE65743 OEA65743 ONW65743 OXS65743 PHO65743 PRK65743 QBG65743 QLC65743 QUY65743 REU65743 ROQ65743 RYM65743 SII65743 SSE65743 TCA65743 TLW65743 TVS65743 UFO65743 UPK65743 UZG65743 VJC65743 VSY65743 WCU65743 WMQ65743 WWM65743 AE131279 KA131279 TW131279 ADS131279 ANO131279 AXK131279 BHG131279 BRC131279 CAY131279 CKU131279 CUQ131279 DEM131279 DOI131279 DYE131279 EIA131279 ERW131279 FBS131279 FLO131279 FVK131279 GFG131279 GPC131279 GYY131279 HIU131279 HSQ131279 ICM131279 IMI131279 IWE131279 JGA131279 JPW131279 JZS131279 KJO131279 KTK131279 LDG131279 LNC131279 LWY131279 MGU131279 MQQ131279 NAM131279 NKI131279 NUE131279 OEA131279 ONW131279 OXS131279 PHO131279 PRK131279 QBG131279 QLC131279 QUY131279 REU131279 ROQ131279 RYM131279 SII131279 SSE131279 TCA131279 TLW131279 TVS131279 UFO131279 UPK131279 UZG131279 VJC131279 VSY131279 WCU131279 WMQ131279 WWM131279 AE196815 KA196815 TW196815 ADS196815 ANO196815 AXK196815 BHG196815 BRC196815 CAY196815 CKU196815 CUQ196815 DEM196815 DOI196815 DYE196815 EIA196815 ERW196815 FBS196815 FLO196815 FVK196815 GFG196815 GPC196815 GYY196815 HIU196815 HSQ196815 ICM196815 IMI196815 IWE196815 JGA196815 JPW196815 JZS196815 KJO196815 KTK196815 LDG196815 LNC196815 LWY196815 MGU196815 MQQ196815 NAM196815 NKI196815 NUE196815 OEA196815 ONW196815 OXS196815 PHO196815 PRK196815 QBG196815 QLC196815 QUY196815 REU196815 ROQ196815 RYM196815 SII196815 SSE196815 TCA196815 TLW196815 TVS196815 UFO196815 UPK196815 UZG196815 VJC196815 VSY196815 WCU196815 WMQ196815 WWM196815 AE262351 KA262351 TW262351 ADS262351 ANO262351 AXK262351 BHG262351 BRC262351 CAY262351 CKU262351 CUQ262351 DEM262351 DOI262351 DYE262351 EIA262351 ERW262351 FBS262351 FLO262351 FVK262351 GFG262351 GPC262351 GYY262351 HIU262351 HSQ262351 ICM262351 IMI262351 IWE262351 JGA262351 JPW262351 JZS262351 KJO262351 KTK262351 LDG262351 LNC262351 LWY262351 MGU262351 MQQ262351 NAM262351 NKI262351 NUE262351 OEA262351 ONW262351 OXS262351 PHO262351 PRK262351 QBG262351 QLC262351 QUY262351 REU262351 ROQ262351 RYM262351 SII262351 SSE262351 TCA262351 TLW262351 TVS262351 UFO262351 UPK262351 UZG262351 VJC262351 VSY262351 WCU262351 WMQ262351 WWM262351 AE327887 KA327887 TW327887 ADS327887 ANO327887 AXK327887 BHG327887 BRC327887 CAY327887 CKU327887 CUQ327887 DEM327887 DOI327887 DYE327887 EIA327887 ERW327887 FBS327887 FLO327887 FVK327887 GFG327887 GPC327887 GYY327887 HIU327887 HSQ327887 ICM327887 IMI327887 IWE327887 JGA327887 JPW327887 JZS327887 KJO327887 KTK327887 LDG327887 LNC327887 LWY327887 MGU327887 MQQ327887 NAM327887 NKI327887 NUE327887 OEA327887 ONW327887 OXS327887 PHO327887 PRK327887 QBG327887 QLC327887 QUY327887 REU327887 ROQ327887 RYM327887 SII327887 SSE327887 TCA327887 TLW327887 TVS327887 UFO327887 UPK327887 UZG327887 VJC327887 VSY327887 WCU327887 WMQ327887 WWM327887 AE393423 KA393423 TW393423 ADS393423 ANO393423 AXK393423 BHG393423 BRC393423 CAY393423 CKU393423 CUQ393423 DEM393423 DOI393423 DYE393423 EIA393423 ERW393423 FBS393423 FLO393423 FVK393423 GFG393423 GPC393423 GYY393423 HIU393423 HSQ393423 ICM393423 IMI393423 IWE393423 JGA393423 JPW393423 JZS393423 KJO393423 KTK393423 LDG393423 LNC393423 LWY393423 MGU393423 MQQ393423 NAM393423 NKI393423 NUE393423 OEA393423 ONW393423 OXS393423 PHO393423 PRK393423 QBG393423 QLC393423 QUY393423 REU393423 ROQ393423 RYM393423 SII393423 SSE393423 TCA393423 TLW393423 TVS393423 UFO393423 UPK393423 UZG393423 VJC393423 VSY393423 WCU393423 WMQ393423 WWM393423 AE458959 KA458959 TW458959 ADS458959 ANO458959 AXK458959 BHG458959 BRC458959 CAY458959 CKU458959 CUQ458959 DEM458959 DOI458959 DYE458959 EIA458959 ERW458959 FBS458959 FLO458959 FVK458959 GFG458959 GPC458959 GYY458959 HIU458959 HSQ458959 ICM458959 IMI458959 IWE458959 JGA458959 JPW458959 JZS458959 KJO458959 KTK458959 LDG458959 LNC458959 LWY458959 MGU458959 MQQ458959 NAM458959 NKI458959 NUE458959 OEA458959 ONW458959 OXS458959 PHO458959 PRK458959 QBG458959 QLC458959 QUY458959 REU458959 ROQ458959 RYM458959 SII458959 SSE458959 TCA458959 TLW458959 TVS458959 UFO458959 UPK458959 UZG458959 VJC458959 VSY458959 WCU458959 WMQ458959 WWM458959 AE524495 KA524495 TW524495 ADS524495 ANO524495 AXK524495 BHG524495 BRC524495 CAY524495 CKU524495 CUQ524495 DEM524495 DOI524495 DYE524495 EIA524495 ERW524495 FBS524495 FLO524495 FVK524495 GFG524495 GPC524495 GYY524495 HIU524495 HSQ524495 ICM524495 IMI524495 IWE524495 JGA524495 JPW524495 JZS524495 KJO524495 KTK524495 LDG524495 LNC524495 LWY524495 MGU524495 MQQ524495 NAM524495 NKI524495 NUE524495 OEA524495 ONW524495 OXS524495 PHO524495 PRK524495 QBG524495 QLC524495 QUY524495 REU524495 ROQ524495 RYM524495 SII524495 SSE524495 TCA524495 TLW524495 TVS524495 UFO524495 UPK524495 UZG524495 VJC524495 VSY524495 WCU524495 WMQ524495 WWM524495 AE590031 KA590031 TW590031 ADS590031 ANO590031 AXK590031 BHG590031 BRC590031 CAY590031 CKU590031 CUQ590031 DEM590031 DOI590031 DYE590031 EIA590031 ERW590031 FBS590031 FLO590031 FVK590031 GFG590031 GPC590031 GYY590031 HIU590031 HSQ590031 ICM590031 IMI590031 IWE590031 JGA590031 JPW590031 JZS590031 KJO590031 KTK590031 LDG590031 LNC590031 LWY590031 MGU590031 MQQ590031 NAM590031 NKI590031 NUE590031 OEA590031 ONW590031 OXS590031 PHO590031 PRK590031 QBG590031 QLC590031 QUY590031 REU590031 ROQ590031 RYM590031 SII590031 SSE590031 TCA590031 TLW590031 TVS590031 UFO590031 UPK590031 UZG590031 VJC590031 VSY590031 WCU590031 WMQ590031 WWM590031 AE655567 KA655567 TW655567 ADS655567 ANO655567 AXK655567 BHG655567 BRC655567 CAY655567 CKU655567 CUQ655567 DEM655567 DOI655567 DYE655567 EIA655567 ERW655567 FBS655567 FLO655567 FVK655567 GFG655567 GPC655567 GYY655567 HIU655567 HSQ655567 ICM655567 IMI655567 IWE655567 JGA655567 JPW655567 JZS655567 KJO655567 KTK655567 LDG655567 LNC655567 LWY655567 MGU655567 MQQ655567 NAM655567 NKI655567 NUE655567 OEA655567 ONW655567 OXS655567 PHO655567 PRK655567 QBG655567 QLC655567 QUY655567 REU655567 ROQ655567 RYM655567 SII655567 SSE655567 TCA655567 TLW655567 TVS655567 UFO655567 UPK655567 UZG655567 VJC655567 VSY655567 WCU655567 WMQ655567 WWM655567 AE721103 KA721103 TW721103 ADS721103 ANO721103 AXK721103 BHG721103 BRC721103 CAY721103 CKU721103 CUQ721103 DEM721103 DOI721103 DYE721103 EIA721103 ERW721103 FBS721103 FLO721103 FVK721103 GFG721103 GPC721103 GYY721103 HIU721103 HSQ721103 ICM721103 IMI721103 IWE721103 JGA721103 JPW721103 JZS721103 KJO721103 KTK721103 LDG721103 LNC721103 LWY721103 MGU721103 MQQ721103 NAM721103 NKI721103 NUE721103 OEA721103 ONW721103 OXS721103 PHO721103 PRK721103 QBG721103 QLC721103 QUY721103 REU721103 ROQ721103 RYM721103 SII721103 SSE721103 TCA721103 TLW721103 TVS721103 UFO721103 UPK721103 UZG721103 VJC721103 VSY721103 WCU721103 WMQ721103 WWM721103 AE786639 KA786639 TW786639 ADS786639 ANO786639 AXK786639 BHG786639 BRC786639 CAY786639 CKU786639 CUQ786639 DEM786639 DOI786639 DYE786639 EIA786639 ERW786639 FBS786639 FLO786639 FVK786639 GFG786639 GPC786639 GYY786639 HIU786639 HSQ786639 ICM786639 IMI786639 IWE786639 JGA786639 JPW786639 JZS786639 KJO786639 KTK786639 LDG786639 LNC786639 LWY786639 MGU786639 MQQ786639 NAM786639 NKI786639 NUE786639 OEA786639 ONW786639 OXS786639 PHO786639 PRK786639 QBG786639 QLC786639 QUY786639 REU786639 ROQ786639 RYM786639 SII786639 SSE786639 TCA786639 TLW786639 TVS786639 UFO786639 UPK786639 UZG786639 VJC786639 VSY786639 WCU786639 WMQ786639 WWM786639 AE852175 KA852175 TW852175 ADS852175 ANO852175 AXK852175 BHG852175 BRC852175 CAY852175 CKU852175 CUQ852175 DEM852175 DOI852175 DYE852175 EIA852175 ERW852175 FBS852175 FLO852175 FVK852175 GFG852175 GPC852175 GYY852175 HIU852175 HSQ852175 ICM852175 IMI852175 IWE852175 JGA852175 JPW852175 JZS852175 KJO852175 KTK852175 LDG852175 LNC852175 LWY852175 MGU852175 MQQ852175 NAM852175 NKI852175 NUE852175 OEA852175 ONW852175 OXS852175 PHO852175 PRK852175 QBG852175 QLC852175 QUY852175 REU852175 ROQ852175 RYM852175 SII852175 SSE852175 TCA852175 TLW852175 TVS852175 UFO852175 UPK852175 UZG852175 VJC852175 VSY852175 WCU852175 WMQ852175 WWM852175 AE917711 KA917711 TW917711 ADS917711 ANO917711 AXK917711 BHG917711 BRC917711 CAY917711 CKU917711 CUQ917711 DEM917711 DOI917711 DYE917711 EIA917711 ERW917711 FBS917711 FLO917711 FVK917711 GFG917711 GPC917711 GYY917711 HIU917711 HSQ917711 ICM917711 IMI917711 IWE917711 JGA917711 JPW917711 JZS917711 KJO917711 KTK917711 LDG917711 LNC917711 LWY917711 MGU917711 MQQ917711 NAM917711 NKI917711 NUE917711 OEA917711 ONW917711 OXS917711 PHO917711 PRK917711 QBG917711 QLC917711 QUY917711 REU917711 ROQ917711 RYM917711 SII917711 SSE917711 TCA917711 TLW917711 TVS917711 UFO917711 UPK917711 UZG917711 VJC917711 VSY917711 WCU917711 WMQ917711 WWM917711" xr:uid="{00000000-0002-0000-0700-000000000000}">
      <formula1>$AE$17:$AE$18</formula1>
    </dataValidation>
    <dataValidation type="list" allowBlank="1" showErrorMessage="1" sqref="Q17 JM17 TI17 ADE17 ANA17 AWW17 BGS17 BQO17 CAK17 CKG17 CUC17 DDY17 DNU17 DXQ17 EHM17 ERI17 FBE17 FLA17 FUW17 GES17 GOO17 GYK17 HIG17 HSC17 IBY17 ILU17 IVQ17 JFM17 JPI17 JZE17 KJA17 KSW17 LCS17 LMO17 LWK17 MGG17 MQC17 MZY17 NJU17 NTQ17 ODM17 ONI17 OXE17 PHA17 PQW17 QAS17 QKO17 QUK17 REG17 ROC17 RXY17 SHU17 SRQ17 TBM17 TLI17 TVE17 UFA17 UOW17 UYS17 VIO17 VSK17 WCG17 WMC17 WVY17 Q65737 JM65737 TI65737 ADE65737 ANA65737 AWW65737 BGS65737 BQO65737 CAK65737 CKG65737 CUC65737 DDY65737 DNU65737 DXQ65737 EHM65737 ERI65737 FBE65737 FLA65737 FUW65737 GES65737 GOO65737 GYK65737 HIG65737 HSC65737 IBY65737 ILU65737 IVQ65737 JFM65737 JPI65737 JZE65737 KJA65737 KSW65737 LCS65737 LMO65737 LWK65737 MGG65737 MQC65737 MZY65737 NJU65737 NTQ65737 ODM65737 ONI65737 OXE65737 PHA65737 PQW65737 QAS65737 QKO65737 QUK65737 REG65737 ROC65737 RXY65737 SHU65737 SRQ65737 TBM65737 TLI65737 TVE65737 UFA65737 UOW65737 UYS65737 VIO65737 VSK65737 WCG65737 WMC65737 WVY65737 Q131273 JM131273 TI131273 ADE131273 ANA131273 AWW131273 BGS131273 BQO131273 CAK131273 CKG131273 CUC131273 DDY131273 DNU131273 DXQ131273 EHM131273 ERI131273 FBE131273 FLA131273 FUW131273 GES131273 GOO131273 GYK131273 HIG131273 HSC131273 IBY131273 ILU131273 IVQ131273 JFM131273 JPI131273 JZE131273 KJA131273 KSW131273 LCS131273 LMO131273 LWK131273 MGG131273 MQC131273 MZY131273 NJU131273 NTQ131273 ODM131273 ONI131273 OXE131273 PHA131273 PQW131273 QAS131273 QKO131273 QUK131273 REG131273 ROC131273 RXY131273 SHU131273 SRQ131273 TBM131273 TLI131273 TVE131273 UFA131273 UOW131273 UYS131273 VIO131273 VSK131273 WCG131273 WMC131273 WVY131273 Q196809 JM196809 TI196809 ADE196809 ANA196809 AWW196809 BGS196809 BQO196809 CAK196809 CKG196809 CUC196809 DDY196809 DNU196809 DXQ196809 EHM196809 ERI196809 FBE196809 FLA196809 FUW196809 GES196809 GOO196809 GYK196809 HIG196809 HSC196809 IBY196809 ILU196809 IVQ196809 JFM196809 JPI196809 JZE196809 KJA196809 KSW196809 LCS196809 LMO196809 LWK196809 MGG196809 MQC196809 MZY196809 NJU196809 NTQ196809 ODM196809 ONI196809 OXE196809 PHA196809 PQW196809 QAS196809 QKO196809 QUK196809 REG196809 ROC196809 RXY196809 SHU196809 SRQ196809 TBM196809 TLI196809 TVE196809 UFA196809 UOW196809 UYS196809 VIO196809 VSK196809 WCG196809 WMC196809 WVY196809 Q262345 JM262345 TI262345 ADE262345 ANA262345 AWW262345 BGS262345 BQO262345 CAK262345 CKG262345 CUC262345 DDY262345 DNU262345 DXQ262345 EHM262345 ERI262345 FBE262345 FLA262345 FUW262345 GES262345 GOO262345 GYK262345 HIG262345 HSC262345 IBY262345 ILU262345 IVQ262345 JFM262345 JPI262345 JZE262345 KJA262345 KSW262345 LCS262345 LMO262345 LWK262345 MGG262345 MQC262345 MZY262345 NJU262345 NTQ262345 ODM262345 ONI262345 OXE262345 PHA262345 PQW262345 QAS262345 QKO262345 QUK262345 REG262345 ROC262345 RXY262345 SHU262345 SRQ262345 TBM262345 TLI262345 TVE262345 UFA262345 UOW262345 UYS262345 VIO262345 VSK262345 WCG262345 WMC262345 WVY262345 Q327881 JM327881 TI327881 ADE327881 ANA327881 AWW327881 BGS327881 BQO327881 CAK327881 CKG327881 CUC327881 DDY327881 DNU327881 DXQ327881 EHM327881 ERI327881 FBE327881 FLA327881 FUW327881 GES327881 GOO327881 GYK327881 HIG327881 HSC327881 IBY327881 ILU327881 IVQ327881 JFM327881 JPI327881 JZE327881 KJA327881 KSW327881 LCS327881 LMO327881 LWK327881 MGG327881 MQC327881 MZY327881 NJU327881 NTQ327881 ODM327881 ONI327881 OXE327881 PHA327881 PQW327881 QAS327881 QKO327881 QUK327881 REG327881 ROC327881 RXY327881 SHU327881 SRQ327881 TBM327881 TLI327881 TVE327881 UFA327881 UOW327881 UYS327881 VIO327881 VSK327881 WCG327881 WMC327881 WVY327881 Q393417 JM393417 TI393417 ADE393417 ANA393417 AWW393417 BGS393417 BQO393417 CAK393417 CKG393417 CUC393417 DDY393417 DNU393417 DXQ393417 EHM393417 ERI393417 FBE393417 FLA393417 FUW393417 GES393417 GOO393417 GYK393417 HIG393417 HSC393417 IBY393417 ILU393417 IVQ393417 JFM393417 JPI393417 JZE393417 KJA393417 KSW393417 LCS393417 LMO393417 LWK393417 MGG393417 MQC393417 MZY393417 NJU393417 NTQ393417 ODM393417 ONI393417 OXE393417 PHA393417 PQW393417 QAS393417 QKO393417 QUK393417 REG393417 ROC393417 RXY393417 SHU393417 SRQ393417 TBM393417 TLI393417 TVE393417 UFA393417 UOW393417 UYS393417 VIO393417 VSK393417 WCG393417 WMC393417 WVY393417 Q458953 JM458953 TI458953 ADE458953 ANA458953 AWW458953 BGS458953 BQO458953 CAK458953 CKG458953 CUC458953 DDY458953 DNU458953 DXQ458953 EHM458953 ERI458953 FBE458953 FLA458953 FUW458953 GES458953 GOO458953 GYK458953 HIG458953 HSC458953 IBY458953 ILU458953 IVQ458953 JFM458953 JPI458953 JZE458953 KJA458953 KSW458953 LCS458953 LMO458953 LWK458953 MGG458953 MQC458953 MZY458953 NJU458953 NTQ458953 ODM458953 ONI458953 OXE458953 PHA458953 PQW458953 QAS458953 QKO458953 QUK458953 REG458953 ROC458953 RXY458953 SHU458953 SRQ458953 TBM458953 TLI458953 TVE458953 UFA458953 UOW458953 UYS458953 VIO458953 VSK458953 WCG458953 WMC458953 WVY458953 Q524489 JM524489 TI524489 ADE524489 ANA524489 AWW524489 BGS524489 BQO524489 CAK524489 CKG524489 CUC524489 DDY524489 DNU524489 DXQ524489 EHM524489 ERI524489 FBE524489 FLA524489 FUW524489 GES524489 GOO524489 GYK524489 HIG524489 HSC524489 IBY524489 ILU524489 IVQ524489 JFM524489 JPI524489 JZE524489 KJA524489 KSW524489 LCS524489 LMO524489 LWK524489 MGG524489 MQC524489 MZY524489 NJU524489 NTQ524489 ODM524489 ONI524489 OXE524489 PHA524489 PQW524489 QAS524489 QKO524489 QUK524489 REG524489 ROC524489 RXY524489 SHU524489 SRQ524489 TBM524489 TLI524489 TVE524489 UFA524489 UOW524489 UYS524489 VIO524489 VSK524489 WCG524489 WMC524489 WVY524489 Q590025 JM590025 TI590025 ADE590025 ANA590025 AWW590025 BGS590025 BQO590025 CAK590025 CKG590025 CUC590025 DDY590025 DNU590025 DXQ590025 EHM590025 ERI590025 FBE590025 FLA590025 FUW590025 GES590025 GOO590025 GYK590025 HIG590025 HSC590025 IBY590025 ILU590025 IVQ590025 JFM590025 JPI590025 JZE590025 KJA590025 KSW590025 LCS590025 LMO590025 LWK590025 MGG590025 MQC590025 MZY590025 NJU590025 NTQ590025 ODM590025 ONI590025 OXE590025 PHA590025 PQW590025 QAS590025 QKO590025 QUK590025 REG590025 ROC590025 RXY590025 SHU590025 SRQ590025 TBM590025 TLI590025 TVE590025 UFA590025 UOW590025 UYS590025 VIO590025 VSK590025 WCG590025 WMC590025 WVY590025 Q655561 JM655561 TI655561 ADE655561 ANA655561 AWW655561 BGS655561 BQO655561 CAK655561 CKG655561 CUC655561 DDY655561 DNU655561 DXQ655561 EHM655561 ERI655561 FBE655561 FLA655561 FUW655561 GES655561 GOO655561 GYK655561 HIG655561 HSC655561 IBY655561 ILU655561 IVQ655561 JFM655561 JPI655561 JZE655561 KJA655561 KSW655561 LCS655561 LMO655561 LWK655561 MGG655561 MQC655561 MZY655561 NJU655561 NTQ655561 ODM655561 ONI655561 OXE655561 PHA655561 PQW655561 QAS655561 QKO655561 QUK655561 REG655561 ROC655561 RXY655561 SHU655561 SRQ655561 TBM655561 TLI655561 TVE655561 UFA655561 UOW655561 UYS655561 VIO655561 VSK655561 WCG655561 WMC655561 WVY655561 Q721097 JM721097 TI721097 ADE721097 ANA721097 AWW721097 BGS721097 BQO721097 CAK721097 CKG721097 CUC721097 DDY721097 DNU721097 DXQ721097 EHM721097 ERI721097 FBE721097 FLA721097 FUW721097 GES721097 GOO721097 GYK721097 HIG721097 HSC721097 IBY721097 ILU721097 IVQ721097 JFM721097 JPI721097 JZE721097 KJA721097 KSW721097 LCS721097 LMO721097 LWK721097 MGG721097 MQC721097 MZY721097 NJU721097 NTQ721097 ODM721097 ONI721097 OXE721097 PHA721097 PQW721097 QAS721097 QKO721097 QUK721097 REG721097 ROC721097 RXY721097 SHU721097 SRQ721097 TBM721097 TLI721097 TVE721097 UFA721097 UOW721097 UYS721097 VIO721097 VSK721097 WCG721097 WMC721097 WVY721097 Q786633 JM786633 TI786633 ADE786633 ANA786633 AWW786633 BGS786633 BQO786633 CAK786633 CKG786633 CUC786633 DDY786633 DNU786633 DXQ786633 EHM786633 ERI786633 FBE786633 FLA786633 FUW786633 GES786633 GOO786633 GYK786633 HIG786633 HSC786633 IBY786633 ILU786633 IVQ786633 JFM786633 JPI786633 JZE786633 KJA786633 KSW786633 LCS786633 LMO786633 LWK786633 MGG786633 MQC786633 MZY786633 NJU786633 NTQ786633 ODM786633 ONI786633 OXE786633 PHA786633 PQW786633 QAS786633 QKO786633 QUK786633 REG786633 ROC786633 RXY786633 SHU786633 SRQ786633 TBM786633 TLI786633 TVE786633 UFA786633 UOW786633 UYS786633 VIO786633 VSK786633 WCG786633 WMC786633 WVY786633 Q852169 JM852169 TI852169 ADE852169 ANA852169 AWW852169 BGS852169 BQO852169 CAK852169 CKG852169 CUC852169 DDY852169 DNU852169 DXQ852169 EHM852169 ERI852169 FBE852169 FLA852169 FUW852169 GES852169 GOO852169 GYK852169 HIG852169 HSC852169 IBY852169 ILU852169 IVQ852169 JFM852169 JPI852169 JZE852169 KJA852169 KSW852169 LCS852169 LMO852169 LWK852169 MGG852169 MQC852169 MZY852169 NJU852169 NTQ852169 ODM852169 ONI852169 OXE852169 PHA852169 PQW852169 QAS852169 QKO852169 QUK852169 REG852169 ROC852169 RXY852169 SHU852169 SRQ852169 TBM852169 TLI852169 TVE852169 UFA852169 UOW852169 UYS852169 VIO852169 VSK852169 WCG852169 WMC852169 WVY852169 Q917705 JM917705 TI917705 ADE917705 ANA917705 AWW917705 BGS917705 BQO917705 CAK917705 CKG917705 CUC917705 DDY917705 DNU917705 DXQ917705 EHM917705 ERI917705 FBE917705 FLA917705 FUW917705 GES917705 GOO917705 GYK917705 HIG917705 HSC917705 IBY917705 ILU917705 IVQ917705 JFM917705 JPI917705 JZE917705 KJA917705 KSW917705 LCS917705 LMO917705 LWK917705 MGG917705 MQC917705 MZY917705 NJU917705 NTQ917705 ODM917705 ONI917705 OXE917705 PHA917705 PQW917705 QAS917705 QKO917705 QUK917705 REG917705 ROC917705 RXY917705 SHU917705 SRQ917705 TBM917705 TLI917705 TVE917705 UFA917705 UOW917705 UYS917705 VIO917705 VSK917705 WCG917705 WMC917705 WVY917705 Q983241 JM983241 TI983241 ADE983241 ANA983241 AWW983241 BGS983241 BQO983241 CAK983241 CKG983241 CUC983241 DDY983241 DNU983241 DXQ983241 EHM983241 ERI983241 FBE983241 FLA983241 FUW983241 GES983241 GOO983241 GYK983241 HIG983241 HSC983241 IBY983241 ILU983241 IVQ983241 JFM983241 JPI983241 JZE983241 KJA983241 KSW983241 LCS983241 LMO983241 LWK983241 MGG983241 MQC983241 MZY983241 NJU983241 NTQ983241 ODM983241 ONI983241 OXE983241 PHA983241 PQW983241 QAS983241 QKO983241 QUK983241 REG983241 ROC983241 RXY983241 SHU983241 SRQ983241 TBM983241 TLI983241 TVE983241 UFA983241 UOW983241 UYS983241 VIO983241 VSK983241 WCG983241 WMC983241 WVY983241" xr:uid="{00000000-0002-0000-0700-000001000000}">
      <formula1>$Q$12:$Q$13</formula1>
    </dataValidation>
    <dataValidation type="list" allowBlank="1" showErrorMessage="1" sqref="R17 JN17 TJ17 ADF17 ANB17 AWX17 BGT17 BQP17 CAL17 CKH17 CUD17 DDZ17 DNV17 DXR17 EHN17 ERJ17 FBF17 FLB17 FUX17 GET17 GOP17 GYL17 HIH17 HSD17 IBZ17 ILV17 IVR17 JFN17 JPJ17 JZF17 KJB17 KSX17 LCT17 LMP17 LWL17 MGH17 MQD17 MZZ17 NJV17 NTR17 ODN17 ONJ17 OXF17 PHB17 PQX17 QAT17 QKP17 QUL17 REH17 ROD17 RXZ17 SHV17 SRR17 TBN17 TLJ17 TVF17 UFB17 UOX17 UYT17 VIP17 VSL17 WCH17 WMD17 WVZ17 R65737 JN65737 TJ65737 ADF65737 ANB65737 AWX65737 BGT65737 BQP65737 CAL65737 CKH65737 CUD65737 DDZ65737 DNV65737 DXR65737 EHN65737 ERJ65737 FBF65737 FLB65737 FUX65737 GET65737 GOP65737 GYL65737 HIH65737 HSD65737 IBZ65737 ILV65737 IVR65737 JFN65737 JPJ65737 JZF65737 KJB65737 KSX65737 LCT65737 LMP65737 LWL65737 MGH65737 MQD65737 MZZ65737 NJV65737 NTR65737 ODN65737 ONJ65737 OXF65737 PHB65737 PQX65737 QAT65737 QKP65737 QUL65737 REH65737 ROD65737 RXZ65737 SHV65737 SRR65737 TBN65737 TLJ65737 TVF65737 UFB65737 UOX65737 UYT65737 VIP65737 VSL65737 WCH65737 WMD65737 WVZ65737 R131273 JN131273 TJ131273 ADF131273 ANB131273 AWX131273 BGT131273 BQP131273 CAL131273 CKH131273 CUD131273 DDZ131273 DNV131273 DXR131273 EHN131273 ERJ131273 FBF131273 FLB131273 FUX131273 GET131273 GOP131273 GYL131273 HIH131273 HSD131273 IBZ131273 ILV131273 IVR131273 JFN131273 JPJ131273 JZF131273 KJB131273 KSX131273 LCT131273 LMP131273 LWL131273 MGH131273 MQD131273 MZZ131273 NJV131273 NTR131273 ODN131273 ONJ131273 OXF131273 PHB131273 PQX131273 QAT131273 QKP131273 QUL131273 REH131273 ROD131273 RXZ131273 SHV131273 SRR131273 TBN131273 TLJ131273 TVF131273 UFB131273 UOX131273 UYT131273 VIP131273 VSL131273 WCH131273 WMD131273 WVZ131273 R196809 JN196809 TJ196809 ADF196809 ANB196809 AWX196809 BGT196809 BQP196809 CAL196809 CKH196809 CUD196809 DDZ196809 DNV196809 DXR196809 EHN196809 ERJ196809 FBF196809 FLB196809 FUX196809 GET196809 GOP196809 GYL196809 HIH196809 HSD196809 IBZ196809 ILV196809 IVR196809 JFN196809 JPJ196809 JZF196809 KJB196809 KSX196809 LCT196809 LMP196809 LWL196809 MGH196809 MQD196809 MZZ196809 NJV196809 NTR196809 ODN196809 ONJ196809 OXF196809 PHB196809 PQX196809 QAT196809 QKP196809 QUL196809 REH196809 ROD196809 RXZ196809 SHV196809 SRR196809 TBN196809 TLJ196809 TVF196809 UFB196809 UOX196809 UYT196809 VIP196809 VSL196809 WCH196809 WMD196809 WVZ196809 R262345 JN262345 TJ262345 ADF262345 ANB262345 AWX262345 BGT262345 BQP262345 CAL262345 CKH262345 CUD262345 DDZ262345 DNV262345 DXR262345 EHN262345 ERJ262345 FBF262345 FLB262345 FUX262345 GET262345 GOP262345 GYL262345 HIH262345 HSD262345 IBZ262345 ILV262345 IVR262345 JFN262345 JPJ262345 JZF262345 KJB262345 KSX262345 LCT262345 LMP262345 LWL262345 MGH262345 MQD262345 MZZ262345 NJV262345 NTR262345 ODN262345 ONJ262345 OXF262345 PHB262345 PQX262345 QAT262345 QKP262345 QUL262345 REH262345 ROD262345 RXZ262345 SHV262345 SRR262345 TBN262345 TLJ262345 TVF262345 UFB262345 UOX262345 UYT262345 VIP262345 VSL262345 WCH262345 WMD262345 WVZ262345 R327881 JN327881 TJ327881 ADF327881 ANB327881 AWX327881 BGT327881 BQP327881 CAL327881 CKH327881 CUD327881 DDZ327881 DNV327881 DXR327881 EHN327881 ERJ327881 FBF327881 FLB327881 FUX327881 GET327881 GOP327881 GYL327881 HIH327881 HSD327881 IBZ327881 ILV327881 IVR327881 JFN327881 JPJ327881 JZF327881 KJB327881 KSX327881 LCT327881 LMP327881 LWL327881 MGH327881 MQD327881 MZZ327881 NJV327881 NTR327881 ODN327881 ONJ327881 OXF327881 PHB327881 PQX327881 QAT327881 QKP327881 QUL327881 REH327881 ROD327881 RXZ327881 SHV327881 SRR327881 TBN327881 TLJ327881 TVF327881 UFB327881 UOX327881 UYT327881 VIP327881 VSL327881 WCH327881 WMD327881 WVZ327881 R393417 JN393417 TJ393417 ADF393417 ANB393417 AWX393417 BGT393417 BQP393417 CAL393417 CKH393417 CUD393417 DDZ393417 DNV393417 DXR393417 EHN393417 ERJ393417 FBF393417 FLB393417 FUX393417 GET393417 GOP393417 GYL393417 HIH393417 HSD393417 IBZ393417 ILV393417 IVR393417 JFN393417 JPJ393417 JZF393417 KJB393417 KSX393417 LCT393417 LMP393417 LWL393417 MGH393417 MQD393417 MZZ393417 NJV393417 NTR393417 ODN393417 ONJ393417 OXF393417 PHB393417 PQX393417 QAT393417 QKP393417 QUL393417 REH393417 ROD393417 RXZ393417 SHV393417 SRR393417 TBN393417 TLJ393417 TVF393417 UFB393417 UOX393417 UYT393417 VIP393417 VSL393417 WCH393417 WMD393417 WVZ393417 R458953 JN458953 TJ458953 ADF458953 ANB458953 AWX458953 BGT458953 BQP458953 CAL458953 CKH458953 CUD458953 DDZ458953 DNV458953 DXR458953 EHN458953 ERJ458953 FBF458953 FLB458953 FUX458953 GET458953 GOP458953 GYL458953 HIH458953 HSD458953 IBZ458953 ILV458953 IVR458953 JFN458953 JPJ458953 JZF458953 KJB458953 KSX458953 LCT458953 LMP458953 LWL458953 MGH458953 MQD458953 MZZ458953 NJV458953 NTR458953 ODN458953 ONJ458953 OXF458953 PHB458953 PQX458953 QAT458953 QKP458953 QUL458953 REH458953 ROD458953 RXZ458953 SHV458953 SRR458953 TBN458953 TLJ458953 TVF458953 UFB458953 UOX458953 UYT458953 VIP458953 VSL458953 WCH458953 WMD458953 WVZ458953 R524489 JN524489 TJ524489 ADF524489 ANB524489 AWX524489 BGT524489 BQP524489 CAL524489 CKH524489 CUD524489 DDZ524489 DNV524489 DXR524489 EHN524489 ERJ524489 FBF524489 FLB524489 FUX524489 GET524489 GOP524489 GYL524489 HIH524489 HSD524489 IBZ524489 ILV524489 IVR524489 JFN524489 JPJ524489 JZF524489 KJB524489 KSX524489 LCT524489 LMP524489 LWL524489 MGH524489 MQD524489 MZZ524489 NJV524489 NTR524489 ODN524489 ONJ524489 OXF524489 PHB524489 PQX524489 QAT524489 QKP524489 QUL524489 REH524489 ROD524489 RXZ524489 SHV524489 SRR524489 TBN524489 TLJ524489 TVF524489 UFB524489 UOX524489 UYT524489 VIP524489 VSL524489 WCH524489 WMD524489 WVZ524489 R590025 JN590025 TJ590025 ADF590025 ANB590025 AWX590025 BGT590025 BQP590025 CAL590025 CKH590025 CUD590025 DDZ590025 DNV590025 DXR590025 EHN590025 ERJ590025 FBF590025 FLB590025 FUX590025 GET590025 GOP590025 GYL590025 HIH590025 HSD590025 IBZ590025 ILV590025 IVR590025 JFN590025 JPJ590025 JZF590025 KJB590025 KSX590025 LCT590025 LMP590025 LWL590025 MGH590025 MQD590025 MZZ590025 NJV590025 NTR590025 ODN590025 ONJ590025 OXF590025 PHB590025 PQX590025 QAT590025 QKP590025 QUL590025 REH590025 ROD590025 RXZ590025 SHV590025 SRR590025 TBN590025 TLJ590025 TVF590025 UFB590025 UOX590025 UYT590025 VIP590025 VSL590025 WCH590025 WMD590025 WVZ590025 R655561 JN655561 TJ655561 ADF655561 ANB655561 AWX655561 BGT655561 BQP655561 CAL655561 CKH655561 CUD655561 DDZ655561 DNV655561 DXR655561 EHN655561 ERJ655561 FBF655561 FLB655561 FUX655561 GET655561 GOP655561 GYL655561 HIH655561 HSD655561 IBZ655561 ILV655561 IVR655561 JFN655561 JPJ655561 JZF655561 KJB655561 KSX655561 LCT655561 LMP655561 LWL655561 MGH655561 MQD655561 MZZ655561 NJV655561 NTR655561 ODN655561 ONJ655561 OXF655561 PHB655561 PQX655561 QAT655561 QKP655561 QUL655561 REH655561 ROD655561 RXZ655561 SHV655561 SRR655561 TBN655561 TLJ655561 TVF655561 UFB655561 UOX655561 UYT655561 VIP655561 VSL655561 WCH655561 WMD655561 WVZ655561 R721097 JN721097 TJ721097 ADF721097 ANB721097 AWX721097 BGT721097 BQP721097 CAL721097 CKH721097 CUD721097 DDZ721097 DNV721097 DXR721097 EHN721097 ERJ721097 FBF721097 FLB721097 FUX721097 GET721097 GOP721097 GYL721097 HIH721097 HSD721097 IBZ721097 ILV721097 IVR721097 JFN721097 JPJ721097 JZF721097 KJB721097 KSX721097 LCT721097 LMP721097 LWL721097 MGH721097 MQD721097 MZZ721097 NJV721097 NTR721097 ODN721097 ONJ721097 OXF721097 PHB721097 PQX721097 QAT721097 QKP721097 QUL721097 REH721097 ROD721097 RXZ721097 SHV721097 SRR721097 TBN721097 TLJ721097 TVF721097 UFB721097 UOX721097 UYT721097 VIP721097 VSL721097 WCH721097 WMD721097 WVZ721097 R786633 JN786633 TJ786633 ADF786633 ANB786633 AWX786633 BGT786633 BQP786633 CAL786633 CKH786633 CUD786633 DDZ786633 DNV786633 DXR786633 EHN786633 ERJ786633 FBF786633 FLB786633 FUX786633 GET786633 GOP786633 GYL786633 HIH786633 HSD786633 IBZ786633 ILV786633 IVR786633 JFN786633 JPJ786633 JZF786633 KJB786633 KSX786633 LCT786633 LMP786633 LWL786633 MGH786633 MQD786633 MZZ786633 NJV786633 NTR786633 ODN786633 ONJ786633 OXF786633 PHB786633 PQX786633 QAT786633 QKP786633 QUL786633 REH786633 ROD786633 RXZ786633 SHV786633 SRR786633 TBN786633 TLJ786633 TVF786633 UFB786633 UOX786633 UYT786633 VIP786633 VSL786633 WCH786633 WMD786633 WVZ786633 R852169 JN852169 TJ852169 ADF852169 ANB852169 AWX852169 BGT852169 BQP852169 CAL852169 CKH852169 CUD852169 DDZ852169 DNV852169 DXR852169 EHN852169 ERJ852169 FBF852169 FLB852169 FUX852169 GET852169 GOP852169 GYL852169 HIH852169 HSD852169 IBZ852169 ILV852169 IVR852169 JFN852169 JPJ852169 JZF852169 KJB852169 KSX852169 LCT852169 LMP852169 LWL852169 MGH852169 MQD852169 MZZ852169 NJV852169 NTR852169 ODN852169 ONJ852169 OXF852169 PHB852169 PQX852169 QAT852169 QKP852169 QUL852169 REH852169 ROD852169 RXZ852169 SHV852169 SRR852169 TBN852169 TLJ852169 TVF852169 UFB852169 UOX852169 UYT852169 VIP852169 VSL852169 WCH852169 WMD852169 WVZ852169 R917705 JN917705 TJ917705 ADF917705 ANB917705 AWX917705 BGT917705 BQP917705 CAL917705 CKH917705 CUD917705 DDZ917705 DNV917705 DXR917705 EHN917705 ERJ917705 FBF917705 FLB917705 FUX917705 GET917705 GOP917705 GYL917705 HIH917705 HSD917705 IBZ917705 ILV917705 IVR917705 JFN917705 JPJ917705 JZF917705 KJB917705 KSX917705 LCT917705 LMP917705 LWL917705 MGH917705 MQD917705 MZZ917705 NJV917705 NTR917705 ODN917705 ONJ917705 OXF917705 PHB917705 PQX917705 QAT917705 QKP917705 QUL917705 REH917705 ROD917705 RXZ917705 SHV917705 SRR917705 TBN917705 TLJ917705 TVF917705 UFB917705 UOX917705 UYT917705 VIP917705 VSL917705 WCH917705 WMD917705 WVZ917705 R983241 JN983241 TJ983241 ADF983241 ANB983241 AWX983241 BGT983241 BQP983241 CAL983241 CKH983241 CUD983241 DDZ983241 DNV983241 DXR983241 EHN983241 ERJ983241 FBF983241 FLB983241 FUX983241 GET983241 GOP983241 GYL983241 HIH983241 HSD983241 IBZ983241 ILV983241 IVR983241 JFN983241 JPJ983241 JZF983241 KJB983241 KSX983241 LCT983241 LMP983241 LWL983241 MGH983241 MQD983241 MZZ983241 NJV983241 NTR983241 ODN983241 ONJ983241 OXF983241 PHB983241 PQX983241 QAT983241 QKP983241 QUL983241 REH983241 ROD983241 RXZ983241 SHV983241 SRR983241 TBN983241 TLJ983241 TVF983241 UFB983241 UOX983241 UYT983241 VIP983241 VSL983241 WCH983241 WMD983241 WVZ983241" xr:uid="{00000000-0002-0000-0700-000002000000}">
      <formula1>$W$3:$W$12</formula1>
    </dataValidation>
    <dataValidation type="list" allowBlank="1" showErrorMessage="1" sqref="WWK983247 AC983247 JY983247 TU983247 ADQ983247 ANM983247 AXI983247 BHE983247 BRA983247 CAW983247 CKS983247 CUO983247 DEK983247 DOG983247 DYC983247 EHY983247 ERU983247 FBQ983247 FLM983247 FVI983247 GFE983247 GPA983247 GYW983247 HIS983247 HSO983247 ICK983247 IMG983247 IWC983247 JFY983247 JPU983247 JZQ983247 KJM983247 KTI983247 LDE983247 LNA983247 LWW983247 MGS983247 MQO983247 NAK983247 NKG983247 NUC983247 ODY983247 ONU983247 OXQ983247 PHM983247 PRI983247 QBE983247 QLA983247 QUW983247 RES983247 ROO983247 RYK983247 SIG983247 SSC983247 TBY983247 TLU983247 TVQ983247 UFM983247 UPI983247 UZE983247 VJA983247 VSW983247 WCS983247 WMO983247 AC65743 JY65743 TU65743 ADQ65743 ANM65743 AXI65743 BHE65743 BRA65743 CAW65743 CKS65743 CUO65743 DEK65743 DOG65743 DYC65743 EHY65743 ERU65743 FBQ65743 FLM65743 FVI65743 GFE65743 GPA65743 GYW65743 HIS65743 HSO65743 ICK65743 IMG65743 IWC65743 JFY65743 JPU65743 JZQ65743 KJM65743 KTI65743 LDE65743 LNA65743 LWW65743 MGS65743 MQO65743 NAK65743 NKG65743 NUC65743 ODY65743 ONU65743 OXQ65743 PHM65743 PRI65743 QBE65743 QLA65743 QUW65743 RES65743 ROO65743 RYK65743 SIG65743 SSC65743 TBY65743 TLU65743 TVQ65743 UFM65743 UPI65743 UZE65743 VJA65743 VSW65743 WCS65743 WMO65743 WWK65743 AC131279 JY131279 TU131279 ADQ131279 ANM131279 AXI131279 BHE131279 BRA131279 CAW131279 CKS131279 CUO131279 DEK131279 DOG131279 DYC131279 EHY131279 ERU131279 FBQ131279 FLM131279 FVI131279 GFE131279 GPA131279 GYW131279 HIS131279 HSO131279 ICK131279 IMG131279 IWC131279 JFY131279 JPU131279 JZQ131279 KJM131279 KTI131279 LDE131279 LNA131279 LWW131279 MGS131279 MQO131279 NAK131279 NKG131279 NUC131279 ODY131279 ONU131279 OXQ131279 PHM131279 PRI131279 QBE131279 QLA131279 QUW131279 RES131279 ROO131279 RYK131279 SIG131279 SSC131279 TBY131279 TLU131279 TVQ131279 UFM131279 UPI131279 UZE131279 VJA131279 VSW131279 WCS131279 WMO131279 WWK131279 AC196815 JY196815 TU196815 ADQ196815 ANM196815 AXI196815 BHE196815 BRA196815 CAW196815 CKS196815 CUO196815 DEK196815 DOG196815 DYC196815 EHY196815 ERU196815 FBQ196815 FLM196815 FVI196815 GFE196815 GPA196815 GYW196815 HIS196815 HSO196815 ICK196815 IMG196815 IWC196815 JFY196815 JPU196815 JZQ196815 KJM196815 KTI196815 LDE196815 LNA196815 LWW196815 MGS196815 MQO196815 NAK196815 NKG196815 NUC196815 ODY196815 ONU196815 OXQ196815 PHM196815 PRI196815 QBE196815 QLA196815 QUW196815 RES196815 ROO196815 RYK196815 SIG196815 SSC196815 TBY196815 TLU196815 TVQ196815 UFM196815 UPI196815 UZE196815 VJA196815 VSW196815 WCS196815 WMO196815 WWK196815 AC262351 JY262351 TU262351 ADQ262351 ANM262351 AXI262351 BHE262351 BRA262351 CAW262351 CKS262351 CUO262351 DEK262351 DOG262351 DYC262351 EHY262351 ERU262351 FBQ262351 FLM262351 FVI262351 GFE262351 GPA262351 GYW262351 HIS262351 HSO262351 ICK262351 IMG262351 IWC262351 JFY262351 JPU262351 JZQ262351 KJM262351 KTI262351 LDE262351 LNA262351 LWW262351 MGS262351 MQO262351 NAK262351 NKG262351 NUC262351 ODY262351 ONU262351 OXQ262351 PHM262351 PRI262351 QBE262351 QLA262351 QUW262351 RES262351 ROO262351 RYK262351 SIG262351 SSC262351 TBY262351 TLU262351 TVQ262351 UFM262351 UPI262351 UZE262351 VJA262351 VSW262351 WCS262351 WMO262351 WWK262351 AC327887 JY327887 TU327887 ADQ327887 ANM327887 AXI327887 BHE327887 BRA327887 CAW327887 CKS327887 CUO327887 DEK327887 DOG327887 DYC327887 EHY327887 ERU327887 FBQ327887 FLM327887 FVI327887 GFE327887 GPA327887 GYW327887 HIS327887 HSO327887 ICK327887 IMG327887 IWC327887 JFY327887 JPU327887 JZQ327887 KJM327887 KTI327887 LDE327887 LNA327887 LWW327887 MGS327887 MQO327887 NAK327887 NKG327887 NUC327887 ODY327887 ONU327887 OXQ327887 PHM327887 PRI327887 QBE327887 QLA327887 QUW327887 RES327887 ROO327887 RYK327887 SIG327887 SSC327887 TBY327887 TLU327887 TVQ327887 UFM327887 UPI327887 UZE327887 VJA327887 VSW327887 WCS327887 WMO327887 WWK327887 AC393423 JY393423 TU393423 ADQ393423 ANM393423 AXI393423 BHE393423 BRA393423 CAW393423 CKS393423 CUO393423 DEK393423 DOG393423 DYC393423 EHY393423 ERU393423 FBQ393423 FLM393423 FVI393423 GFE393423 GPA393423 GYW393423 HIS393423 HSO393423 ICK393423 IMG393423 IWC393423 JFY393423 JPU393423 JZQ393423 KJM393423 KTI393423 LDE393423 LNA393423 LWW393423 MGS393423 MQO393423 NAK393423 NKG393423 NUC393423 ODY393423 ONU393423 OXQ393423 PHM393423 PRI393423 QBE393423 QLA393423 QUW393423 RES393423 ROO393423 RYK393423 SIG393423 SSC393423 TBY393423 TLU393423 TVQ393423 UFM393423 UPI393423 UZE393423 VJA393423 VSW393423 WCS393423 WMO393423 WWK393423 AC458959 JY458959 TU458959 ADQ458959 ANM458959 AXI458959 BHE458959 BRA458959 CAW458959 CKS458959 CUO458959 DEK458959 DOG458959 DYC458959 EHY458959 ERU458959 FBQ458959 FLM458959 FVI458959 GFE458959 GPA458959 GYW458959 HIS458959 HSO458959 ICK458959 IMG458959 IWC458959 JFY458959 JPU458959 JZQ458959 KJM458959 KTI458959 LDE458959 LNA458959 LWW458959 MGS458959 MQO458959 NAK458959 NKG458959 NUC458959 ODY458959 ONU458959 OXQ458959 PHM458959 PRI458959 QBE458959 QLA458959 QUW458959 RES458959 ROO458959 RYK458959 SIG458959 SSC458959 TBY458959 TLU458959 TVQ458959 UFM458959 UPI458959 UZE458959 VJA458959 VSW458959 WCS458959 WMO458959 WWK458959 AC524495 JY524495 TU524495 ADQ524495 ANM524495 AXI524495 BHE524495 BRA524495 CAW524495 CKS524495 CUO524495 DEK524495 DOG524495 DYC524495 EHY524495 ERU524495 FBQ524495 FLM524495 FVI524495 GFE524495 GPA524495 GYW524495 HIS524495 HSO524495 ICK524495 IMG524495 IWC524495 JFY524495 JPU524495 JZQ524495 KJM524495 KTI524495 LDE524495 LNA524495 LWW524495 MGS524495 MQO524495 NAK524495 NKG524495 NUC524495 ODY524495 ONU524495 OXQ524495 PHM524495 PRI524495 QBE524495 QLA524495 QUW524495 RES524495 ROO524495 RYK524495 SIG524495 SSC524495 TBY524495 TLU524495 TVQ524495 UFM524495 UPI524495 UZE524495 VJA524495 VSW524495 WCS524495 WMO524495 WWK524495 AC590031 JY590031 TU590031 ADQ590031 ANM590031 AXI590031 BHE590031 BRA590031 CAW590031 CKS590031 CUO590031 DEK590031 DOG590031 DYC590031 EHY590031 ERU590031 FBQ590031 FLM590031 FVI590031 GFE590031 GPA590031 GYW590031 HIS590031 HSO590031 ICK590031 IMG590031 IWC590031 JFY590031 JPU590031 JZQ590031 KJM590031 KTI590031 LDE590031 LNA590031 LWW590031 MGS590031 MQO590031 NAK590031 NKG590031 NUC590031 ODY590031 ONU590031 OXQ590031 PHM590031 PRI590031 QBE590031 QLA590031 QUW590031 RES590031 ROO590031 RYK590031 SIG590031 SSC590031 TBY590031 TLU590031 TVQ590031 UFM590031 UPI590031 UZE590031 VJA590031 VSW590031 WCS590031 WMO590031 WWK590031 AC655567 JY655567 TU655567 ADQ655567 ANM655567 AXI655567 BHE655567 BRA655567 CAW655567 CKS655567 CUO655567 DEK655567 DOG655567 DYC655567 EHY655567 ERU655567 FBQ655567 FLM655567 FVI655567 GFE655567 GPA655567 GYW655567 HIS655567 HSO655567 ICK655567 IMG655567 IWC655567 JFY655567 JPU655567 JZQ655567 KJM655567 KTI655567 LDE655567 LNA655567 LWW655567 MGS655567 MQO655567 NAK655567 NKG655567 NUC655567 ODY655567 ONU655567 OXQ655567 PHM655567 PRI655567 QBE655567 QLA655567 QUW655567 RES655567 ROO655567 RYK655567 SIG655567 SSC655567 TBY655567 TLU655567 TVQ655567 UFM655567 UPI655567 UZE655567 VJA655567 VSW655567 WCS655567 WMO655567 WWK655567 AC721103 JY721103 TU721103 ADQ721103 ANM721103 AXI721103 BHE721103 BRA721103 CAW721103 CKS721103 CUO721103 DEK721103 DOG721103 DYC721103 EHY721103 ERU721103 FBQ721103 FLM721103 FVI721103 GFE721103 GPA721103 GYW721103 HIS721103 HSO721103 ICK721103 IMG721103 IWC721103 JFY721103 JPU721103 JZQ721103 KJM721103 KTI721103 LDE721103 LNA721103 LWW721103 MGS721103 MQO721103 NAK721103 NKG721103 NUC721103 ODY721103 ONU721103 OXQ721103 PHM721103 PRI721103 QBE721103 QLA721103 QUW721103 RES721103 ROO721103 RYK721103 SIG721103 SSC721103 TBY721103 TLU721103 TVQ721103 UFM721103 UPI721103 UZE721103 VJA721103 VSW721103 WCS721103 WMO721103 WWK721103 AC786639 JY786639 TU786639 ADQ786639 ANM786639 AXI786639 BHE786639 BRA786639 CAW786639 CKS786639 CUO786639 DEK786639 DOG786639 DYC786639 EHY786639 ERU786639 FBQ786639 FLM786639 FVI786639 GFE786639 GPA786639 GYW786639 HIS786639 HSO786639 ICK786639 IMG786639 IWC786639 JFY786639 JPU786639 JZQ786639 KJM786639 KTI786639 LDE786639 LNA786639 LWW786639 MGS786639 MQO786639 NAK786639 NKG786639 NUC786639 ODY786639 ONU786639 OXQ786639 PHM786639 PRI786639 QBE786639 QLA786639 QUW786639 RES786639 ROO786639 RYK786639 SIG786639 SSC786639 TBY786639 TLU786639 TVQ786639 UFM786639 UPI786639 UZE786639 VJA786639 VSW786639 WCS786639 WMO786639 WWK786639 AC852175 JY852175 TU852175 ADQ852175 ANM852175 AXI852175 BHE852175 BRA852175 CAW852175 CKS852175 CUO852175 DEK852175 DOG852175 DYC852175 EHY852175 ERU852175 FBQ852175 FLM852175 FVI852175 GFE852175 GPA852175 GYW852175 HIS852175 HSO852175 ICK852175 IMG852175 IWC852175 JFY852175 JPU852175 JZQ852175 KJM852175 KTI852175 LDE852175 LNA852175 LWW852175 MGS852175 MQO852175 NAK852175 NKG852175 NUC852175 ODY852175 ONU852175 OXQ852175 PHM852175 PRI852175 QBE852175 QLA852175 QUW852175 RES852175 ROO852175 RYK852175 SIG852175 SSC852175 TBY852175 TLU852175 TVQ852175 UFM852175 UPI852175 UZE852175 VJA852175 VSW852175 WCS852175 WMO852175 WWK852175 AC917711 JY917711 TU917711 ADQ917711 ANM917711 AXI917711 BHE917711 BRA917711 CAW917711 CKS917711 CUO917711 DEK917711 DOG917711 DYC917711 EHY917711 ERU917711 FBQ917711 FLM917711 FVI917711 GFE917711 GPA917711 GYW917711 HIS917711 HSO917711 ICK917711 IMG917711 IWC917711 JFY917711 JPU917711 JZQ917711 KJM917711 KTI917711 LDE917711 LNA917711 LWW917711 MGS917711 MQO917711 NAK917711 NKG917711 NUC917711 ODY917711 ONU917711 OXQ917711 PHM917711 PRI917711 QBE917711 QLA917711 QUW917711 RES917711 ROO917711 RYK917711 SIG917711 SSC917711 TBY917711 TLU917711 TVQ917711 UFM917711 UPI917711 UZE917711 VJA917711 VSW917711 WCS917711 WMO917711 WWK917711" xr:uid="{00000000-0002-0000-0700-000003000000}">
      <formula1>$BH$2:$BH$15</formula1>
    </dataValidation>
    <dataValidation type="list" allowBlank="1" showErrorMessage="1" sqref="AD983247 JZ983247 TV983247 ADR983247 ANN983247 AXJ983247 BHF983247 BRB983247 CAX983247 CKT983247 CUP983247 DEL983247 DOH983247 DYD983247 EHZ983247 ERV983247 FBR983247 FLN983247 FVJ983247 GFF983247 GPB983247 GYX983247 HIT983247 HSP983247 ICL983247 IMH983247 IWD983247 JFZ983247 JPV983247 JZR983247 KJN983247 KTJ983247 LDF983247 LNB983247 LWX983247 MGT983247 MQP983247 NAL983247 NKH983247 NUD983247 ODZ983247 ONV983247 OXR983247 PHN983247 PRJ983247 QBF983247 QLB983247 QUX983247 RET983247 ROP983247 RYL983247 SIH983247 SSD983247 TBZ983247 TLV983247 TVR983247 UFN983247 UPJ983247 UZF983247 VJB983247 VSX983247 WCT983247 WMP983247 WWL983247 AD65743 JZ65743 TV65743 ADR65743 ANN65743 AXJ65743 BHF65743 BRB65743 CAX65743 CKT65743 CUP65743 DEL65743 DOH65743 DYD65743 EHZ65743 ERV65743 FBR65743 FLN65743 FVJ65743 GFF65743 GPB65743 GYX65743 HIT65743 HSP65743 ICL65743 IMH65743 IWD65743 JFZ65743 JPV65743 JZR65743 KJN65743 KTJ65743 LDF65743 LNB65743 LWX65743 MGT65743 MQP65743 NAL65743 NKH65743 NUD65743 ODZ65743 ONV65743 OXR65743 PHN65743 PRJ65743 QBF65743 QLB65743 QUX65743 RET65743 ROP65743 RYL65743 SIH65743 SSD65743 TBZ65743 TLV65743 TVR65743 UFN65743 UPJ65743 UZF65743 VJB65743 VSX65743 WCT65743 WMP65743 WWL65743 AD131279 JZ131279 TV131279 ADR131279 ANN131279 AXJ131279 BHF131279 BRB131279 CAX131279 CKT131279 CUP131279 DEL131279 DOH131279 DYD131279 EHZ131279 ERV131279 FBR131279 FLN131279 FVJ131279 GFF131279 GPB131279 GYX131279 HIT131279 HSP131279 ICL131279 IMH131279 IWD131279 JFZ131279 JPV131279 JZR131279 KJN131279 KTJ131279 LDF131279 LNB131279 LWX131279 MGT131279 MQP131279 NAL131279 NKH131279 NUD131279 ODZ131279 ONV131279 OXR131279 PHN131279 PRJ131279 QBF131279 QLB131279 QUX131279 RET131279 ROP131279 RYL131279 SIH131279 SSD131279 TBZ131279 TLV131279 TVR131279 UFN131279 UPJ131279 UZF131279 VJB131279 VSX131279 WCT131279 WMP131279 WWL131279 AD196815 JZ196815 TV196815 ADR196815 ANN196815 AXJ196815 BHF196815 BRB196815 CAX196815 CKT196815 CUP196815 DEL196815 DOH196815 DYD196815 EHZ196815 ERV196815 FBR196815 FLN196815 FVJ196815 GFF196815 GPB196815 GYX196815 HIT196815 HSP196815 ICL196815 IMH196815 IWD196815 JFZ196815 JPV196815 JZR196815 KJN196815 KTJ196815 LDF196815 LNB196815 LWX196815 MGT196815 MQP196815 NAL196815 NKH196815 NUD196815 ODZ196815 ONV196815 OXR196815 PHN196815 PRJ196815 QBF196815 QLB196815 QUX196815 RET196815 ROP196815 RYL196815 SIH196815 SSD196815 TBZ196815 TLV196815 TVR196815 UFN196815 UPJ196815 UZF196815 VJB196815 VSX196815 WCT196815 WMP196815 WWL196815 AD262351 JZ262351 TV262351 ADR262351 ANN262351 AXJ262351 BHF262351 BRB262351 CAX262351 CKT262351 CUP262351 DEL262351 DOH262351 DYD262351 EHZ262351 ERV262351 FBR262351 FLN262351 FVJ262351 GFF262351 GPB262351 GYX262351 HIT262351 HSP262351 ICL262351 IMH262351 IWD262351 JFZ262351 JPV262351 JZR262351 KJN262351 KTJ262351 LDF262351 LNB262351 LWX262351 MGT262351 MQP262351 NAL262351 NKH262351 NUD262351 ODZ262351 ONV262351 OXR262351 PHN262351 PRJ262351 QBF262351 QLB262351 QUX262351 RET262351 ROP262351 RYL262351 SIH262351 SSD262351 TBZ262351 TLV262351 TVR262351 UFN262351 UPJ262351 UZF262351 VJB262351 VSX262351 WCT262351 WMP262351 WWL262351 AD327887 JZ327887 TV327887 ADR327887 ANN327887 AXJ327887 BHF327887 BRB327887 CAX327887 CKT327887 CUP327887 DEL327887 DOH327887 DYD327887 EHZ327887 ERV327887 FBR327887 FLN327887 FVJ327887 GFF327887 GPB327887 GYX327887 HIT327887 HSP327887 ICL327887 IMH327887 IWD327887 JFZ327887 JPV327887 JZR327887 KJN327887 KTJ327887 LDF327887 LNB327887 LWX327887 MGT327887 MQP327887 NAL327887 NKH327887 NUD327887 ODZ327887 ONV327887 OXR327887 PHN327887 PRJ327887 QBF327887 QLB327887 QUX327887 RET327887 ROP327887 RYL327887 SIH327887 SSD327887 TBZ327887 TLV327887 TVR327887 UFN327887 UPJ327887 UZF327887 VJB327887 VSX327887 WCT327887 WMP327887 WWL327887 AD393423 JZ393423 TV393423 ADR393423 ANN393423 AXJ393423 BHF393423 BRB393423 CAX393423 CKT393423 CUP393423 DEL393423 DOH393423 DYD393423 EHZ393423 ERV393423 FBR393423 FLN393423 FVJ393423 GFF393423 GPB393423 GYX393423 HIT393423 HSP393423 ICL393423 IMH393423 IWD393423 JFZ393423 JPV393423 JZR393423 KJN393423 KTJ393423 LDF393423 LNB393423 LWX393423 MGT393423 MQP393423 NAL393423 NKH393423 NUD393423 ODZ393423 ONV393423 OXR393423 PHN393423 PRJ393423 QBF393423 QLB393423 QUX393423 RET393423 ROP393423 RYL393423 SIH393423 SSD393423 TBZ393423 TLV393423 TVR393423 UFN393423 UPJ393423 UZF393423 VJB393423 VSX393423 WCT393423 WMP393423 WWL393423 AD458959 JZ458959 TV458959 ADR458959 ANN458959 AXJ458959 BHF458959 BRB458959 CAX458959 CKT458959 CUP458959 DEL458959 DOH458959 DYD458959 EHZ458959 ERV458959 FBR458959 FLN458959 FVJ458959 GFF458959 GPB458959 GYX458959 HIT458959 HSP458959 ICL458959 IMH458959 IWD458959 JFZ458959 JPV458959 JZR458959 KJN458959 KTJ458959 LDF458959 LNB458959 LWX458959 MGT458959 MQP458959 NAL458959 NKH458959 NUD458959 ODZ458959 ONV458959 OXR458959 PHN458959 PRJ458959 QBF458959 QLB458959 QUX458959 RET458959 ROP458959 RYL458959 SIH458959 SSD458959 TBZ458959 TLV458959 TVR458959 UFN458959 UPJ458959 UZF458959 VJB458959 VSX458959 WCT458959 WMP458959 WWL458959 AD524495 JZ524495 TV524495 ADR524495 ANN524495 AXJ524495 BHF524495 BRB524495 CAX524495 CKT524495 CUP524495 DEL524495 DOH524495 DYD524495 EHZ524495 ERV524495 FBR524495 FLN524495 FVJ524495 GFF524495 GPB524495 GYX524495 HIT524495 HSP524495 ICL524495 IMH524495 IWD524495 JFZ524495 JPV524495 JZR524495 KJN524495 KTJ524495 LDF524495 LNB524495 LWX524495 MGT524495 MQP524495 NAL524495 NKH524495 NUD524495 ODZ524495 ONV524495 OXR524495 PHN524495 PRJ524495 QBF524495 QLB524495 QUX524495 RET524495 ROP524495 RYL524495 SIH524495 SSD524495 TBZ524495 TLV524495 TVR524495 UFN524495 UPJ524495 UZF524495 VJB524495 VSX524495 WCT524495 WMP524495 WWL524495 AD590031 JZ590031 TV590031 ADR590031 ANN590031 AXJ590031 BHF590031 BRB590031 CAX590031 CKT590031 CUP590031 DEL590031 DOH590031 DYD590031 EHZ590031 ERV590031 FBR590031 FLN590031 FVJ590031 GFF590031 GPB590031 GYX590031 HIT590031 HSP590031 ICL590031 IMH590031 IWD590031 JFZ590031 JPV590031 JZR590031 KJN590031 KTJ590031 LDF590031 LNB590031 LWX590031 MGT590031 MQP590031 NAL590031 NKH590031 NUD590031 ODZ590031 ONV590031 OXR590031 PHN590031 PRJ590031 QBF590031 QLB590031 QUX590031 RET590031 ROP590031 RYL590031 SIH590031 SSD590031 TBZ590031 TLV590031 TVR590031 UFN590031 UPJ590031 UZF590031 VJB590031 VSX590031 WCT590031 WMP590031 WWL590031 AD655567 JZ655567 TV655567 ADR655567 ANN655567 AXJ655567 BHF655567 BRB655567 CAX655567 CKT655567 CUP655567 DEL655567 DOH655567 DYD655567 EHZ655567 ERV655567 FBR655567 FLN655567 FVJ655567 GFF655567 GPB655567 GYX655567 HIT655567 HSP655567 ICL655567 IMH655567 IWD655567 JFZ655567 JPV655567 JZR655567 KJN655567 KTJ655567 LDF655567 LNB655567 LWX655567 MGT655567 MQP655567 NAL655567 NKH655567 NUD655567 ODZ655567 ONV655567 OXR655567 PHN655567 PRJ655567 QBF655567 QLB655567 QUX655567 RET655567 ROP655567 RYL655567 SIH655567 SSD655567 TBZ655567 TLV655567 TVR655567 UFN655567 UPJ655567 UZF655567 VJB655567 VSX655567 WCT655567 WMP655567 WWL655567 AD721103 JZ721103 TV721103 ADR721103 ANN721103 AXJ721103 BHF721103 BRB721103 CAX721103 CKT721103 CUP721103 DEL721103 DOH721103 DYD721103 EHZ721103 ERV721103 FBR721103 FLN721103 FVJ721103 GFF721103 GPB721103 GYX721103 HIT721103 HSP721103 ICL721103 IMH721103 IWD721103 JFZ721103 JPV721103 JZR721103 KJN721103 KTJ721103 LDF721103 LNB721103 LWX721103 MGT721103 MQP721103 NAL721103 NKH721103 NUD721103 ODZ721103 ONV721103 OXR721103 PHN721103 PRJ721103 QBF721103 QLB721103 QUX721103 RET721103 ROP721103 RYL721103 SIH721103 SSD721103 TBZ721103 TLV721103 TVR721103 UFN721103 UPJ721103 UZF721103 VJB721103 VSX721103 WCT721103 WMP721103 WWL721103 AD786639 JZ786639 TV786639 ADR786639 ANN786639 AXJ786639 BHF786639 BRB786639 CAX786639 CKT786639 CUP786639 DEL786639 DOH786639 DYD786639 EHZ786639 ERV786639 FBR786639 FLN786639 FVJ786639 GFF786639 GPB786639 GYX786639 HIT786639 HSP786639 ICL786639 IMH786639 IWD786639 JFZ786639 JPV786639 JZR786639 KJN786639 KTJ786639 LDF786639 LNB786639 LWX786639 MGT786639 MQP786639 NAL786639 NKH786639 NUD786639 ODZ786639 ONV786639 OXR786639 PHN786639 PRJ786639 QBF786639 QLB786639 QUX786639 RET786639 ROP786639 RYL786639 SIH786639 SSD786639 TBZ786639 TLV786639 TVR786639 UFN786639 UPJ786639 UZF786639 VJB786639 VSX786639 WCT786639 WMP786639 WWL786639 AD852175 JZ852175 TV852175 ADR852175 ANN852175 AXJ852175 BHF852175 BRB852175 CAX852175 CKT852175 CUP852175 DEL852175 DOH852175 DYD852175 EHZ852175 ERV852175 FBR852175 FLN852175 FVJ852175 GFF852175 GPB852175 GYX852175 HIT852175 HSP852175 ICL852175 IMH852175 IWD852175 JFZ852175 JPV852175 JZR852175 KJN852175 KTJ852175 LDF852175 LNB852175 LWX852175 MGT852175 MQP852175 NAL852175 NKH852175 NUD852175 ODZ852175 ONV852175 OXR852175 PHN852175 PRJ852175 QBF852175 QLB852175 QUX852175 RET852175 ROP852175 RYL852175 SIH852175 SSD852175 TBZ852175 TLV852175 TVR852175 UFN852175 UPJ852175 UZF852175 VJB852175 VSX852175 WCT852175 WMP852175 WWL852175 AD917711 JZ917711 TV917711 ADR917711 ANN917711 AXJ917711 BHF917711 BRB917711 CAX917711 CKT917711 CUP917711 DEL917711 DOH917711 DYD917711 EHZ917711 ERV917711 FBR917711 FLN917711 FVJ917711 GFF917711 GPB917711 GYX917711 HIT917711 HSP917711 ICL917711 IMH917711 IWD917711 JFZ917711 JPV917711 JZR917711 KJN917711 KTJ917711 LDF917711 LNB917711 LWX917711 MGT917711 MQP917711 NAL917711 NKH917711 NUD917711 ODZ917711 ONV917711 OXR917711 PHN917711 PRJ917711 QBF917711 QLB917711 QUX917711 RET917711 ROP917711 RYL917711 SIH917711 SSD917711 TBZ917711 TLV917711 TVR917711 UFN917711 UPJ917711 UZF917711 VJB917711 VSX917711 WCT917711 WMP917711 WWL917711" xr:uid="{00000000-0002-0000-0700-000004000000}">
      <formula1>$BW$3:$BW$8</formula1>
    </dataValidation>
    <dataValidation type="list" allowBlank="1" showInputMessage="1" showErrorMessage="1" sqref="I17 JE17 TA17 ACW17 AMS17 AWO17 BGK17 BQG17 CAC17 CJY17 CTU17 DDQ17 DNM17 DXI17 EHE17 ERA17 FAW17 FKS17 FUO17 GEK17 GOG17 GYC17 HHY17 HRU17 IBQ17 ILM17 IVI17 JFE17 JPA17 JYW17 KIS17 KSO17 LCK17 LMG17 LWC17 MFY17 MPU17 MZQ17 NJM17 NTI17 ODE17 ONA17 OWW17 PGS17 PQO17 QAK17 QKG17 QUC17 RDY17 RNU17 RXQ17 SHM17 SRI17 TBE17 TLA17 TUW17 UES17 UOO17 UYK17 VIG17 VSC17 WBY17 WLU17 WVQ17 I65737 JE65737 TA65737 ACW65737 AMS65737 AWO65737 BGK65737 BQG65737 CAC65737 CJY65737 CTU65737 DDQ65737 DNM65737 DXI65737 EHE65737 ERA65737 FAW65737 FKS65737 FUO65737 GEK65737 GOG65737 GYC65737 HHY65737 HRU65737 IBQ65737 ILM65737 IVI65737 JFE65737 JPA65737 JYW65737 KIS65737 KSO65737 LCK65737 LMG65737 LWC65737 MFY65737 MPU65737 MZQ65737 NJM65737 NTI65737 ODE65737 ONA65737 OWW65737 PGS65737 PQO65737 QAK65737 QKG65737 QUC65737 RDY65737 RNU65737 RXQ65737 SHM65737 SRI65737 TBE65737 TLA65737 TUW65737 UES65737 UOO65737 UYK65737 VIG65737 VSC65737 WBY65737 WLU65737 WVQ65737 I131273 JE131273 TA131273 ACW131273 AMS131273 AWO131273 BGK131273 BQG131273 CAC131273 CJY131273 CTU131273 DDQ131273 DNM131273 DXI131273 EHE131273 ERA131273 FAW131273 FKS131273 FUO131273 GEK131273 GOG131273 GYC131273 HHY131273 HRU131273 IBQ131273 ILM131273 IVI131273 JFE131273 JPA131273 JYW131273 KIS131273 KSO131273 LCK131273 LMG131273 LWC131273 MFY131273 MPU131273 MZQ131273 NJM131273 NTI131273 ODE131273 ONA131273 OWW131273 PGS131273 PQO131273 QAK131273 QKG131273 QUC131273 RDY131273 RNU131273 RXQ131273 SHM131273 SRI131273 TBE131273 TLA131273 TUW131273 UES131273 UOO131273 UYK131273 VIG131273 VSC131273 WBY131273 WLU131273 WVQ131273 I196809 JE196809 TA196809 ACW196809 AMS196809 AWO196809 BGK196809 BQG196809 CAC196809 CJY196809 CTU196809 DDQ196809 DNM196809 DXI196809 EHE196809 ERA196809 FAW196809 FKS196809 FUO196809 GEK196809 GOG196809 GYC196809 HHY196809 HRU196809 IBQ196809 ILM196809 IVI196809 JFE196809 JPA196809 JYW196809 KIS196809 KSO196809 LCK196809 LMG196809 LWC196809 MFY196809 MPU196809 MZQ196809 NJM196809 NTI196809 ODE196809 ONA196809 OWW196809 PGS196809 PQO196809 QAK196809 QKG196809 QUC196809 RDY196809 RNU196809 RXQ196809 SHM196809 SRI196809 TBE196809 TLA196809 TUW196809 UES196809 UOO196809 UYK196809 VIG196809 VSC196809 WBY196809 WLU196809 WVQ196809 I262345 JE262345 TA262345 ACW262345 AMS262345 AWO262345 BGK262345 BQG262345 CAC262345 CJY262345 CTU262345 DDQ262345 DNM262345 DXI262345 EHE262345 ERA262345 FAW262345 FKS262345 FUO262345 GEK262345 GOG262345 GYC262345 HHY262345 HRU262345 IBQ262345 ILM262345 IVI262345 JFE262345 JPA262345 JYW262345 KIS262345 KSO262345 LCK262345 LMG262345 LWC262345 MFY262345 MPU262345 MZQ262345 NJM262345 NTI262345 ODE262345 ONA262345 OWW262345 PGS262345 PQO262345 QAK262345 QKG262345 QUC262345 RDY262345 RNU262345 RXQ262345 SHM262345 SRI262345 TBE262345 TLA262345 TUW262345 UES262345 UOO262345 UYK262345 VIG262345 VSC262345 WBY262345 WLU262345 WVQ262345 I327881 JE327881 TA327881 ACW327881 AMS327881 AWO327881 BGK327881 BQG327881 CAC327881 CJY327881 CTU327881 DDQ327881 DNM327881 DXI327881 EHE327881 ERA327881 FAW327881 FKS327881 FUO327881 GEK327881 GOG327881 GYC327881 HHY327881 HRU327881 IBQ327881 ILM327881 IVI327881 JFE327881 JPA327881 JYW327881 KIS327881 KSO327881 LCK327881 LMG327881 LWC327881 MFY327881 MPU327881 MZQ327881 NJM327881 NTI327881 ODE327881 ONA327881 OWW327881 PGS327881 PQO327881 QAK327881 QKG327881 QUC327881 RDY327881 RNU327881 RXQ327881 SHM327881 SRI327881 TBE327881 TLA327881 TUW327881 UES327881 UOO327881 UYK327881 VIG327881 VSC327881 WBY327881 WLU327881 WVQ327881 I393417 JE393417 TA393417 ACW393417 AMS393417 AWO393417 BGK393417 BQG393417 CAC393417 CJY393417 CTU393417 DDQ393417 DNM393417 DXI393417 EHE393417 ERA393417 FAW393417 FKS393417 FUO393417 GEK393417 GOG393417 GYC393417 HHY393417 HRU393417 IBQ393417 ILM393417 IVI393417 JFE393417 JPA393417 JYW393417 KIS393417 KSO393417 LCK393417 LMG393417 LWC393417 MFY393417 MPU393417 MZQ393417 NJM393417 NTI393417 ODE393417 ONA393417 OWW393417 PGS393417 PQO393417 QAK393417 QKG393417 QUC393417 RDY393417 RNU393417 RXQ393417 SHM393417 SRI393417 TBE393417 TLA393417 TUW393417 UES393417 UOO393417 UYK393417 VIG393417 VSC393417 WBY393417 WLU393417 WVQ393417 I458953 JE458953 TA458953 ACW458953 AMS458953 AWO458953 BGK458953 BQG458953 CAC458953 CJY458953 CTU458953 DDQ458953 DNM458953 DXI458953 EHE458953 ERA458953 FAW458953 FKS458953 FUO458953 GEK458953 GOG458953 GYC458953 HHY458953 HRU458953 IBQ458953 ILM458953 IVI458953 JFE458953 JPA458953 JYW458953 KIS458953 KSO458953 LCK458953 LMG458953 LWC458953 MFY458953 MPU458953 MZQ458953 NJM458953 NTI458953 ODE458953 ONA458953 OWW458953 PGS458953 PQO458953 QAK458953 QKG458953 QUC458953 RDY458953 RNU458953 RXQ458953 SHM458953 SRI458953 TBE458953 TLA458953 TUW458953 UES458953 UOO458953 UYK458953 VIG458953 VSC458953 WBY458953 WLU458953 WVQ458953 I524489 JE524489 TA524489 ACW524489 AMS524489 AWO524489 BGK524489 BQG524489 CAC524489 CJY524489 CTU524489 DDQ524489 DNM524489 DXI524489 EHE524489 ERA524489 FAW524489 FKS524489 FUO524489 GEK524489 GOG524489 GYC524489 HHY524489 HRU524489 IBQ524489 ILM524489 IVI524489 JFE524489 JPA524489 JYW524489 KIS524489 KSO524489 LCK524489 LMG524489 LWC524489 MFY524489 MPU524489 MZQ524489 NJM524489 NTI524489 ODE524489 ONA524489 OWW524489 PGS524489 PQO524489 QAK524489 QKG524489 QUC524489 RDY524489 RNU524489 RXQ524489 SHM524489 SRI524489 TBE524489 TLA524489 TUW524489 UES524489 UOO524489 UYK524489 VIG524489 VSC524489 WBY524489 WLU524489 WVQ524489 I590025 JE590025 TA590025 ACW590025 AMS590025 AWO590025 BGK590025 BQG590025 CAC590025 CJY590025 CTU590025 DDQ590025 DNM590025 DXI590025 EHE590025 ERA590025 FAW590025 FKS590025 FUO590025 GEK590025 GOG590025 GYC590025 HHY590025 HRU590025 IBQ590025 ILM590025 IVI590025 JFE590025 JPA590025 JYW590025 KIS590025 KSO590025 LCK590025 LMG590025 LWC590025 MFY590025 MPU590025 MZQ590025 NJM590025 NTI590025 ODE590025 ONA590025 OWW590025 PGS590025 PQO590025 QAK590025 QKG590025 QUC590025 RDY590025 RNU590025 RXQ590025 SHM590025 SRI590025 TBE590025 TLA590025 TUW590025 UES590025 UOO590025 UYK590025 VIG590025 VSC590025 WBY590025 WLU590025 WVQ590025 I655561 JE655561 TA655561 ACW655561 AMS655561 AWO655561 BGK655561 BQG655561 CAC655561 CJY655561 CTU655561 DDQ655561 DNM655561 DXI655561 EHE655561 ERA655561 FAW655561 FKS655561 FUO655561 GEK655561 GOG655561 GYC655561 HHY655561 HRU655561 IBQ655561 ILM655561 IVI655561 JFE655561 JPA655561 JYW655561 KIS655561 KSO655561 LCK655561 LMG655561 LWC655561 MFY655561 MPU655561 MZQ655561 NJM655561 NTI655561 ODE655561 ONA655561 OWW655561 PGS655561 PQO655561 QAK655561 QKG655561 QUC655561 RDY655561 RNU655561 RXQ655561 SHM655561 SRI655561 TBE655561 TLA655561 TUW655561 UES655561 UOO655561 UYK655561 VIG655561 VSC655561 WBY655561 WLU655561 WVQ655561 I721097 JE721097 TA721097 ACW721097 AMS721097 AWO721097 BGK721097 BQG721097 CAC721097 CJY721097 CTU721097 DDQ721097 DNM721097 DXI721097 EHE721097 ERA721097 FAW721097 FKS721097 FUO721097 GEK721097 GOG721097 GYC721097 HHY721097 HRU721097 IBQ721097 ILM721097 IVI721097 JFE721097 JPA721097 JYW721097 KIS721097 KSO721097 LCK721097 LMG721097 LWC721097 MFY721097 MPU721097 MZQ721097 NJM721097 NTI721097 ODE721097 ONA721097 OWW721097 PGS721097 PQO721097 QAK721097 QKG721097 QUC721097 RDY721097 RNU721097 RXQ721097 SHM721097 SRI721097 TBE721097 TLA721097 TUW721097 UES721097 UOO721097 UYK721097 VIG721097 VSC721097 WBY721097 WLU721097 WVQ721097 I786633 JE786633 TA786633 ACW786633 AMS786633 AWO786633 BGK786633 BQG786633 CAC786633 CJY786633 CTU786633 DDQ786633 DNM786633 DXI786633 EHE786633 ERA786633 FAW786633 FKS786633 FUO786633 GEK786633 GOG786633 GYC786633 HHY786633 HRU786633 IBQ786633 ILM786633 IVI786633 JFE786633 JPA786633 JYW786633 KIS786633 KSO786633 LCK786633 LMG786633 LWC786633 MFY786633 MPU786633 MZQ786633 NJM786633 NTI786633 ODE786633 ONA786633 OWW786633 PGS786633 PQO786633 QAK786633 QKG786633 QUC786633 RDY786633 RNU786633 RXQ786633 SHM786633 SRI786633 TBE786633 TLA786633 TUW786633 UES786633 UOO786633 UYK786633 VIG786633 VSC786633 WBY786633 WLU786633 WVQ786633 I852169 JE852169 TA852169 ACW852169 AMS852169 AWO852169 BGK852169 BQG852169 CAC852169 CJY852169 CTU852169 DDQ852169 DNM852169 DXI852169 EHE852169 ERA852169 FAW852169 FKS852169 FUO852169 GEK852169 GOG852169 GYC852169 HHY852169 HRU852169 IBQ852169 ILM852169 IVI852169 JFE852169 JPA852169 JYW852169 KIS852169 KSO852169 LCK852169 LMG852169 LWC852169 MFY852169 MPU852169 MZQ852169 NJM852169 NTI852169 ODE852169 ONA852169 OWW852169 PGS852169 PQO852169 QAK852169 QKG852169 QUC852169 RDY852169 RNU852169 RXQ852169 SHM852169 SRI852169 TBE852169 TLA852169 TUW852169 UES852169 UOO852169 UYK852169 VIG852169 VSC852169 WBY852169 WLU852169 WVQ852169 I917705 JE917705 TA917705 ACW917705 AMS917705 AWO917705 BGK917705 BQG917705 CAC917705 CJY917705 CTU917705 DDQ917705 DNM917705 DXI917705 EHE917705 ERA917705 FAW917705 FKS917705 FUO917705 GEK917705 GOG917705 GYC917705 HHY917705 HRU917705 IBQ917705 ILM917705 IVI917705 JFE917705 JPA917705 JYW917705 KIS917705 KSO917705 LCK917705 LMG917705 LWC917705 MFY917705 MPU917705 MZQ917705 NJM917705 NTI917705 ODE917705 ONA917705 OWW917705 PGS917705 PQO917705 QAK917705 QKG917705 QUC917705 RDY917705 RNU917705 RXQ917705 SHM917705 SRI917705 TBE917705 TLA917705 TUW917705 UES917705 UOO917705 UYK917705 VIG917705 VSC917705 WBY917705 WLU917705 WVQ917705 I983241 JE983241 TA983241 ACW983241 AMS983241 AWO983241 BGK983241 BQG983241 CAC983241 CJY983241 CTU983241 DDQ983241 DNM983241 DXI983241 EHE983241 ERA983241 FAW983241 FKS983241 FUO983241 GEK983241 GOG983241 GYC983241 HHY983241 HRU983241 IBQ983241 ILM983241 IVI983241 JFE983241 JPA983241 JYW983241 KIS983241 KSO983241 LCK983241 LMG983241 LWC983241 MFY983241 MPU983241 MZQ983241 NJM983241 NTI983241 ODE983241 ONA983241 OWW983241 PGS983241 PQO983241 QAK983241 QKG983241 QUC983241 RDY983241 RNU983241 RXQ983241 SHM983241 SRI983241 TBE983241 TLA983241 TUW983241 UES983241 UOO983241 UYK983241 VIG983241 VSC983241 WBY983241 WLU983241 WVQ983241 R983247 JN983247 TJ983247 ADF983247 ANB983247 AWX983247 BGT983247 BQP983247 CAL983247 CKH983247 CUD983247 DDZ983247 DNV983247 DXR983247 EHN983247 ERJ983247 FBF983247 FLB983247 FUX983247 GET983247 GOP983247 GYL983247 HIH983247 HSD983247 IBZ983247 ILV983247 IVR983247 JFN983247 JPJ983247 JZF983247 KJB983247 KSX983247 LCT983247 LMP983247 LWL983247 MGH983247 MQD983247 MZZ983247 NJV983247 NTR983247 ODN983247 ONJ983247 OXF983247 PHB983247 PQX983247 QAT983247 QKP983247 QUL983247 REH983247 ROD983247 RXZ983247 SHV983247 SRR983247 TBN983247 TLJ983247 TVF983247 UFB983247 UOX983247 UYT983247 VIP983247 VSL983247 WCH983247 WMD983247 WVZ983247 R65743 JN65743 TJ65743 ADF65743 ANB65743 AWX65743 BGT65743 BQP65743 CAL65743 CKH65743 CUD65743 DDZ65743 DNV65743 DXR65743 EHN65743 ERJ65743 FBF65743 FLB65743 FUX65743 GET65743 GOP65743 GYL65743 HIH65743 HSD65743 IBZ65743 ILV65743 IVR65743 JFN65743 JPJ65743 JZF65743 KJB65743 KSX65743 LCT65743 LMP65743 LWL65743 MGH65743 MQD65743 MZZ65743 NJV65743 NTR65743 ODN65743 ONJ65743 OXF65743 PHB65743 PQX65743 QAT65743 QKP65743 QUL65743 REH65743 ROD65743 RXZ65743 SHV65743 SRR65743 TBN65743 TLJ65743 TVF65743 UFB65743 UOX65743 UYT65743 VIP65743 VSL65743 WCH65743 WMD65743 WVZ65743 R131279 JN131279 TJ131279 ADF131279 ANB131279 AWX131279 BGT131279 BQP131279 CAL131279 CKH131279 CUD131279 DDZ131279 DNV131279 DXR131279 EHN131279 ERJ131279 FBF131279 FLB131279 FUX131279 GET131279 GOP131279 GYL131279 HIH131279 HSD131279 IBZ131279 ILV131279 IVR131279 JFN131279 JPJ131279 JZF131279 KJB131279 KSX131279 LCT131279 LMP131279 LWL131279 MGH131279 MQD131279 MZZ131279 NJV131279 NTR131279 ODN131279 ONJ131279 OXF131279 PHB131279 PQX131279 QAT131279 QKP131279 QUL131279 REH131279 ROD131279 RXZ131279 SHV131279 SRR131279 TBN131279 TLJ131279 TVF131279 UFB131279 UOX131279 UYT131279 VIP131279 VSL131279 WCH131279 WMD131279 WVZ131279 R196815 JN196815 TJ196815 ADF196815 ANB196815 AWX196815 BGT196815 BQP196815 CAL196815 CKH196815 CUD196815 DDZ196815 DNV196815 DXR196815 EHN196815 ERJ196815 FBF196815 FLB196815 FUX196815 GET196815 GOP196815 GYL196815 HIH196815 HSD196815 IBZ196815 ILV196815 IVR196815 JFN196815 JPJ196815 JZF196815 KJB196815 KSX196815 LCT196815 LMP196815 LWL196815 MGH196815 MQD196815 MZZ196815 NJV196815 NTR196815 ODN196815 ONJ196815 OXF196815 PHB196815 PQX196815 QAT196815 QKP196815 QUL196815 REH196815 ROD196815 RXZ196815 SHV196815 SRR196815 TBN196815 TLJ196815 TVF196815 UFB196815 UOX196815 UYT196815 VIP196815 VSL196815 WCH196815 WMD196815 WVZ196815 R262351 JN262351 TJ262351 ADF262351 ANB262351 AWX262351 BGT262351 BQP262351 CAL262351 CKH262351 CUD262351 DDZ262351 DNV262351 DXR262351 EHN262351 ERJ262351 FBF262351 FLB262351 FUX262351 GET262351 GOP262351 GYL262351 HIH262351 HSD262351 IBZ262351 ILV262351 IVR262351 JFN262351 JPJ262351 JZF262351 KJB262351 KSX262351 LCT262351 LMP262351 LWL262351 MGH262351 MQD262351 MZZ262351 NJV262351 NTR262351 ODN262351 ONJ262351 OXF262351 PHB262351 PQX262351 QAT262351 QKP262351 QUL262351 REH262351 ROD262351 RXZ262351 SHV262351 SRR262351 TBN262351 TLJ262351 TVF262351 UFB262351 UOX262351 UYT262351 VIP262351 VSL262351 WCH262351 WMD262351 WVZ262351 R327887 JN327887 TJ327887 ADF327887 ANB327887 AWX327887 BGT327887 BQP327887 CAL327887 CKH327887 CUD327887 DDZ327887 DNV327887 DXR327887 EHN327887 ERJ327887 FBF327887 FLB327887 FUX327887 GET327887 GOP327887 GYL327887 HIH327887 HSD327887 IBZ327887 ILV327887 IVR327887 JFN327887 JPJ327887 JZF327887 KJB327887 KSX327887 LCT327887 LMP327887 LWL327887 MGH327887 MQD327887 MZZ327887 NJV327887 NTR327887 ODN327887 ONJ327887 OXF327887 PHB327887 PQX327887 QAT327887 QKP327887 QUL327887 REH327887 ROD327887 RXZ327887 SHV327887 SRR327887 TBN327887 TLJ327887 TVF327887 UFB327887 UOX327887 UYT327887 VIP327887 VSL327887 WCH327887 WMD327887 WVZ327887 R393423 JN393423 TJ393423 ADF393423 ANB393423 AWX393423 BGT393423 BQP393423 CAL393423 CKH393423 CUD393423 DDZ393423 DNV393423 DXR393423 EHN393423 ERJ393423 FBF393423 FLB393423 FUX393423 GET393423 GOP393423 GYL393423 HIH393423 HSD393423 IBZ393423 ILV393423 IVR393423 JFN393423 JPJ393423 JZF393423 KJB393423 KSX393423 LCT393423 LMP393423 LWL393423 MGH393423 MQD393423 MZZ393423 NJV393423 NTR393423 ODN393423 ONJ393423 OXF393423 PHB393423 PQX393423 QAT393423 QKP393423 QUL393423 REH393423 ROD393423 RXZ393423 SHV393423 SRR393423 TBN393423 TLJ393423 TVF393423 UFB393423 UOX393423 UYT393423 VIP393423 VSL393423 WCH393423 WMD393423 WVZ393423 R458959 JN458959 TJ458959 ADF458959 ANB458959 AWX458959 BGT458959 BQP458959 CAL458959 CKH458959 CUD458959 DDZ458959 DNV458959 DXR458959 EHN458959 ERJ458959 FBF458959 FLB458959 FUX458959 GET458959 GOP458959 GYL458959 HIH458959 HSD458959 IBZ458959 ILV458959 IVR458959 JFN458959 JPJ458959 JZF458959 KJB458959 KSX458959 LCT458959 LMP458959 LWL458959 MGH458959 MQD458959 MZZ458959 NJV458959 NTR458959 ODN458959 ONJ458959 OXF458959 PHB458959 PQX458959 QAT458959 QKP458959 QUL458959 REH458959 ROD458959 RXZ458959 SHV458959 SRR458959 TBN458959 TLJ458959 TVF458959 UFB458959 UOX458959 UYT458959 VIP458959 VSL458959 WCH458959 WMD458959 WVZ458959 R524495 JN524495 TJ524495 ADF524495 ANB524495 AWX524495 BGT524495 BQP524495 CAL524495 CKH524495 CUD524495 DDZ524495 DNV524495 DXR524495 EHN524495 ERJ524495 FBF524495 FLB524495 FUX524495 GET524495 GOP524495 GYL524495 HIH524495 HSD524495 IBZ524495 ILV524495 IVR524495 JFN524495 JPJ524495 JZF524495 KJB524495 KSX524495 LCT524495 LMP524495 LWL524495 MGH524495 MQD524495 MZZ524495 NJV524495 NTR524495 ODN524495 ONJ524495 OXF524495 PHB524495 PQX524495 QAT524495 QKP524495 QUL524495 REH524495 ROD524495 RXZ524495 SHV524495 SRR524495 TBN524495 TLJ524495 TVF524495 UFB524495 UOX524495 UYT524495 VIP524495 VSL524495 WCH524495 WMD524495 WVZ524495 R590031 JN590031 TJ590031 ADF590031 ANB590031 AWX590031 BGT590031 BQP590031 CAL590031 CKH590031 CUD590031 DDZ590031 DNV590031 DXR590031 EHN590031 ERJ590031 FBF590031 FLB590031 FUX590031 GET590031 GOP590031 GYL590031 HIH590031 HSD590031 IBZ590031 ILV590031 IVR590031 JFN590031 JPJ590031 JZF590031 KJB590031 KSX590031 LCT590031 LMP590031 LWL590031 MGH590031 MQD590031 MZZ590031 NJV590031 NTR590031 ODN590031 ONJ590031 OXF590031 PHB590031 PQX590031 QAT590031 QKP590031 QUL590031 REH590031 ROD590031 RXZ590031 SHV590031 SRR590031 TBN590031 TLJ590031 TVF590031 UFB590031 UOX590031 UYT590031 VIP590031 VSL590031 WCH590031 WMD590031 WVZ590031 R655567 JN655567 TJ655567 ADF655567 ANB655567 AWX655567 BGT655567 BQP655567 CAL655567 CKH655567 CUD655567 DDZ655567 DNV655567 DXR655567 EHN655567 ERJ655567 FBF655567 FLB655567 FUX655567 GET655567 GOP655567 GYL655567 HIH655567 HSD655567 IBZ655567 ILV655567 IVR655567 JFN655567 JPJ655567 JZF655567 KJB655567 KSX655567 LCT655567 LMP655567 LWL655567 MGH655567 MQD655567 MZZ655567 NJV655567 NTR655567 ODN655567 ONJ655567 OXF655567 PHB655567 PQX655567 QAT655567 QKP655567 QUL655567 REH655567 ROD655567 RXZ655567 SHV655567 SRR655567 TBN655567 TLJ655567 TVF655567 UFB655567 UOX655567 UYT655567 VIP655567 VSL655567 WCH655567 WMD655567 WVZ655567 R721103 JN721103 TJ721103 ADF721103 ANB721103 AWX721103 BGT721103 BQP721103 CAL721103 CKH721103 CUD721103 DDZ721103 DNV721103 DXR721103 EHN721103 ERJ721103 FBF721103 FLB721103 FUX721103 GET721103 GOP721103 GYL721103 HIH721103 HSD721103 IBZ721103 ILV721103 IVR721103 JFN721103 JPJ721103 JZF721103 KJB721103 KSX721103 LCT721103 LMP721103 LWL721103 MGH721103 MQD721103 MZZ721103 NJV721103 NTR721103 ODN721103 ONJ721103 OXF721103 PHB721103 PQX721103 QAT721103 QKP721103 QUL721103 REH721103 ROD721103 RXZ721103 SHV721103 SRR721103 TBN721103 TLJ721103 TVF721103 UFB721103 UOX721103 UYT721103 VIP721103 VSL721103 WCH721103 WMD721103 WVZ721103 R786639 JN786639 TJ786639 ADF786639 ANB786639 AWX786639 BGT786639 BQP786639 CAL786639 CKH786639 CUD786639 DDZ786639 DNV786639 DXR786639 EHN786639 ERJ786639 FBF786639 FLB786639 FUX786639 GET786639 GOP786639 GYL786639 HIH786639 HSD786639 IBZ786639 ILV786639 IVR786639 JFN786639 JPJ786639 JZF786639 KJB786639 KSX786639 LCT786639 LMP786639 LWL786639 MGH786639 MQD786639 MZZ786639 NJV786639 NTR786639 ODN786639 ONJ786639 OXF786639 PHB786639 PQX786639 QAT786639 QKP786639 QUL786639 REH786639 ROD786639 RXZ786639 SHV786639 SRR786639 TBN786639 TLJ786639 TVF786639 UFB786639 UOX786639 UYT786639 VIP786639 VSL786639 WCH786639 WMD786639 WVZ786639 R852175 JN852175 TJ852175 ADF852175 ANB852175 AWX852175 BGT852175 BQP852175 CAL852175 CKH852175 CUD852175 DDZ852175 DNV852175 DXR852175 EHN852175 ERJ852175 FBF852175 FLB852175 FUX852175 GET852175 GOP852175 GYL852175 HIH852175 HSD852175 IBZ852175 ILV852175 IVR852175 JFN852175 JPJ852175 JZF852175 KJB852175 KSX852175 LCT852175 LMP852175 LWL852175 MGH852175 MQD852175 MZZ852175 NJV852175 NTR852175 ODN852175 ONJ852175 OXF852175 PHB852175 PQX852175 QAT852175 QKP852175 QUL852175 REH852175 ROD852175 RXZ852175 SHV852175 SRR852175 TBN852175 TLJ852175 TVF852175 UFB852175 UOX852175 UYT852175 VIP852175 VSL852175 WCH852175 WMD852175 WVZ852175 R917711 JN917711 TJ917711 ADF917711 ANB917711 AWX917711 BGT917711 BQP917711 CAL917711 CKH917711 CUD917711 DDZ917711 DNV917711 DXR917711 EHN917711 ERJ917711 FBF917711 FLB917711 FUX917711 GET917711 GOP917711 GYL917711 HIH917711 HSD917711 IBZ917711 ILV917711 IVR917711 JFN917711 JPJ917711 JZF917711 KJB917711 KSX917711 LCT917711 LMP917711 LWL917711 MGH917711 MQD917711 MZZ917711 NJV917711 NTR917711 ODN917711 ONJ917711 OXF917711 PHB917711 PQX917711 QAT917711 QKP917711 QUL917711 REH917711 ROD917711 RXZ917711 SHV917711 SRR917711 TBN917711 TLJ917711 TVF917711 UFB917711 UOX917711 UYT917711 VIP917711 VSL917711 WCH917711 WMD917711 WVZ917711" xr:uid="{00000000-0002-0000-0700-000005000000}">
      <formula1>$K$12:$K$13</formula1>
    </dataValidation>
    <dataValidation type="list" allowBlank="1" showErrorMessage="1" sqref="AF983247 KB983247 TX983247 ADT983247 ANP983247 AXL983247 BHH983247 BRD983247 CAZ983247 CKV983247 CUR983247 DEN983247 DOJ983247 DYF983247 EIB983247 ERX983247 FBT983247 FLP983247 FVL983247 GFH983247 GPD983247 GYZ983247 HIV983247 HSR983247 ICN983247 IMJ983247 IWF983247 JGB983247 JPX983247 JZT983247 KJP983247 KTL983247 LDH983247 LND983247 LWZ983247 MGV983247 MQR983247 NAN983247 NKJ983247 NUF983247 OEB983247 ONX983247 OXT983247 PHP983247 PRL983247 QBH983247 QLD983247 QUZ983247 REV983247 ROR983247 RYN983247 SIJ983247 SSF983247 TCB983247 TLX983247 TVT983247 UFP983247 UPL983247 UZH983247 VJD983247 VSZ983247 WCV983247 WMR983247 WWN983247 AF65743 KB65743 TX65743 ADT65743 ANP65743 AXL65743 BHH65743 BRD65743 CAZ65743 CKV65743 CUR65743 DEN65743 DOJ65743 DYF65743 EIB65743 ERX65743 FBT65743 FLP65743 FVL65743 GFH65743 GPD65743 GYZ65743 HIV65743 HSR65743 ICN65743 IMJ65743 IWF65743 JGB65743 JPX65743 JZT65743 KJP65743 KTL65743 LDH65743 LND65743 LWZ65743 MGV65743 MQR65743 NAN65743 NKJ65743 NUF65743 OEB65743 ONX65743 OXT65743 PHP65743 PRL65743 QBH65743 QLD65743 QUZ65743 REV65743 ROR65743 RYN65743 SIJ65743 SSF65743 TCB65743 TLX65743 TVT65743 UFP65743 UPL65743 UZH65743 VJD65743 VSZ65743 WCV65743 WMR65743 WWN65743 AF131279 KB131279 TX131279 ADT131279 ANP131279 AXL131279 BHH131279 BRD131279 CAZ131279 CKV131279 CUR131279 DEN131279 DOJ131279 DYF131279 EIB131279 ERX131279 FBT131279 FLP131279 FVL131279 GFH131279 GPD131279 GYZ131279 HIV131279 HSR131279 ICN131279 IMJ131279 IWF131279 JGB131279 JPX131279 JZT131279 KJP131279 KTL131279 LDH131279 LND131279 LWZ131279 MGV131279 MQR131279 NAN131279 NKJ131279 NUF131279 OEB131279 ONX131279 OXT131279 PHP131279 PRL131279 QBH131279 QLD131279 QUZ131279 REV131279 ROR131279 RYN131279 SIJ131279 SSF131279 TCB131279 TLX131279 TVT131279 UFP131279 UPL131279 UZH131279 VJD131279 VSZ131279 WCV131279 WMR131279 WWN131279 AF196815 KB196815 TX196815 ADT196815 ANP196815 AXL196815 BHH196815 BRD196815 CAZ196815 CKV196815 CUR196815 DEN196815 DOJ196815 DYF196815 EIB196815 ERX196815 FBT196815 FLP196815 FVL196815 GFH196815 GPD196815 GYZ196815 HIV196815 HSR196815 ICN196815 IMJ196815 IWF196815 JGB196815 JPX196815 JZT196815 KJP196815 KTL196815 LDH196815 LND196815 LWZ196815 MGV196815 MQR196815 NAN196815 NKJ196815 NUF196815 OEB196815 ONX196815 OXT196815 PHP196815 PRL196815 QBH196815 QLD196815 QUZ196815 REV196815 ROR196815 RYN196815 SIJ196815 SSF196815 TCB196815 TLX196815 TVT196815 UFP196815 UPL196815 UZH196815 VJD196815 VSZ196815 WCV196815 WMR196815 WWN196815 AF262351 KB262351 TX262351 ADT262351 ANP262351 AXL262351 BHH262351 BRD262351 CAZ262351 CKV262351 CUR262351 DEN262351 DOJ262351 DYF262351 EIB262351 ERX262351 FBT262351 FLP262351 FVL262351 GFH262351 GPD262351 GYZ262351 HIV262351 HSR262351 ICN262351 IMJ262351 IWF262351 JGB262351 JPX262351 JZT262351 KJP262351 KTL262351 LDH262351 LND262351 LWZ262351 MGV262351 MQR262351 NAN262351 NKJ262351 NUF262351 OEB262351 ONX262351 OXT262351 PHP262351 PRL262351 QBH262351 QLD262351 QUZ262351 REV262351 ROR262351 RYN262351 SIJ262351 SSF262351 TCB262351 TLX262351 TVT262351 UFP262351 UPL262351 UZH262351 VJD262351 VSZ262351 WCV262351 WMR262351 WWN262351 AF327887 KB327887 TX327887 ADT327887 ANP327887 AXL327887 BHH327887 BRD327887 CAZ327887 CKV327887 CUR327887 DEN327887 DOJ327887 DYF327887 EIB327887 ERX327887 FBT327887 FLP327887 FVL327887 GFH327887 GPD327887 GYZ327887 HIV327887 HSR327887 ICN327887 IMJ327887 IWF327887 JGB327887 JPX327887 JZT327887 KJP327887 KTL327887 LDH327887 LND327887 LWZ327887 MGV327887 MQR327887 NAN327887 NKJ327887 NUF327887 OEB327887 ONX327887 OXT327887 PHP327887 PRL327887 QBH327887 QLD327887 QUZ327887 REV327887 ROR327887 RYN327887 SIJ327887 SSF327887 TCB327887 TLX327887 TVT327887 UFP327887 UPL327887 UZH327887 VJD327887 VSZ327887 WCV327887 WMR327887 WWN327887 AF393423 KB393423 TX393423 ADT393423 ANP393423 AXL393423 BHH393423 BRD393423 CAZ393423 CKV393423 CUR393423 DEN393423 DOJ393423 DYF393423 EIB393423 ERX393423 FBT393423 FLP393423 FVL393423 GFH393423 GPD393423 GYZ393423 HIV393423 HSR393423 ICN393423 IMJ393423 IWF393423 JGB393423 JPX393423 JZT393423 KJP393423 KTL393423 LDH393423 LND393423 LWZ393423 MGV393423 MQR393423 NAN393423 NKJ393423 NUF393423 OEB393423 ONX393423 OXT393423 PHP393423 PRL393423 QBH393423 QLD393423 QUZ393423 REV393423 ROR393423 RYN393423 SIJ393423 SSF393423 TCB393423 TLX393423 TVT393423 UFP393423 UPL393423 UZH393423 VJD393423 VSZ393423 WCV393423 WMR393423 WWN393423 AF458959 KB458959 TX458959 ADT458959 ANP458959 AXL458959 BHH458959 BRD458959 CAZ458959 CKV458959 CUR458959 DEN458959 DOJ458959 DYF458959 EIB458959 ERX458959 FBT458959 FLP458959 FVL458959 GFH458959 GPD458959 GYZ458959 HIV458959 HSR458959 ICN458959 IMJ458959 IWF458959 JGB458959 JPX458959 JZT458959 KJP458959 KTL458959 LDH458959 LND458959 LWZ458959 MGV458959 MQR458959 NAN458959 NKJ458959 NUF458959 OEB458959 ONX458959 OXT458959 PHP458959 PRL458959 QBH458959 QLD458959 QUZ458959 REV458959 ROR458959 RYN458959 SIJ458959 SSF458959 TCB458959 TLX458959 TVT458959 UFP458959 UPL458959 UZH458959 VJD458959 VSZ458959 WCV458959 WMR458959 WWN458959 AF524495 KB524495 TX524495 ADT524495 ANP524495 AXL524495 BHH524495 BRD524495 CAZ524495 CKV524495 CUR524495 DEN524495 DOJ524495 DYF524495 EIB524495 ERX524495 FBT524495 FLP524495 FVL524495 GFH524495 GPD524495 GYZ524495 HIV524495 HSR524495 ICN524495 IMJ524495 IWF524495 JGB524495 JPX524495 JZT524495 KJP524495 KTL524495 LDH524495 LND524495 LWZ524495 MGV524495 MQR524495 NAN524495 NKJ524495 NUF524495 OEB524495 ONX524495 OXT524495 PHP524495 PRL524495 QBH524495 QLD524495 QUZ524495 REV524495 ROR524495 RYN524495 SIJ524495 SSF524495 TCB524495 TLX524495 TVT524495 UFP524495 UPL524495 UZH524495 VJD524495 VSZ524495 WCV524495 WMR524495 WWN524495 AF590031 KB590031 TX590031 ADT590031 ANP590031 AXL590031 BHH590031 BRD590031 CAZ590031 CKV590031 CUR590031 DEN590031 DOJ590031 DYF590031 EIB590031 ERX590031 FBT590031 FLP590031 FVL590031 GFH590031 GPD590031 GYZ590031 HIV590031 HSR590031 ICN590031 IMJ590031 IWF590031 JGB590031 JPX590031 JZT590031 KJP590031 KTL590031 LDH590031 LND590031 LWZ590031 MGV590031 MQR590031 NAN590031 NKJ590031 NUF590031 OEB590031 ONX590031 OXT590031 PHP590031 PRL590031 QBH590031 QLD590031 QUZ590031 REV590031 ROR590031 RYN590031 SIJ590031 SSF590031 TCB590031 TLX590031 TVT590031 UFP590031 UPL590031 UZH590031 VJD590031 VSZ590031 WCV590031 WMR590031 WWN590031 AF655567 KB655567 TX655567 ADT655567 ANP655567 AXL655567 BHH655567 BRD655567 CAZ655567 CKV655567 CUR655567 DEN655567 DOJ655567 DYF655567 EIB655567 ERX655567 FBT655567 FLP655567 FVL655567 GFH655567 GPD655567 GYZ655567 HIV655567 HSR655567 ICN655567 IMJ655567 IWF655567 JGB655567 JPX655567 JZT655567 KJP655567 KTL655567 LDH655567 LND655567 LWZ655567 MGV655567 MQR655567 NAN655567 NKJ655567 NUF655567 OEB655567 ONX655567 OXT655567 PHP655567 PRL655567 QBH655567 QLD655567 QUZ655567 REV655567 ROR655567 RYN655567 SIJ655567 SSF655567 TCB655567 TLX655567 TVT655567 UFP655567 UPL655567 UZH655567 VJD655567 VSZ655567 WCV655567 WMR655567 WWN655567 AF721103 KB721103 TX721103 ADT721103 ANP721103 AXL721103 BHH721103 BRD721103 CAZ721103 CKV721103 CUR721103 DEN721103 DOJ721103 DYF721103 EIB721103 ERX721103 FBT721103 FLP721103 FVL721103 GFH721103 GPD721103 GYZ721103 HIV721103 HSR721103 ICN721103 IMJ721103 IWF721103 JGB721103 JPX721103 JZT721103 KJP721103 KTL721103 LDH721103 LND721103 LWZ721103 MGV721103 MQR721103 NAN721103 NKJ721103 NUF721103 OEB721103 ONX721103 OXT721103 PHP721103 PRL721103 QBH721103 QLD721103 QUZ721103 REV721103 ROR721103 RYN721103 SIJ721103 SSF721103 TCB721103 TLX721103 TVT721103 UFP721103 UPL721103 UZH721103 VJD721103 VSZ721103 WCV721103 WMR721103 WWN721103 AF786639 KB786639 TX786639 ADT786639 ANP786639 AXL786639 BHH786639 BRD786639 CAZ786639 CKV786639 CUR786639 DEN786639 DOJ786639 DYF786639 EIB786639 ERX786639 FBT786639 FLP786639 FVL786639 GFH786639 GPD786639 GYZ786639 HIV786639 HSR786639 ICN786639 IMJ786639 IWF786639 JGB786639 JPX786639 JZT786639 KJP786639 KTL786639 LDH786639 LND786639 LWZ786639 MGV786639 MQR786639 NAN786639 NKJ786639 NUF786639 OEB786639 ONX786639 OXT786639 PHP786639 PRL786639 QBH786639 QLD786639 QUZ786639 REV786639 ROR786639 RYN786639 SIJ786639 SSF786639 TCB786639 TLX786639 TVT786639 UFP786639 UPL786639 UZH786639 VJD786639 VSZ786639 WCV786639 WMR786639 WWN786639 AF852175 KB852175 TX852175 ADT852175 ANP852175 AXL852175 BHH852175 BRD852175 CAZ852175 CKV852175 CUR852175 DEN852175 DOJ852175 DYF852175 EIB852175 ERX852175 FBT852175 FLP852175 FVL852175 GFH852175 GPD852175 GYZ852175 HIV852175 HSR852175 ICN852175 IMJ852175 IWF852175 JGB852175 JPX852175 JZT852175 KJP852175 KTL852175 LDH852175 LND852175 LWZ852175 MGV852175 MQR852175 NAN852175 NKJ852175 NUF852175 OEB852175 ONX852175 OXT852175 PHP852175 PRL852175 QBH852175 QLD852175 QUZ852175 REV852175 ROR852175 RYN852175 SIJ852175 SSF852175 TCB852175 TLX852175 TVT852175 UFP852175 UPL852175 UZH852175 VJD852175 VSZ852175 WCV852175 WMR852175 WWN852175 AF917711 KB917711 TX917711 ADT917711 ANP917711 AXL917711 BHH917711 BRD917711 CAZ917711 CKV917711 CUR917711 DEN917711 DOJ917711 DYF917711 EIB917711 ERX917711 FBT917711 FLP917711 FVL917711 GFH917711 GPD917711 GYZ917711 HIV917711 HSR917711 ICN917711 IMJ917711 IWF917711 JGB917711 JPX917711 JZT917711 KJP917711 KTL917711 LDH917711 LND917711 LWZ917711 MGV917711 MQR917711 NAN917711 NKJ917711 NUF917711 OEB917711 ONX917711 OXT917711 PHP917711 PRL917711 QBH917711 QLD917711 QUZ917711 REV917711 ROR917711 RYN917711 SIJ917711 SSF917711 TCB917711 TLX917711 TVT917711 UFP917711 UPL917711 UZH917711 VJD917711 VSZ917711 WCV917711 WMR917711 WWN917711 AG204:AG206 AG23:AG202" xr:uid="{00000000-0002-0000-0700-000006000000}">
      <formula1>$AN$4:$AN$6</formula1>
      <formula2>0</formula2>
    </dataValidation>
    <dataValidation type="list" allowBlank="1" showErrorMessage="1" sqref="D983247 IZ983247 SV983247 ACR983247 AMN983247 AWJ983247 BGF983247 BQB983247 BZX983247 CJT983247 CTP983247 DDL983247 DNH983247 DXD983247 EGZ983247 EQV983247 FAR983247 FKN983247 FUJ983247 GEF983247 GOB983247 GXX983247 HHT983247 HRP983247 IBL983247 ILH983247 IVD983247 JEZ983247 JOV983247 JYR983247 KIN983247 KSJ983247 LCF983247 LMB983247 LVX983247 MFT983247 MPP983247 MZL983247 NJH983247 NTD983247 OCZ983247 OMV983247 OWR983247 PGN983247 PQJ983247 QAF983247 QKB983247 QTX983247 RDT983247 RNP983247 RXL983247 SHH983247 SRD983247 TAZ983247 TKV983247 TUR983247 UEN983247 UOJ983247 UYF983247 VIB983247 VRX983247 WBT983247 WLP983247 WVL983247 D65743 IZ65743 SV65743 ACR65743 AMN65743 AWJ65743 BGF65743 BQB65743 BZX65743 CJT65743 CTP65743 DDL65743 DNH65743 DXD65743 EGZ65743 EQV65743 FAR65743 FKN65743 FUJ65743 GEF65743 GOB65743 GXX65743 HHT65743 HRP65743 IBL65743 ILH65743 IVD65743 JEZ65743 JOV65743 JYR65743 KIN65743 KSJ65743 LCF65743 LMB65743 LVX65743 MFT65743 MPP65743 MZL65743 NJH65743 NTD65743 OCZ65743 OMV65743 OWR65743 PGN65743 PQJ65743 QAF65743 QKB65743 QTX65743 RDT65743 RNP65743 RXL65743 SHH65743 SRD65743 TAZ65743 TKV65743 TUR65743 UEN65743 UOJ65743 UYF65743 VIB65743 VRX65743 WBT65743 WLP65743 WVL65743 D131279 IZ131279 SV131279 ACR131279 AMN131279 AWJ131279 BGF131279 BQB131279 BZX131279 CJT131279 CTP131279 DDL131279 DNH131279 DXD131279 EGZ131279 EQV131279 FAR131279 FKN131279 FUJ131279 GEF131279 GOB131279 GXX131279 HHT131279 HRP131279 IBL131279 ILH131279 IVD131279 JEZ131279 JOV131279 JYR131279 KIN131279 KSJ131279 LCF131279 LMB131279 LVX131279 MFT131279 MPP131279 MZL131279 NJH131279 NTD131279 OCZ131279 OMV131279 OWR131279 PGN131279 PQJ131279 QAF131279 QKB131279 QTX131279 RDT131279 RNP131279 RXL131279 SHH131279 SRD131279 TAZ131279 TKV131279 TUR131279 UEN131279 UOJ131279 UYF131279 VIB131279 VRX131279 WBT131279 WLP131279 WVL131279 D196815 IZ196815 SV196815 ACR196815 AMN196815 AWJ196815 BGF196815 BQB196815 BZX196815 CJT196815 CTP196815 DDL196815 DNH196815 DXD196815 EGZ196815 EQV196815 FAR196815 FKN196815 FUJ196815 GEF196815 GOB196815 GXX196815 HHT196815 HRP196815 IBL196815 ILH196815 IVD196815 JEZ196815 JOV196815 JYR196815 KIN196815 KSJ196815 LCF196815 LMB196815 LVX196815 MFT196815 MPP196815 MZL196815 NJH196815 NTD196815 OCZ196815 OMV196815 OWR196815 PGN196815 PQJ196815 QAF196815 QKB196815 QTX196815 RDT196815 RNP196815 RXL196815 SHH196815 SRD196815 TAZ196815 TKV196815 TUR196815 UEN196815 UOJ196815 UYF196815 VIB196815 VRX196815 WBT196815 WLP196815 WVL196815 D262351 IZ262351 SV262351 ACR262351 AMN262351 AWJ262351 BGF262351 BQB262351 BZX262351 CJT262351 CTP262351 DDL262351 DNH262351 DXD262351 EGZ262351 EQV262351 FAR262351 FKN262351 FUJ262351 GEF262351 GOB262351 GXX262351 HHT262351 HRP262351 IBL262351 ILH262351 IVD262351 JEZ262351 JOV262351 JYR262351 KIN262351 KSJ262351 LCF262351 LMB262351 LVX262351 MFT262351 MPP262351 MZL262351 NJH262351 NTD262351 OCZ262351 OMV262351 OWR262351 PGN262351 PQJ262351 QAF262351 QKB262351 QTX262351 RDT262351 RNP262351 RXL262351 SHH262351 SRD262351 TAZ262351 TKV262351 TUR262351 UEN262351 UOJ262351 UYF262351 VIB262351 VRX262351 WBT262351 WLP262351 WVL262351 D327887 IZ327887 SV327887 ACR327887 AMN327887 AWJ327887 BGF327887 BQB327887 BZX327887 CJT327887 CTP327887 DDL327887 DNH327887 DXD327887 EGZ327887 EQV327887 FAR327887 FKN327887 FUJ327887 GEF327887 GOB327887 GXX327887 HHT327887 HRP327887 IBL327887 ILH327887 IVD327887 JEZ327887 JOV327887 JYR327887 KIN327887 KSJ327887 LCF327887 LMB327887 LVX327887 MFT327887 MPP327887 MZL327887 NJH327887 NTD327887 OCZ327887 OMV327887 OWR327887 PGN327887 PQJ327887 QAF327887 QKB327887 QTX327887 RDT327887 RNP327887 RXL327887 SHH327887 SRD327887 TAZ327887 TKV327887 TUR327887 UEN327887 UOJ327887 UYF327887 VIB327887 VRX327887 WBT327887 WLP327887 WVL327887 D393423 IZ393423 SV393423 ACR393423 AMN393423 AWJ393423 BGF393423 BQB393423 BZX393423 CJT393423 CTP393423 DDL393423 DNH393423 DXD393423 EGZ393423 EQV393423 FAR393423 FKN393423 FUJ393423 GEF393423 GOB393423 GXX393423 HHT393423 HRP393423 IBL393423 ILH393423 IVD393423 JEZ393423 JOV393423 JYR393423 KIN393423 KSJ393423 LCF393423 LMB393423 LVX393423 MFT393423 MPP393423 MZL393423 NJH393423 NTD393423 OCZ393423 OMV393423 OWR393423 PGN393423 PQJ393423 QAF393423 QKB393423 QTX393423 RDT393423 RNP393423 RXL393423 SHH393423 SRD393423 TAZ393423 TKV393423 TUR393423 UEN393423 UOJ393423 UYF393423 VIB393423 VRX393423 WBT393423 WLP393423 WVL393423 D458959 IZ458959 SV458959 ACR458959 AMN458959 AWJ458959 BGF458959 BQB458959 BZX458959 CJT458959 CTP458959 DDL458959 DNH458959 DXD458959 EGZ458959 EQV458959 FAR458959 FKN458959 FUJ458959 GEF458959 GOB458959 GXX458959 HHT458959 HRP458959 IBL458959 ILH458959 IVD458959 JEZ458959 JOV458959 JYR458959 KIN458959 KSJ458959 LCF458959 LMB458959 LVX458959 MFT458959 MPP458959 MZL458959 NJH458959 NTD458959 OCZ458959 OMV458959 OWR458959 PGN458959 PQJ458959 QAF458959 QKB458959 QTX458959 RDT458959 RNP458959 RXL458959 SHH458959 SRD458959 TAZ458959 TKV458959 TUR458959 UEN458959 UOJ458959 UYF458959 VIB458959 VRX458959 WBT458959 WLP458959 WVL458959 D524495 IZ524495 SV524495 ACR524495 AMN524495 AWJ524495 BGF524495 BQB524495 BZX524495 CJT524495 CTP524495 DDL524495 DNH524495 DXD524495 EGZ524495 EQV524495 FAR524495 FKN524495 FUJ524495 GEF524495 GOB524495 GXX524495 HHT524495 HRP524495 IBL524495 ILH524495 IVD524495 JEZ524495 JOV524495 JYR524495 KIN524495 KSJ524495 LCF524495 LMB524495 LVX524495 MFT524495 MPP524495 MZL524495 NJH524495 NTD524495 OCZ524495 OMV524495 OWR524495 PGN524495 PQJ524495 QAF524495 QKB524495 QTX524495 RDT524495 RNP524495 RXL524495 SHH524495 SRD524495 TAZ524495 TKV524495 TUR524495 UEN524495 UOJ524495 UYF524495 VIB524495 VRX524495 WBT524495 WLP524495 WVL524495 D590031 IZ590031 SV590031 ACR590031 AMN590031 AWJ590031 BGF590031 BQB590031 BZX590031 CJT590031 CTP590031 DDL590031 DNH590031 DXD590031 EGZ590031 EQV590031 FAR590031 FKN590031 FUJ590031 GEF590031 GOB590031 GXX590031 HHT590031 HRP590031 IBL590031 ILH590031 IVD590031 JEZ590031 JOV590031 JYR590031 KIN590031 KSJ590031 LCF590031 LMB590031 LVX590031 MFT590031 MPP590031 MZL590031 NJH590031 NTD590031 OCZ590031 OMV590031 OWR590031 PGN590031 PQJ590031 QAF590031 QKB590031 QTX590031 RDT590031 RNP590031 RXL590031 SHH590031 SRD590031 TAZ590031 TKV590031 TUR590031 UEN590031 UOJ590031 UYF590031 VIB590031 VRX590031 WBT590031 WLP590031 WVL590031 D655567 IZ655567 SV655567 ACR655567 AMN655567 AWJ655567 BGF655567 BQB655567 BZX655567 CJT655567 CTP655567 DDL655567 DNH655567 DXD655567 EGZ655567 EQV655567 FAR655567 FKN655567 FUJ655567 GEF655567 GOB655567 GXX655567 HHT655567 HRP655567 IBL655567 ILH655567 IVD655567 JEZ655567 JOV655567 JYR655567 KIN655567 KSJ655567 LCF655567 LMB655567 LVX655567 MFT655567 MPP655567 MZL655567 NJH655567 NTD655567 OCZ655567 OMV655567 OWR655567 PGN655567 PQJ655567 QAF655567 QKB655567 QTX655567 RDT655567 RNP655567 RXL655567 SHH655567 SRD655567 TAZ655567 TKV655567 TUR655567 UEN655567 UOJ655567 UYF655567 VIB655567 VRX655567 WBT655567 WLP655567 WVL655567 D721103 IZ721103 SV721103 ACR721103 AMN721103 AWJ721103 BGF721103 BQB721103 BZX721103 CJT721103 CTP721103 DDL721103 DNH721103 DXD721103 EGZ721103 EQV721103 FAR721103 FKN721103 FUJ721103 GEF721103 GOB721103 GXX721103 HHT721103 HRP721103 IBL721103 ILH721103 IVD721103 JEZ721103 JOV721103 JYR721103 KIN721103 KSJ721103 LCF721103 LMB721103 LVX721103 MFT721103 MPP721103 MZL721103 NJH721103 NTD721103 OCZ721103 OMV721103 OWR721103 PGN721103 PQJ721103 QAF721103 QKB721103 QTX721103 RDT721103 RNP721103 RXL721103 SHH721103 SRD721103 TAZ721103 TKV721103 TUR721103 UEN721103 UOJ721103 UYF721103 VIB721103 VRX721103 WBT721103 WLP721103 WVL721103 D786639 IZ786639 SV786639 ACR786639 AMN786639 AWJ786639 BGF786639 BQB786639 BZX786639 CJT786639 CTP786639 DDL786639 DNH786639 DXD786639 EGZ786639 EQV786639 FAR786639 FKN786639 FUJ786639 GEF786639 GOB786639 GXX786639 HHT786639 HRP786639 IBL786639 ILH786639 IVD786639 JEZ786639 JOV786639 JYR786639 KIN786639 KSJ786639 LCF786639 LMB786639 LVX786639 MFT786639 MPP786639 MZL786639 NJH786639 NTD786639 OCZ786639 OMV786639 OWR786639 PGN786639 PQJ786639 QAF786639 QKB786639 QTX786639 RDT786639 RNP786639 RXL786639 SHH786639 SRD786639 TAZ786639 TKV786639 TUR786639 UEN786639 UOJ786639 UYF786639 VIB786639 VRX786639 WBT786639 WLP786639 WVL786639 D852175 IZ852175 SV852175 ACR852175 AMN852175 AWJ852175 BGF852175 BQB852175 BZX852175 CJT852175 CTP852175 DDL852175 DNH852175 DXD852175 EGZ852175 EQV852175 FAR852175 FKN852175 FUJ852175 GEF852175 GOB852175 GXX852175 HHT852175 HRP852175 IBL852175 ILH852175 IVD852175 JEZ852175 JOV852175 JYR852175 KIN852175 KSJ852175 LCF852175 LMB852175 LVX852175 MFT852175 MPP852175 MZL852175 NJH852175 NTD852175 OCZ852175 OMV852175 OWR852175 PGN852175 PQJ852175 QAF852175 QKB852175 QTX852175 RDT852175 RNP852175 RXL852175 SHH852175 SRD852175 TAZ852175 TKV852175 TUR852175 UEN852175 UOJ852175 UYF852175 VIB852175 VRX852175 WBT852175 WLP852175 WVL852175 D917711 IZ917711 SV917711 ACR917711 AMN917711 AWJ917711 BGF917711 BQB917711 BZX917711 CJT917711 CTP917711 DDL917711 DNH917711 DXD917711 EGZ917711 EQV917711 FAR917711 FKN917711 FUJ917711 GEF917711 GOB917711 GXX917711 HHT917711 HRP917711 IBL917711 ILH917711 IVD917711 JEZ917711 JOV917711 JYR917711 KIN917711 KSJ917711 LCF917711 LMB917711 LVX917711 MFT917711 MPP917711 MZL917711 NJH917711 NTD917711 OCZ917711 OMV917711 OWR917711 PGN917711 PQJ917711 QAF917711 QKB917711 QTX917711 RDT917711 RNP917711 RXL917711 SHH917711 SRD917711 TAZ917711 TKV917711 TUR917711 UEN917711 UOJ917711 UYF917711 VIB917711 VRX917711 WBT917711 WLP917711 WVL917711" xr:uid="{00000000-0002-0000-0700-000007000000}">
      <formula1>$AY$2:$AY$13</formula1>
      <formula2>0</formula2>
    </dataValidation>
    <dataValidation type="list" allowBlank="1" showErrorMessage="1" sqref="C983247 IY983247 SU983247 ACQ983247 AMM983247 AWI983247 BGE983247 BQA983247 BZW983247 CJS983247 CTO983247 DDK983247 DNG983247 DXC983247 EGY983247 EQU983247 FAQ983247 FKM983247 FUI983247 GEE983247 GOA983247 GXW983247 HHS983247 HRO983247 IBK983247 ILG983247 IVC983247 JEY983247 JOU983247 JYQ983247 KIM983247 KSI983247 LCE983247 LMA983247 LVW983247 MFS983247 MPO983247 MZK983247 NJG983247 NTC983247 OCY983247 OMU983247 OWQ983247 PGM983247 PQI983247 QAE983247 QKA983247 QTW983247 RDS983247 RNO983247 RXK983247 SHG983247 SRC983247 TAY983247 TKU983247 TUQ983247 UEM983247 UOI983247 UYE983247 VIA983247 VRW983247 WBS983247 WLO983247 WVK983247 C65743 IY65743 SU65743 ACQ65743 AMM65743 AWI65743 BGE65743 BQA65743 BZW65743 CJS65743 CTO65743 DDK65743 DNG65743 DXC65743 EGY65743 EQU65743 FAQ65743 FKM65743 FUI65743 GEE65743 GOA65743 GXW65743 HHS65743 HRO65743 IBK65743 ILG65743 IVC65743 JEY65743 JOU65743 JYQ65743 KIM65743 KSI65743 LCE65743 LMA65743 LVW65743 MFS65743 MPO65743 MZK65743 NJG65743 NTC65743 OCY65743 OMU65743 OWQ65743 PGM65743 PQI65743 QAE65743 QKA65743 QTW65743 RDS65743 RNO65743 RXK65743 SHG65743 SRC65743 TAY65743 TKU65743 TUQ65743 UEM65743 UOI65743 UYE65743 VIA65743 VRW65743 WBS65743 WLO65743 WVK65743 C131279 IY131279 SU131279 ACQ131279 AMM131279 AWI131279 BGE131279 BQA131279 BZW131279 CJS131279 CTO131279 DDK131279 DNG131279 DXC131279 EGY131279 EQU131279 FAQ131279 FKM131279 FUI131279 GEE131279 GOA131279 GXW131279 HHS131279 HRO131279 IBK131279 ILG131279 IVC131279 JEY131279 JOU131279 JYQ131279 KIM131279 KSI131279 LCE131279 LMA131279 LVW131279 MFS131279 MPO131279 MZK131279 NJG131279 NTC131279 OCY131279 OMU131279 OWQ131279 PGM131279 PQI131279 QAE131279 QKA131279 QTW131279 RDS131279 RNO131279 RXK131279 SHG131279 SRC131279 TAY131279 TKU131279 TUQ131279 UEM131279 UOI131279 UYE131279 VIA131279 VRW131279 WBS131279 WLO131279 WVK131279 C196815 IY196815 SU196815 ACQ196815 AMM196815 AWI196815 BGE196815 BQA196815 BZW196815 CJS196815 CTO196815 DDK196815 DNG196815 DXC196815 EGY196815 EQU196815 FAQ196815 FKM196815 FUI196815 GEE196815 GOA196815 GXW196815 HHS196815 HRO196815 IBK196815 ILG196815 IVC196815 JEY196815 JOU196815 JYQ196815 KIM196815 KSI196815 LCE196815 LMA196815 LVW196815 MFS196815 MPO196815 MZK196815 NJG196815 NTC196815 OCY196815 OMU196815 OWQ196815 PGM196815 PQI196815 QAE196815 QKA196815 QTW196815 RDS196815 RNO196815 RXK196815 SHG196815 SRC196815 TAY196815 TKU196815 TUQ196815 UEM196815 UOI196815 UYE196815 VIA196815 VRW196815 WBS196815 WLO196815 WVK196815 C262351 IY262351 SU262351 ACQ262351 AMM262351 AWI262351 BGE262351 BQA262351 BZW262351 CJS262351 CTO262351 DDK262351 DNG262351 DXC262351 EGY262351 EQU262351 FAQ262351 FKM262351 FUI262351 GEE262351 GOA262351 GXW262351 HHS262351 HRO262351 IBK262351 ILG262351 IVC262351 JEY262351 JOU262351 JYQ262351 KIM262351 KSI262351 LCE262351 LMA262351 LVW262351 MFS262351 MPO262351 MZK262351 NJG262351 NTC262351 OCY262351 OMU262351 OWQ262351 PGM262351 PQI262351 QAE262351 QKA262351 QTW262351 RDS262351 RNO262351 RXK262351 SHG262351 SRC262351 TAY262351 TKU262351 TUQ262351 UEM262351 UOI262351 UYE262351 VIA262351 VRW262351 WBS262351 WLO262351 WVK262351 C327887 IY327887 SU327887 ACQ327887 AMM327887 AWI327887 BGE327887 BQA327887 BZW327887 CJS327887 CTO327887 DDK327887 DNG327887 DXC327887 EGY327887 EQU327887 FAQ327887 FKM327887 FUI327887 GEE327887 GOA327887 GXW327887 HHS327887 HRO327887 IBK327887 ILG327887 IVC327887 JEY327887 JOU327887 JYQ327887 KIM327887 KSI327887 LCE327887 LMA327887 LVW327887 MFS327887 MPO327887 MZK327887 NJG327887 NTC327887 OCY327887 OMU327887 OWQ327887 PGM327887 PQI327887 QAE327887 QKA327887 QTW327887 RDS327887 RNO327887 RXK327887 SHG327887 SRC327887 TAY327887 TKU327887 TUQ327887 UEM327887 UOI327887 UYE327887 VIA327887 VRW327887 WBS327887 WLO327887 WVK327887 C393423 IY393423 SU393423 ACQ393423 AMM393423 AWI393423 BGE393423 BQA393423 BZW393423 CJS393423 CTO393423 DDK393423 DNG393423 DXC393423 EGY393423 EQU393423 FAQ393423 FKM393423 FUI393423 GEE393423 GOA393423 GXW393423 HHS393423 HRO393423 IBK393423 ILG393423 IVC393423 JEY393423 JOU393423 JYQ393423 KIM393423 KSI393423 LCE393423 LMA393423 LVW393423 MFS393423 MPO393423 MZK393423 NJG393423 NTC393423 OCY393423 OMU393423 OWQ393423 PGM393423 PQI393423 QAE393423 QKA393423 QTW393423 RDS393423 RNO393423 RXK393423 SHG393423 SRC393423 TAY393423 TKU393423 TUQ393423 UEM393423 UOI393423 UYE393423 VIA393423 VRW393423 WBS393423 WLO393423 WVK393423 C458959 IY458959 SU458959 ACQ458959 AMM458959 AWI458959 BGE458959 BQA458959 BZW458959 CJS458959 CTO458959 DDK458959 DNG458959 DXC458959 EGY458959 EQU458959 FAQ458959 FKM458959 FUI458959 GEE458959 GOA458959 GXW458959 HHS458959 HRO458959 IBK458959 ILG458959 IVC458959 JEY458959 JOU458959 JYQ458959 KIM458959 KSI458959 LCE458959 LMA458959 LVW458959 MFS458959 MPO458959 MZK458959 NJG458959 NTC458959 OCY458959 OMU458959 OWQ458959 PGM458959 PQI458959 QAE458959 QKA458959 QTW458959 RDS458959 RNO458959 RXK458959 SHG458959 SRC458959 TAY458959 TKU458959 TUQ458959 UEM458959 UOI458959 UYE458959 VIA458959 VRW458959 WBS458959 WLO458959 WVK458959 C524495 IY524495 SU524495 ACQ524495 AMM524495 AWI524495 BGE524495 BQA524495 BZW524495 CJS524495 CTO524495 DDK524495 DNG524495 DXC524495 EGY524495 EQU524495 FAQ524495 FKM524495 FUI524495 GEE524495 GOA524495 GXW524495 HHS524495 HRO524495 IBK524495 ILG524495 IVC524495 JEY524495 JOU524495 JYQ524495 KIM524495 KSI524495 LCE524495 LMA524495 LVW524495 MFS524495 MPO524495 MZK524495 NJG524495 NTC524495 OCY524495 OMU524495 OWQ524495 PGM524495 PQI524495 QAE524495 QKA524495 QTW524495 RDS524495 RNO524495 RXK524495 SHG524495 SRC524495 TAY524495 TKU524495 TUQ524495 UEM524495 UOI524495 UYE524495 VIA524495 VRW524495 WBS524495 WLO524495 WVK524495 C590031 IY590031 SU590031 ACQ590031 AMM590031 AWI590031 BGE590031 BQA590031 BZW590031 CJS590031 CTO590031 DDK590031 DNG590031 DXC590031 EGY590031 EQU590031 FAQ590031 FKM590031 FUI590031 GEE590031 GOA590031 GXW590031 HHS590031 HRO590031 IBK590031 ILG590031 IVC590031 JEY590031 JOU590031 JYQ590031 KIM590031 KSI590031 LCE590031 LMA590031 LVW590031 MFS590031 MPO590031 MZK590031 NJG590031 NTC590031 OCY590031 OMU590031 OWQ590031 PGM590031 PQI590031 QAE590031 QKA590031 QTW590031 RDS590031 RNO590031 RXK590031 SHG590031 SRC590031 TAY590031 TKU590031 TUQ590031 UEM590031 UOI590031 UYE590031 VIA590031 VRW590031 WBS590031 WLO590031 WVK590031 C655567 IY655567 SU655567 ACQ655567 AMM655567 AWI655567 BGE655567 BQA655567 BZW655567 CJS655567 CTO655567 DDK655567 DNG655567 DXC655567 EGY655567 EQU655567 FAQ655567 FKM655567 FUI655567 GEE655567 GOA655567 GXW655567 HHS655567 HRO655567 IBK655567 ILG655567 IVC655567 JEY655567 JOU655567 JYQ655567 KIM655567 KSI655567 LCE655567 LMA655567 LVW655567 MFS655567 MPO655567 MZK655567 NJG655567 NTC655567 OCY655567 OMU655567 OWQ655567 PGM655567 PQI655567 QAE655567 QKA655567 QTW655567 RDS655567 RNO655567 RXK655567 SHG655567 SRC655567 TAY655567 TKU655567 TUQ655567 UEM655567 UOI655567 UYE655567 VIA655567 VRW655567 WBS655567 WLO655567 WVK655567 C721103 IY721103 SU721103 ACQ721103 AMM721103 AWI721103 BGE721103 BQA721103 BZW721103 CJS721103 CTO721103 DDK721103 DNG721103 DXC721103 EGY721103 EQU721103 FAQ721103 FKM721103 FUI721103 GEE721103 GOA721103 GXW721103 HHS721103 HRO721103 IBK721103 ILG721103 IVC721103 JEY721103 JOU721103 JYQ721103 KIM721103 KSI721103 LCE721103 LMA721103 LVW721103 MFS721103 MPO721103 MZK721103 NJG721103 NTC721103 OCY721103 OMU721103 OWQ721103 PGM721103 PQI721103 QAE721103 QKA721103 QTW721103 RDS721103 RNO721103 RXK721103 SHG721103 SRC721103 TAY721103 TKU721103 TUQ721103 UEM721103 UOI721103 UYE721103 VIA721103 VRW721103 WBS721103 WLO721103 WVK721103 C786639 IY786639 SU786639 ACQ786639 AMM786639 AWI786639 BGE786639 BQA786639 BZW786639 CJS786639 CTO786639 DDK786639 DNG786639 DXC786639 EGY786639 EQU786639 FAQ786639 FKM786639 FUI786639 GEE786639 GOA786639 GXW786639 HHS786639 HRO786639 IBK786639 ILG786639 IVC786639 JEY786639 JOU786639 JYQ786639 KIM786639 KSI786639 LCE786639 LMA786639 LVW786639 MFS786639 MPO786639 MZK786639 NJG786639 NTC786639 OCY786639 OMU786639 OWQ786639 PGM786639 PQI786639 QAE786639 QKA786639 QTW786639 RDS786639 RNO786639 RXK786639 SHG786639 SRC786639 TAY786639 TKU786639 TUQ786639 UEM786639 UOI786639 UYE786639 VIA786639 VRW786639 WBS786639 WLO786639 WVK786639 C852175 IY852175 SU852175 ACQ852175 AMM852175 AWI852175 BGE852175 BQA852175 BZW852175 CJS852175 CTO852175 DDK852175 DNG852175 DXC852175 EGY852175 EQU852175 FAQ852175 FKM852175 FUI852175 GEE852175 GOA852175 GXW852175 HHS852175 HRO852175 IBK852175 ILG852175 IVC852175 JEY852175 JOU852175 JYQ852175 KIM852175 KSI852175 LCE852175 LMA852175 LVW852175 MFS852175 MPO852175 MZK852175 NJG852175 NTC852175 OCY852175 OMU852175 OWQ852175 PGM852175 PQI852175 QAE852175 QKA852175 QTW852175 RDS852175 RNO852175 RXK852175 SHG852175 SRC852175 TAY852175 TKU852175 TUQ852175 UEM852175 UOI852175 UYE852175 VIA852175 VRW852175 WBS852175 WLO852175 WVK852175 C917711 IY917711 SU917711 ACQ917711 AMM917711 AWI917711 BGE917711 BQA917711 BZW917711 CJS917711 CTO917711 DDK917711 DNG917711 DXC917711 EGY917711 EQU917711 FAQ917711 FKM917711 FUI917711 GEE917711 GOA917711 GXW917711 HHS917711 HRO917711 IBK917711 ILG917711 IVC917711 JEY917711 JOU917711 JYQ917711 KIM917711 KSI917711 LCE917711 LMA917711 LVW917711 MFS917711 MPO917711 MZK917711 NJG917711 NTC917711 OCY917711 OMU917711 OWQ917711 PGM917711 PQI917711 QAE917711 QKA917711 QTW917711 RDS917711 RNO917711 RXK917711 SHG917711 SRC917711 TAY917711 TKU917711 TUQ917711 UEM917711 UOI917711 UYE917711 VIA917711 VRW917711 WBS917711 WLO917711 WVK917711 C204:C206 C23:C202" xr:uid="{00000000-0002-0000-0700-000008000000}">
      <formula1>$AS$2:$AS$4</formula1>
      <formula2>0</formula2>
    </dataValidation>
    <dataValidation type="list" allowBlank="1" showErrorMessage="1" sqref="AG983246:AG983247 KC983246:KC983247 TY983246:TY983247 ADU983246:ADU983247 ANQ983246:ANQ983247 AXM983246:AXM983247 BHI983246:BHI983247 BRE983246:BRE983247 CBA983246:CBA983247 CKW983246:CKW983247 CUS983246:CUS983247 DEO983246:DEO983247 DOK983246:DOK983247 DYG983246:DYG983247 EIC983246:EIC983247 ERY983246:ERY983247 FBU983246:FBU983247 FLQ983246:FLQ983247 FVM983246:FVM983247 GFI983246:GFI983247 GPE983246:GPE983247 GZA983246:GZA983247 HIW983246:HIW983247 HSS983246:HSS983247 ICO983246:ICO983247 IMK983246:IMK983247 IWG983246:IWG983247 JGC983246:JGC983247 JPY983246:JPY983247 JZU983246:JZU983247 KJQ983246:KJQ983247 KTM983246:KTM983247 LDI983246:LDI983247 LNE983246:LNE983247 LXA983246:LXA983247 MGW983246:MGW983247 MQS983246:MQS983247 NAO983246:NAO983247 NKK983246:NKK983247 NUG983246:NUG983247 OEC983246:OEC983247 ONY983246:ONY983247 OXU983246:OXU983247 PHQ983246:PHQ983247 PRM983246:PRM983247 QBI983246:QBI983247 QLE983246:QLE983247 QVA983246:QVA983247 REW983246:REW983247 ROS983246:ROS983247 RYO983246:RYO983247 SIK983246:SIK983247 SSG983246:SSG983247 TCC983246:TCC983247 TLY983246:TLY983247 TVU983246:TVU983247 UFQ983246:UFQ983247 UPM983246:UPM983247 UZI983246:UZI983247 VJE983246:VJE983247 VTA983246:VTA983247 WCW983246:WCW983247 WMS983246:WMS983247 WWO983246:WWO983247 AG65742:AG65743 KC65742:KC65743 TY65742:TY65743 ADU65742:ADU65743 ANQ65742:ANQ65743 AXM65742:AXM65743 BHI65742:BHI65743 BRE65742:BRE65743 CBA65742:CBA65743 CKW65742:CKW65743 CUS65742:CUS65743 DEO65742:DEO65743 DOK65742:DOK65743 DYG65742:DYG65743 EIC65742:EIC65743 ERY65742:ERY65743 FBU65742:FBU65743 FLQ65742:FLQ65743 FVM65742:FVM65743 GFI65742:GFI65743 GPE65742:GPE65743 GZA65742:GZA65743 HIW65742:HIW65743 HSS65742:HSS65743 ICO65742:ICO65743 IMK65742:IMK65743 IWG65742:IWG65743 JGC65742:JGC65743 JPY65742:JPY65743 JZU65742:JZU65743 KJQ65742:KJQ65743 KTM65742:KTM65743 LDI65742:LDI65743 LNE65742:LNE65743 LXA65742:LXA65743 MGW65742:MGW65743 MQS65742:MQS65743 NAO65742:NAO65743 NKK65742:NKK65743 NUG65742:NUG65743 OEC65742:OEC65743 ONY65742:ONY65743 OXU65742:OXU65743 PHQ65742:PHQ65743 PRM65742:PRM65743 QBI65742:QBI65743 QLE65742:QLE65743 QVA65742:QVA65743 REW65742:REW65743 ROS65742:ROS65743 RYO65742:RYO65743 SIK65742:SIK65743 SSG65742:SSG65743 TCC65742:TCC65743 TLY65742:TLY65743 TVU65742:TVU65743 UFQ65742:UFQ65743 UPM65742:UPM65743 UZI65742:UZI65743 VJE65742:VJE65743 VTA65742:VTA65743 WCW65742:WCW65743 WMS65742:WMS65743 WWO65742:WWO65743 AG131278:AG131279 KC131278:KC131279 TY131278:TY131279 ADU131278:ADU131279 ANQ131278:ANQ131279 AXM131278:AXM131279 BHI131278:BHI131279 BRE131278:BRE131279 CBA131278:CBA131279 CKW131278:CKW131279 CUS131278:CUS131279 DEO131278:DEO131279 DOK131278:DOK131279 DYG131278:DYG131279 EIC131278:EIC131279 ERY131278:ERY131279 FBU131278:FBU131279 FLQ131278:FLQ131279 FVM131278:FVM131279 GFI131278:GFI131279 GPE131278:GPE131279 GZA131278:GZA131279 HIW131278:HIW131279 HSS131278:HSS131279 ICO131278:ICO131279 IMK131278:IMK131279 IWG131278:IWG131279 JGC131278:JGC131279 JPY131278:JPY131279 JZU131278:JZU131279 KJQ131278:KJQ131279 KTM131278:KTM131279 LDI131278:LDI131279 LNE131278:LNE131279 LXA131278:LXA131279 MGW131278:MGW131279 MQS131278:MQS131279 NAO131278:NAO131279 NKK131278:NKK131279 NUG131278:NUG131279 OEC131278:OEC131279 ONY131278:ONY131279 OXU131278:OXU131279 PHQ131278:PHQ131279 PRM131278:PRM131279 QBI131278:QBI131279 QLE131278:QLE131279 QVA131278:QVA131279 REW131278:REW131279 ROS131278:ROS131279 RYO131278:RYO131279 SIK131278:SIK131279 SSG131278:SSG131279 TCC131278:TCC131279 TLY131278:TLY131279 TVU131278:TVU131279 UFQ131278:UFQ131279 UPM131278:UPM131279 UZI131278:UZI131279 VJE131278:VJE131279 VTA131278:VTA131279 WCW131278:WCW131279 WMS131278:WMS131279 WWO131278:WWO131279 AG196814:AG196815 KC196814:KC196815 TY196814:TY196815 ADU196814:ADU196815 ANQ196814:ANQ196815 AXM196814:AXM196815 BHI196814:BHI196815 BRE196814:BRE196815 CBA196814:CBA196815 CKW196814:CKW196815 CUS196814:CUS196815 DEO196814:DEO196815 DOK196814:DOK196815 DYG196814:DYG196815 EIC196814:EIC196815 ERY196814:ERY196815 FBU196814:FBU196815 FLQ196814:FLQ196815 FVM196814:FVM196815 GFI196814:GFI196815 GPE196814:GPE196815 GZA196814:GZA196815 HIW196814:HIW196815 HSS196814:HSS196815 ICO196814:ICO196815 IMK196814:IMK196815 IWG196814:IWG196815 JGC196814:JGC196815 JPY196814:JPY196815 JZU196814:JZU196815 KJQ196814:KJQ196815 KTM196814:KTM196815 LDI196814:LDI196815 LNE196814:LNE196815 LXA196814:LXA196815 MGW196814:MGW196815 MQS196814:MQS196815 NAO196814:NAO196815 NKK196814:NKK196815 NUG196814:NUG196815 OEC196814:OEC196815 ONY196814:ONY196815 OXU196814:OXU196815 PHQ196814:PHQ196815 PRM196814:PRM196815 QBI196814:QBI196815 QLE196814:QLE196815 QVA196814:QVA196815 REW196814:REW196815 ROS196814:ROS196815 RYO196814:RYO196815 SIK196814:SIK196815 SSG196814:SSG196815 TCC196814:TCC196815 TLY196814:TLY196815 TVU196814:TVU196815 UFQ196814:UFQ196815 UPM196814:UPM196815 UZI196814:UZI196815 VJE196814:VJE196815 VTA196814:VTA196815 WCW196814:WCW196815 WMS196814:WMS196815 WWO196814:WWO196815 AG262350:AG262351 KC262350:KC262351 TY262350:TY262351 ADU262350:ADU262351 ANQ262350:ANQ262351 AXM262350:AXM262351 BHI262350:BHI262351 BRE262350:BRE262351 CBA262350:CBA262351 CKW262350:CKW262351 CUS262350:CUS262351 DEO262350:DEO262351 DOK262350:DOK262351 DYG262350:DYG262351 EIC262350:EIC262351 ERY262350:ERY262351 FBU262350:FBU262351 FLQ262350:FLQ262351 FVM262350:FVM262351 GFI262350:GFI262351 GPE262350:GPE262351 GZA262350:GZA262351 HIW262350:HIW262351 HSS262350:HSS262351 ICO262350:ICO262351 IMK262350:IMK262351 IWG262350:IWG262351 JGC262350:JGC262351 JPY262350:JPY262351 JZU262350:JZU262351 KJQ262350:KJQ262351 KTM262350:KTM262351 LDI262350:LDI262351 LNE262350:LNE262351 LXA262350:LXA262351 MGW262350:MGW262351 MQS262350:MQS262351 NAO262350:NAO262351 NKK262350:NKK262351 NUG262350:NUG262351 OEC262350:OEC262351 ONY262350:ONY262351 OXU262350:OXU262351 PHQ262350:PHQ262351 PRM262350:PRM262351 QBI262350:QBI262351 QLE262350:QLE262351 QVA262350:QVA262351 REW262350:REW262351 ROS262350:ROS262351 RYO262350:RYO262351 SIK262350:SIK262351 SSG262350:SSG262351 TCC262350:TCC262351 TLY262350:TLY262351 TVU262350:TVU262351 UFQ262350:UFQ262351 UPM262350:UPM262351 UZI262350:UZI262351 VJE262350:VJE262351 VTA262350:VTA262351 WCW262350:WCW262351 WMS262350:WMS262351 WWO262350:WWO262351 AG327886:AG327887 KC327886:KC327887 TY327886:TY327887 ADU327886:ADU327887 ANQ327886:ANQ327887 AXM327886:AXM327887 BHI327886:BHI327887 BRE327886:BRE327887 CBA327886:CBA327887 CKW327886:CKW327887 CUS327886:CUS327887 DEO327886:DEO327887 DOK327886:DOK327887 DYG327886:DYG327887 EIC327886:EIC327887 ERY327886:ERY327887 FBU327886:FBU327887 FLQ327886:FLQ327887 FVM327886:FVM327887 GFI327886:GFI327887 GPE327886:GPE327887 GZA327886:GZA327887 HIW327886:HIW327887 HSS327886:HSS327887 ICO327886:ICO327887 IMK327886:IMK327887 IWG327886:IWG327887 JGC327886:JGC327887 JPY327886:JPY327887 JZU327886:JZU327887 KJQ327886:KJQ327887 KTM327886:KTM327887 LDI327886:LDI327887 LNE327886:LNE327887 LXA327886:LXA327887 MGW327886:MGW327887 MQS327886:MQS327887 NAO327886:NAO327887 NKK327886:NKK327887 NUG327886:NUG327887 OEC327886:OEC327887 ONY327886:ONY327887 OXU327886:OXU327887 PHQ327886:PHQ327887 PRM327886:PRM327887 QBI327886:QBI327887 QLE327886:QLE327887 QVA327886:QVA327887 REW327886:REW327887 ROS327886:ROS327887 RYO327886:RYO327887 SIK327886:SIK327887 SSG327886:SSG327887 TCC327886:TCC327887 TLY327886:TLY327887 TVU327886:TVU327887 UFQ327886:UFQ327887 UPM327886:UPM327887 UZI327886:UZI327887 VJE327886:VJE327887 VTA327886:VTA327887 WCW327886:WCW327887 WMS327886:WMS327887 WWO327886:WWO327887 AG393422:AG393423 KC393422:KC393423 TY393422:TY393423 ADU393422:ADU393423 ANQ393422:ANQ393423 AXM393422:AXM393423 BHI393422:BHI393423 BRE393422:BRE393423 CBA393422:CBA393423 CKW393422:CKW393423 CUS393422:CUS393423 DEO393422:DEO393423 DOK393422:DOK393423 DYG393422:DYG393423 EIC393422:EIC393423 ERY393422:ERY393423 FBU393422:FBU393423 FLQ393422:FLQ393423 FVM393422:FVM393423 GFI393422:GFI393423 GPE393422:GPE393423 GZA393422:GZA393423 HIW393422:HIW393423 HSS393422:HSS393423 ICO393422:ICO393423 IMK393422:IMK393423 IWG393422:IWG393423 JGC393422:JGC393423 JPY393422:JPY393423 JZU393422:JZU393423 KJQ393422:KJQ393423 KTM393422:KTM393423 LDI393422:LDI393423 LNE393422:LNE393423 LXA393422:LXA393423 MGW393422:MGW393423 MQS393422:MQS393423 NAO393422:NAO393423 NKK393422:NKK393423 NUG393422:NUG393423 OEC393422:OEC393423 ONY393422:ONY393423 OXU393422:OXU393423 PHQ393422:PHQ393423 PRM393422:PRM393423 QBI393422:QBI393423 QLE393422:QLE393423 QVA393422:QVA393423 REW393422:REW393423 ROS393422:ROS393423 RYO393422:RYO393423 SIK393422:SIK393423 SSG393422:SSG393423 TCC393422:TCC393423 TLY393422:TLY393423 TVU393422:TVU393423 UFQ393422:UFQ393423 UPM393422:UPM393423 UZI393422:UZI393423 VJE393422:VJE393423 VTA393422:VTA393423 WCW393422:WCW393423 WMS393422:WMS393423 WWO393422:WWO393423 AG458958:AG458959 KC458958:KC458959 TY458958:TY458959 ADU458958:ADU458959 ANQ458958:ANQ458959 AXM458958:AXM458959 BHI458958:BHI458959 BRE458958:BRE458959 CBA458958:CBA458959 CKW458958:CKW458959 CUS458958:CUS458959 DEO458958:DEO458959 DOK458958:DOK458959 DYG458958:DYG458959 EIC458958:EIC458959 ERY458958:ERY458959 FBU458958:FBU458959 FLQ458958:FLQ458959 FVM458958:FVM458959 GFI458958:GFI458959 GPE458958:GPE458959 GZA458958:GZA458959 HIW458958:HIW458959 HSS458958:HSS458959 ICO458958:ICO458959 IMK458958:IMK458959 IWG458958:IWG458959 JGC458958:JGC458959 JPY458958:JPY458959 JZU458958:JZU458959 KJQ458958:KJQ458959 KTM458958:KTM458959 LDI458958:LDI458959 LNE458958:LNE458959 LXA458958:LXA458959 MGW458958:MGW458959 MQS458958:MQS458959 NAO458958:NAO458959 NKK458958:NKK458959 NUG458958:NUG458959 OEC458958:OEC458959 ONY458958:ONY458959 OXU458958:OXU458959 PHQ458958:PHQ458959 PRM458958:PRM458959 QBI458958:QBI458959 QLE458958:QLE458959 QVA458958:QVA458959 REW458958:REW458959 ROS458958:ROS458959 RYO458958:RYO458959 SIK458958:SIK458959 SSG458958:SSG458959 TCC458958:TCC458959 TLY458958:TLY458959 TVU458958:TVU458959 UFQ458958:UFQ458959 UPM458958:UPM458959 UZI458958:UZI458959 VJE458958:VJE458959 VTA458958:VTA458959 WCW458958:WCW458959 WMS458958:WMS458959 WWO458958:WWO458959 AG524494:AG524495 KC524494:KC524495 TY524494:TY524495 ADU524494:ADU524495 ANQ524494:ANQ524495 AXM524494:AXM524495 BHI524494:BHI524495 BRE524494:BRE524495 CBA524494:CBA524495 CKW524494:CKW524495 CUS524494:CUS524495 DEO524494:DEO524495 DOK524494:DOK524495 DYG524494:DYG524495 EIC524494:EIC524495 ERY524494:ERY524495 FBU524494:FBU524495 FLQ524494:FLQ524495 FVM524494:FVM524495 GFI524494:GFI524495 GPE524494:GPE524495 GZA524494:GZA524495 HIW524494:HIW524495 HSS524494:HSS524495 ICO524494:ICO524495 IMK524494:IMK524495 IWG524494:IWG524495 JGC524494:JGC524495 JPY524494:JPY524495 JZU524494:JZU524495 KJQ524494:KJQ524495 KTM524494:KTM524495 LDI524494:LDI524495 LNE524494:LNE524495 LXA524494:LXA524495 MGW524494:MGW524495 MQS524494:MQS524495 NAO524494:NAO524495 NKK524494:NKK524495 NUG524494:NUG524495 OEC524494:OEC524495 ONY524494:ONY524495 OXU524494:OXU524495 PHQ524494:PHQ524495 PRM524494:PRM524495 QBI524494:QBI524495 QLE524494:QLE524495 QVA524494:QVA524495 REW524494:REW524495 ROS524494:ROS524495 RYO524494:RYO524495 SIK524494:SIK524495 SSG524494:SSG524495 TCC524494:TCC524495 TLY524494:TLY524495 TVU524494:TVU524495 UFQ524494:UFQ524495 UPM524494:UPM524495 UZI524494:UZI524495 VJE524494:VJE524495 VTA524494:VTA524495 WCW524494:WCW524495 WMS524494:WMS524495 WWO524494:WWO524495 AG590030:AG590031 KC590030:KC590031 TY590030:TY590031 ADU590030:ADU590031 ANQ590030:ANQ590031 AXM590030:AXM590031 BHI590030:BHI590031 BRE590030:BRE590031 CBA590030:CBA590031 CKW590030:CKW590031 CUS590030:CUS590031 DEO590030:DEO590031 DOK590030:DOK590031 DYG590030:DYG590031 EIC590030:EIC590031 ERY590030:ERY590031 FBU590030:FBU590031 FLQ590030:FLQ590031 FVM590030:FVM590031 GFI590030:GFI590031 GPE590030:GPE590031 GZA590030:GZA590031 HIW590030:HIW590031 HSS590030:HSS590031 ICO590030:ICO590031 IMK590030:IMK590031 IWG590030:IWG590031 JGC590030:JGC590031 JPY590030:JPY590031 JZU590030:JZU590031 KJQ590030:KJQ590031 KTM590030:KTM590031 LDI590030:LDI590031 LNE590030:LNE590031 LXA590030:LXA590031 MGW590030:MGW590031 MQS590030:MQS590031 NAO590030:NAO590031 NKK590030:NKK590031 NUG590030:NUG590031 OEC590030:OEC590031 ONY590030:ONY590031 OXU590030:OXU590031 PHQ590030:PHQ590031 PRM590030:PRM590031 QBI590030:QBI590031 QLE590030:QLE590031 QVA590030:QVA590031 REW590030:REW590031 ROS590030:ROS590031 RYO590030:RYO590031 SIK590030:SIK590031 SSG590030:SSG590031 TCC590030:TCC590031 TLY590030:TLY590031 TVU590030:TVU590031 UFQ590030:UFQ590031 UPM590030:UPM590031 UZI590030:UZI590031 VJE590030:VJE590031 VTA590030:VTA590031 WCW590030:WCW590031 WMS590030:WMS590031 WWO590030:WWO590031 AG655566:AG655567 KC655566:KC655567 TY655566:TY655567 ADU655566:ADU655567 ANQ655566:ANQ655567 AXM655566:AXM655567 BHI655566:BHI655567 BRE655566:BRE655567 CBA655566:CBA655567 CKW655566:CKW655567 CUS655566:CUS655567 DEO655566:DEO655567 DOK655566:DOK655567 DYG655566:DYG655567 EIC655566:EIC655567 ERY655566:ERY655567 FBU655566:FBU655567 FLQ655566:FLQ655567 FVM655566:FVM655567 GFI655566:GFI655567 GPE655566:GPE655567 GZA655566:GZA655567 HIW655566:HIW655567 HSS655566:HSS655567 ICO655566:ICO655567 IMK655566:IMK655567 IWG655566:IWG655567 JGC655566:JGC655567 JPY655566:JPY655567 JZU655566:JZU655567 KJQ655566:KJQ655567 KTM655566:KTM655567 LDI655566:LDI655567 LNE655566:LNE655567 LXA655566:LXA655567 MGW655566:MGW655567 MQS655566:MQS655567 NAO655566:NAO655567 NKK655566:NKK655567 NUG655566:NUG655567 OEC655566:OEC655567 ONY655566:ONY655567 OXU655566:OXU655567 PHQ655566:PHQ655567 PRM655566:PRM655567 QBI655566:QBI655567 QLE655566:QLE655567 QVA655566:QVA655567 REW655566:REW655567 ROS655566:ROS655567 RYO655566:RYO655567 SIK655566:SIK655567 SSG655566:SSG655567 TCC655566:TCC655567 TLY655566:TLY655567 TVU655566:TVU655567 UFQ655566:UFQ655567 UPM655566:UPM655567 UZI655566:UZI655567 VJE655566:VJE655567 VTA655566:VTA655567 WCW655566:WCW655567 WMS655566:WMS655567 WWO655566:WWO655567 AG721102:AG721103 KC721102:KC721103 TY721102:TY721103 ADU721102:ADU721103 ANQ721102:ANQ721103 AXM721102:AXM721103 BHI721102:BHI721103 BRE721102:BRE721103 CBA721102:CBA721103 CKW721102:CKW721103 CUS721102:CUS721103 DEO721102:DEO721103 DOK721102:DOK721103 DYG721102:DYG721103 EIC721102:EIC721103 ERY721102:ERY721103 FBU721102:FBU721103 FLQ721102:FLQ721103 FVM721102:FVM721103 GFI721102:GFI721103 GPE721102:GPE721103 GZA721102:GZA721103 HIW721102:HIW721103 HSS721102:HSS721103 ICO721102:ICO721103 IMK721102:IMK721103 IWG721102:IWG721103 JGC721102:JGC721103 JPY721102:JPY721103 JZU721102:JZU721103 KJQ721102:KJQ721103 KTM721102:KTM721103 LDI721102:LDI721103 LNE721102:LNE721103 LXA721102:LXA721103 MGW721102:MGW721103 MQS721102:MQS721103 NAO721102:NAO721103 NKK721102:NKK721103 NUG721102:NUG721103 OEC721102:OEC721103 ONY721102:ONY721103 OXU721102:OXU721103 PHQ721102:PHQ721103 PRM721102:PRM721103 QBI721102:QBI721103 QLE721102:QLE721103 QVA721102:QVA721103 REW721102:REW721103 ROS721102:ROS721103 RYO721102:RYO721103 SIK721102:SIK721103 SSG721102:SSG721103 TCC721102:TCC721103 TLY721102:TLY721103 TVU721102:TVU721103 UFQ721102:UFQ721103 UPM721102:UPM721103 UZI721102:UZI721103 VJE721102:VJE721103 VTA721102:VTA721103 WCW721102:WCW721103 WMS721102:WMS721103 WWO721102:WWO721103 AG786638:AG786639 KC786638:KC786639 TY786638:TY786639 ADU786638:ADU786639 ANQ786638:ANQ786639 AXM786638:AXM786639 BHI786638:BHI786639 BRE786638:BRE786639 CBA786638:CBA786639 CKW786638:CKW786639 CUS786638:CUS786639 DEO786638:DEO786639 DOK786638:DOK786639 DYG786638:DYG786639 EIC786638:EIC786639 ERY786638:ERY786639 FBU786638:FBU786639 FLQ786638:FLQ786639 FVM786638:FVM786639 GFI786638:GFI786639 GPE786638:GPE786639 GZA786638:GZA786639 HIW786638:HIW786639 HSS786638:HSS786639 ICO786638:ICO786639 IMK786638:IMK786639 IWG786638:IWG786639 JGC786638:JGC786639 JPY786638:JPY786639 JZU786638:JZU786639 KJQ786638:KJQ786639 KTM786638:KTM786639 LDI786638:LDI786639 LNE786638:LNE786639 LXA786638:LXA786639 MGW786638:MGW786639 MQS786638:MQS786639 NAO786638:NAO786639 NKK786638:NKK786639 NUG786638:NUG786639 OEC786638:OEC786639 ONY786638:ONY786639 OXU786638:OXU786639 PHQ786638:PHQ786639 PRM786638:PRM786639 QBI786638:QBI786639 QLE786638:QLE786639 QVA786638:QVA786639 REW786638:REW786639 ROS786638:ROS786639 RYO786638:RYO786639 SIK786638:SIK786639 SSG786638:SSG786639 TCC786638:TCC786639 TLY786638:TLY786639 TVU786638:TVU786639 UFQ786638:UFQ786639 UPM786638:UPM786639 UZI786638:UZI786639 VJE786638:VJE786639 VTA786638:VTA786639 WCW786638:WCW786639 WMS786638:WMS786639 WWO786638:WWO786639 AG852174:AG852175 KC852174:KC852175 TY852174:TY852175 ADU852174:ADU852175 ANQ852174:ANQ852175 AXM852174:AXM852175 BHI852174:BHI852175 BRE852174:BRE852175 CBA852174:CBA852175 CKW852174:CKW852175 CUS852174:CUS852175 DEO852174:DEO852175 DOK852174:DOK852175 DYG852174:DYG852175 EIC852174:EIC852175 ERY852174:ERY852175 FBU852174:FBU852175 FLQ852174:FLQ852175 FVM852174:FVM852175 GFI852174:GFI852175 GPE852174:GPE852175 GZA852174:GZA852175 HIW852174:HIW852175 HSS852174:HSS852175 ICO852174:ICO852175 IMK852174:IMK852175 IWG852174:IWG852175 JGC852174:JGC852175 JPY852174:JPY852175 JZU852174:JZU852175 KJQ852174:KJQ852175 KTM852174:KTM852175 LDI852174:LDI852175 LNE852174:LNE852175 LXA852174:LXA852175 MGW852174:MGW852175 MQS852174:MQS852175 NAO852174:NAO852175 NKK852174:NKK852175 NUG852174:NUG852175 OEC852174:OEC852175 ONY852174:ONY852175 OXU852174:OXU852175 PHQ852174:PHQ852175 PRM852174:PRM852175 QBI852174:QBI852175 QLE852174:QLE852175 QVA852174:QVA852175 REW852174:REW852175 ROS852174:ROS852175 RYO852174:RYO852175 SIK852174:SIK852175 SSG852174:SSG852175 TCC852174:TCC852175 TLY852174:TLY852175 TVU852174:TVU852175 UFQ852174:UFQ852175 UPM852174:UPM852175 UZI852174:UZI852175 VJE852174:VJE852175 VTA852174:VTA852175 WCW852174:WCW852175 WMS852174:WMS852175 WWO852174:WWO852175 AG917710:AG917711 KC917710:KC917711 TY917710:TY917711 ADU917710:ADU917711 ANQ917710:ANQ917711 AXM917710:AXM917711 BHI917710:BHI917711 BRE917710:BRE917711 CBA917710:CBA917711 CKW917710:CKW917711 CUS917710:CUS917711 DEO917710:DEO917711 DOK917710:DOK917711 DYG917710:DYG917711 EIC917710:EIC917711 ERY917710:ERY917711 FBU917710:FBU917711 FLQ917710:FLQ917711 FVM917710:FVM917711 GFI917710:GFI917711 GPE917710:GPE917711 GZA917710:GZA917711 HIW917710:HIW917711 HSS917710:HSS917711 ICO917710:ICO917711 IMK917710:IMK917711 IWG917710:IWG917711 JGC917710:JGC917711 JPY917710:JPY917711 JZU917710:JZU917711 KJQ917710:KJQ917711 KTM917710:KTM917711 LDI917710:LDI917711 LNE917710:LNE917711 LXA917710:LXA917711 MGW917710:MGW917711 MQS917710:MQS917711 NAO917710:NAO917711 NKK917710:NKK917711 NUG917710:NUG917711 OEC917710:OEC917711 ONY917710:ONY917711 OXU917710:OXU917711 PHQ917710:PHQ917711 PRM917710:PRM917711 QBI917710:QBI917711 QLE917710:QLE917711 QVA917710:QVA917711 REW917710:REW917711 ROS917710:ROS917711 RYO917710:RYO917711 SIK917710:SIK917711 SSG917710:SSG917711 TCC917710:TCC917711 TLY917710:TLY917711 TVU917710:TVU917711 UFQ917710:UFQ917711 UPM917710:UPM917711 UZI917710:UZI917711 VJE917710:VJE917711 VTA917710:VTA917711 WCW917710:WCW917711 WMS917710:WMS917711 WWO917710:WWO917711 TZ22 ADV22 ANR22 AXN22 BHJ22 BRF22 CBB22 CKX22 CUT22 DEP22 DOL22 DYH22 EID22 ERZ22 FBV22 FLR22 FVN22 GFJ22 GPF22 GZB22 HIX22 HST22 ICP22 IML22 IWH22 JGD22 JPZ22 JZV22 KJR22 KTN22 LDJ22 LNF22 LXB22 MGX22 MQT22 NAP22 NKL22 NUH22 OED22 ONZ22 OXV22 PHR22 PRN22 QBJ22 QLF22 QVB22 REX22 ROT22 RYP22 SIL22 SSH22 TCD22 TLZ22 TVV22 UFR22 UPN22 UZJ22 VJF22 VTB22 WCX22 WMT22 WWP22 KD22 AH204:AH206 AH22:AH202" xr:uid="{00000000-0002-0000-0700-000009000000}">
      <formula1>$AM$4:$AM$5</formula1>
      <formula2>0</formula2>
    </dataValidation>
    <dataValidation type="list" allowBlank="1" showErrorMessage="1" sqref="WVO983247 G983247 JC983247 SY983247 ACU983247 AMQ983247 AWM983247 BGI983247 BQE983247 CAA983247 CJW983247 CTS983247 DDO983247 DNK983247 DXG983247 EHC983247 EQY983247 FAU983247 FKQ983247 FUM983247 GEI983247 GOE983247 GYA983247 HHW983247 HRS983247 IBO983247 ILK983247 IVG983247 JFC983247 JOY983247 JYU983247 KIQ983247 KSM983247 LCI983247 LME983247 LWA983247 MFW983247 MPS983247 MZO983247 NJK983247 NTG983247 ODC983247 OMY983247 OWU983247 PGQ983247 PQM983247 QAI983247 QKE983247 QUA983247 RDW983247 RNS983247 RXO983247 SHK983247 SRG983247 TBC983247 TKY983247 TUU983247 UEQ983247 UOM983247 UYI983247 VIE983247 VSA983247 WBW983247 WLS983247 G65743 JC65743 SY65743 ACU65743 AMQ65743 AWM65743 BGI65743 BQE65743 CAA65743 CJW65743 CTS65743 DDO65743 DNK65743 DXG65743 EHC65743 EQY65743 FAU65743 FKQ65743 FUM65743 GEI65743 GOE65743 GYA65743 HHW65743 HRS65743 IBO65743 ILK65743 IVG65743 JFC65743 JOY65743 JYU65743 KIQ65743 KSM65743 LCI65743 LME65743 LWA65743 MFW65743 MPS65743 MZO65743 NJK65743 NTG65743 ODC65743 OMY65743 OWU65743 PGQ65743 PQM65743 QAI65743 QKE65743 QUA65743 RDW65743 RNS65743 RXO65743 SHK65743 SRG65743 TBC65743 TKY65743 TUU65743 UEQ65743 UOM65743 UYI65743 VIE65743 VSA65743 WBW65743 WLS65743 WVO65743 G131279 JC131279 SY131279 ACU131279 AMQ131279 AWM131279 BGI131279 BQE131279 CAA131279 CJW131279 CTS131279 DDO131279 DNK131279 DXG131279 EHC131279 EQY131279 FAU131279 FKQ131279 FUM131279 GEI131279 GOE131279 GYA131279 HHW131279 HRS131279 IBO131279 ILK131279 IVG131279 JFC131279 JOY131279 JYU131279 KIQ131279 KSM131279 LCI131279 LME131279 LWA131279 MFW131279 MPS131279 MZO131279 NJK131279 NTG131279 ODC131279 OMY131279 OWU131279 PGQ131279 PQM131279 QAI131279 QKE131279 QUA131279 RDW131279 RNS131279 RXO131279 SHK131279 SRG131279 TBC131279 TKY131279 TUU131279 UEQ131279 UOM131279 UYI131279 VIE131279 VSA131279 WBW131279 WLS131279 WVO131279 G196815 JC196815 SY196815 ACU196815 AMQ196815 AWM196815 BGI196815 BQE196815 CAA196815 CJW196815 CTS196815 DDO196815 DNK196815 DXG196815 EHC196815 EQY196815 FAU196815 FKQ196815 FUM196815 GEI196815 GOE196815 GYA196815 HHW196815 HRS196815 IBO196815 ILK196815 IVG196815 JFC196815 JOY196815 JYU196815 KIQ196815 KSM196815 LCI196815 LME196815 LWA196815 MFW196815 MPS196815 MZO196815 NJK196815 NTG196815 ODC196815 OMY196815 OWU196815 PGQ196815 PQM196815 QAI196815 QKE196815 QUA196815 RDW196815 RNS196815 RXO196815 SHK196815 SRG196815 TBC196815 TKY196815 TUU196815 UEQ196815 UOM196815 UYI196815 VIE196815 VSA196815 WBW196815 WLS196815 WVO196815 G262351 JC262351 SY262351 ACU262351 AMQ262351 AWM262351 BGI262351 BQE262351 CAA262351 CJW262351 CTS262351 DDO262351 DNK262351 DXG262351 EHC262351 EQY262351 FAU262351 FKQ262351 FUM262351 GEI262351 GOE262351 GYA262351 HHW262351 HRS262351 IBO262351 ILK262351 IVG262351 JFC262351 JOY262351 JYU262351 KIQ262351 KSM262351 LCI262351 LME262351 LWA262351 MFW262351 MPS262351 MZO262351 NJK262351 NTG262351 ODC262351 OMY262351 OWU262351 PGQ262351 PQM262351 QAI262351 QKE262351 QUA262351 RDW262351 RNS262351 RXO262351 SHK262351 SRG262351 TBC262351 TKY262351 TUU262351 UEQ262351 UOM262351 UYI262351 VIE262351 VSA262351 WBW262351 WLS262351 WVO262351 G327887 JC327887 SY327887 ACU327887 AMQ327887 AWM327887 BGI327887 BQE327887 CAA327887 CJW327887 CTS327887 DDO327887 DNK327887 DXG327887 EHC327887 EQY327887 FAU327887 FKQ327887 FUM327887 GEI327887 GOE327887 GYA327887 HHW327887 HRS327887 IBO327887 ILK327887 IVG327887 JFC327887 JOY327887 JYU327887 KIQ327887 KSM327887 LCI327887 LME327887 LWA327887 MFW327887 MPS327887 MZO327887 NJK327887 NTG327887 ODC327887 OMY327887 OWU327887 PGQ327887 PQM327887 QAI327887 QKE327887 QUA327887 RDW327887 RNS327887 RXO327887 SHK327887 SRG327887 TBC327887 TKY327887 TUU327887 UEQ327887 UOM327887 UYI327887 VIE327887 VSA327887 WBW327887 WLS327887 WVO327887 G393423 JC393423 SY393423 ACU393423 AMQ393423 AWM393423 BGI393423 BQE393423 CAA393423 CJW393423 CTS393423 DDO393423 DNK393423 DXG393423 EHC393423 EQY393423 FAU393423 FKQ393423 FUM393423 GEI393423 GOE393423 GYA393423 HHW393423 HRS393423 IBO393423 ILK393423 IVG393423 JFC393423 JOY393423 JYU393423 KIQ393423 KSM393423 LCI393423 LME393423 LWA393423 MFW393423 MPS393423 MZO393423 NJK393423 NTG393423 ODC393423 OMY393423 OWU393423 PGQ393423 PQM393423 QAI393423 QKE393423 QUA393423 RDW393423 RNS393423 RXO393423 SHK393423 SRG393423 TBC393423 TKY393423 TUU393423 UEQ393423 UOM393423 UYI393423 VIE393423 VSA393423 WBW393423 WLS393423 WVO393423 G458959 JC458959 SY458959 ACU458959 AMQ458959 AWM458959 BGI458959 BQE458959 CAA458959 CJW458959 CTS458959 DDO458959 DNK458959 DXG458959 EHC458959 EQY458959 FAU458959 FKQ458959 FUM458959 GEI458959 GOE458959 GYA458959 HHW458959 HRS458959 IBO458959 ILK458959 IVG458959 JFC458959 JOY458959 JYU458959 KIQ458959 KSM458959 LCI458959 LME458959 LWA458959 MFW458959 MPS458959 MZO458959 NJK458959 NTG458959 ODC458959 OMY458959 OWU458959 PGQ458959 PQM458959 QAI458959 QKE458959 QUA458959 RDW458959 RNS458959 RXO458959 SHK458959 SRG458959 TBC458959 TKY458959 TUU458959 UEQ458959 UOM458959 UYI458959 VIE458959 VSA458959 WBW458959 WLS458959 WVO458959 G524495 JC524495 SY524495 ACU524495 AMQ524495 AWM524495 BGI524495 BQE524495 CAA524495 CJW524495 CTS524495 DDO524495 DNK524495 DXG524495 EHC524495 EQY524495 FAU524495 FKQ524495 FUM524495 GEI524495 GOE524495 GYA524495 HHW524495 HRS524495 IBO524495 ILK524495 IVG524495 JFC524495 JOY524495 JYU524495 KIQ524495 KSM524495 LCI524495 LME524495 LWA524495 MFW524495 MPS524495 MZO524495 NJK524495 NTG524495 ODC524495 OMY524495 OWU524495 PGQ524495 PQM524495 QAI524495 QKE524495 QUA524495 RDW524495 RNS524495 RXO524495 SHK524495 SRG524495 TBC524495 TKY524495 TUU524495 UEQ524495 UOM524495 UYI524495 VIE524495 VSA524495 WBW524495 WLS524495 WVO524495 G590031 JC590031 SY590031 ACU590031 AMQ590031 AWM590031 BGI590031 BQE590031 CAA590031 CJW590031 CTS590031 DDO590031 DNK590031 DXG590031 EHC590031 EQY590031 FAU590031 FKQ590031 FUM590031 GEI590031 GOE590031 GYA590031 HHW590031 HRS590031 IBO590031 ILK590031 IVG590031 JFC590031 JOY590031 JYU590031 KIQ590031 KSM590031 LCI590031 LME590031 LWA590031 MFW590031 MPS590031 MZO590031 NJK590031 NTG590031 ODC590031 OMY590031 OWU590031 PGQ590031 PQM590031 QAI590031 QKE590031 QUA590031 RDW590031 RNS590031 RXO590031 SHK590031 SRG590031 TBC590031 TKY590031 TUU590031 UEQ590031 UOM590031 UYI590031 VIE590031 VSA590031 WBW590031 WLS590031 WVO590031 G655567 JC655567 SY655567 ACU655567 AMQ655567 AWM655567 BGI655567 BQE655567 CAA655567 CJW655567 CTS655567 DDO655567 DNK655567 DXG655567 EHC655567 EQY655567 FAU655567 FKQ655567 FUM655567 GEI655567 GOE655567 GYA655567 HHW655567 HRS655567 IBO655567 ILK655567 IVG655567 JFC655567 JOY655567 JYU655567 KIQ655567 KSM655567 LCI655567 LME655567 LWA655567 MFW655567 MPS655567 MZO655567 NJK655567 NTG655567 ODC655567 OMY655567 OWU655567 PGQ655567 PQM655567 QAI655567 QKE655567 QUA655567 RDW655567 RNS655567 RXO655567 SHK655567 SRG655567 TBC655567 TKY655567 TUU655567 UEQ655567 UOM655567 UYI655567 VIE655567 VSA655567 WBW655567 WLS655567 WVO655567 G721103 JC721103 SY721103 ACU721103 AMQ721103 AWM721103 BGI721103 BQE721103 CAA721103 CJW721103 CTS721103 DDO721103 DNK721103 DXG721103 EHC721103 EQY721103 FAU721103 FKQ721103 FUM721103 GEI721103 GOE721103 GYA721103 HHW721103 HRS721103 IBO721103 ILK721103 IVG721103 JFC721103 JOY721103 JYU721103 KIQ721103 KSM721103 LCI721103 LME721103 LWA721103 MFW721103 MPS721103 MZO721103 NJK721103 NTG721103 ODC721103 OMY721103 OWU721103 PGQ721103 PQM721103 QAI721103 QKE721103 QUA721103 RDW721103 RNS721103 RXO721103 SHK721103 SRG721103 TBC721103 TKY721103 TUU721103 UEQ721103 UOM721103 UYI721103 VIE721103 VSA721103 WBW721103 WLS721103 WVO721103 G786639 JC786639 SY786639 ACU786639 AMQ786639 AWM786639 BGI786639 BQE786639 CAA786639 CJW786639 CTS786639 DDO786639 DNK786639 DXG786639 EHC786639 EQY786639 FAU786639 FKQ786639 FUM786639 GEI786639 GOE786639 GYA786639 HHW786639 HRS786639 IBO786639 ILK786639 IVG786639 JFC786639 JOY786639 JYU786639 KIQ786639 KSM786639 LCI786639 LME786639 LWA786639 MFW786639 MPS786639 MZO786639 NJK786639 NTG786639 ODC786639 OMY786639 OWU786639 PGQ786639 PQM786639 QAI786639 QKE786639 QUA786639 RDW786639 RNS786639 RXO786639 SHK786639 SRG786639 TBC786639 TKY786639 TUU786639 UEQ786639 UOM786639 UYI786639 VIE786639 VSA786639 WBW786639 WLS786639 WVO786639 G852175 JC852175 SY852175 ACU852175 AMQ852175 AWM852175 BGI852175 BQE852175 CAA852175 CJW852175 CTS852175 DDO852175 DNK852175 DXG852175 EHC852175 EQY852175 FAU852175 FKQ852175 FUM852175 GEI852175 GOE852175 GYA852175 HHW852175 HRS852175 IBO852175 ILK852175 IVG852175 JFC852175 JOY852175 JYU852175 KIQ852175 KSM852175 LCI852175 LME852175 LWA852175 MFW852175 MPS852175 MZO852175 NJK852175 NTG852175 ODC852175 OMY852175 OWU852175 PGQ852175 PQM852175 QAI852175 QKE852175 QUA852175 RDW852175 RNS852175 RXO852175 SHK852175 SRG852175 TBC852175 TKY852175 TUU852175 UEQ852175 UOM852175 UYI852175 VIE852175 VSA852175 WBW852175 WLS852175 WVO852175 G917711 JC917711 SY917711 ACU917711 AMQ917711 AWM917711 BGI917711 BQE917711 CAA917711 CJW917711 CTS917711 DDO917711 DNK917711 DXG917711 EHC917711 EQY917711 FAU917711 FKQ917711 FUM917711 GEI917711 GOE917711 GYA917711 HHW917711 HRS917711 IBO917711 ILK917711 IVG917711 JFC917711 JOY917711 JYU917711 KIQ917711 KSM917711 LCI917711 LME917711 LWA917711 MFW917711 MPS917711 MZO917711 NJK917711 NTG917711 ODC917711 OMY917711 OWU917711 PGQ917711 PQM917711 QAI917711 QKE917711 QUA917711 RDW917711 RNS917711 RXO917711 SHK917711 SRG917711 TBC917711 TKY917711 TUU917711 UEQ917711 UOM917711 UYI917711 VIE917711 VSA917711 WBW917711 WLS917711 WVO917711" xr:uid="{00000000-0002-0000-0700-00000A000000}">
      <formula1>$AU$3:$AU$7</formula1>
      <formula2>0</formula2>
    </dataValidation>
    <dataValidation type="list" allowBlank="1" showErrorMessage="1" sqref="N983247 JJ983247 TF983247 ADB983247 AMX983247 AWT983247 BGP983247 BQL983247 CAH983247 CKD983247 CTZ983247 DDV983247 DNR983247 DXN983247 EHJ983247 ERF983247 FBB983247 FKX983247 FUT983247 GEP983247 GOL983247 GYH983247 HID983247 HRZ983247 IBV983247 ILR983247 IVN983247 JFJ983247 JPF983247 JZB983247 KIX983247 KST983247 LCP983247 LML983247 LWH983247 MGD983247 MPZ983247 MZV983247 NJR983247 NTN983247 ODJ983247 ONF983247 OXB983247 PGX983247 PQT983247 QAP983247 QKL983247 QUH983247 RED983247 RNZ983247 RXV983247 SHR983247 SRN983247 TBJ983247 TLF983247 TVB983247 UEX983247 UOT983247 UYP983247 VIL983247 VSH983247 WCD983247 WLZ983247 WVV983247 N65743 JJ65743 TF65743 ADB65743 AMX65743 AWT65743 BGP65743 BQL65743 CAH65743 CKD65743 CTZ65743 DDV65743 DNR65743 DXN65743 EHJ65743 ERF65743 FBB65743 FKX65743 FUT65743 GEP65743 GOL65743 GYH65743 HID65743 HRZ65743 IBV65743 ILR65743 IVN65743 JFJ65743 JPF65743 JZB65743 KIX65743 KST65743 LCP65743 LML65743 LWH65743 MGD65743 MPZ65743 MZV65743 NJR65743 NTN65743 ODJ65743 ONF65743 OXB65743 PGX65743 PQT65743 QAP65743 QKL65743 QUH65743 RED65743 RNZ65743 RXV65743 SHR65743 SRN65743 TBJ65743 TLF65743 TVB65743 UEX65743 UOT65743 UYP65743 VIL65743 VSH65743 WCD65743 WLZ65743 WVV65743 N131279 JJ131279 TF131279 ADB131279 AMX131279 AWT131279 BGP131279 BQL131279 CAH131279 CKD131279 CTZ131279 DDV131279 DNR131279 DXN131279 EHJ131279 ERF131279 FBB131279 FKX131279 FUT131279 GEP131279 GOL131279 GYH131279 HID131279 HRZ131279 IBV131279 ILR131279 IVN131279 JFJ131279 JPF131279 JZB131279 KIX131279 KST131279 LCP131279 LML131279 LWH131279 MGD131279 MPZ131279 MZV131279 NJR131279 NTN131279 ODJ131279 ONF131279 OXB131279 PGX131279 PQT131279 QAP131279 QKL131279 QUH131279 RED131279 RNZ131279 RXV131279 SHR131279 SRN131279 TBJ131279 TLF131279 TVB131279 UEX131279 UOT131279 UYP131279 VIL131279 VSH131279 WCD131279 WLZ131279 WVV131279 N196815 JJ196815 TF196815 ADB196815 AMX196815 AWT196815 BGP196815 BQL196815 CAH196815 CKD196815 CTZ196815 DDV196815 DNR196815 DXN196815 EHJ196815 ERF196815 FBB196815 FKX196815 FUT196815 GEP196815 GOL196815 GYH196815 HID196815 HRZ196815 IBV196815 ILR196815 IVN196815 JFJ196815 JPF196815 JZB196815 KIX196815 KST196815 LCP196815 LML196815 LWH196815 MGD196815 MPZ196815 MZV196815 NJR196815 NTN196815 ODJ196815 ONF196815 OXB196815 PGX196815 PQT196815 QAP196815 QKL196815 QUH196815 RED196815 RNZ196815 RXV196815 SHR196815 SRN196815 TBJ196815 TLF196815 TVB196815 UEX196815 UOT196815 UYP196815 VIL196815 VSH196815 WCD196815 WLZ196815 WVV196815 N262351 JJ262351 TF262351 ADB262351 AMX262351 AWT262351 BGP262351 BQL262351 CAH262351 CKD262351 CTZ262351 DDV262351 DNR262351 DXN262351 EHJ262351 ERF262351 FBB262351 FKX262351 FUT262351 GEP262351 GOL262351 GYH262351 HID262351 HRZ262351 IBV262351 ILR262351 IVN262351 JFJ262351 JPF262351 JZB262351 KIX262351 KST262351 LCP262351 LML262351 LWH262351 MGD262351 MPZ262351 MZV262351 NJR262351 NTN262351 ODJ262351 ONF262351 OXB262351 PGX262351 PQT262351 QAP262351 QKL262351 QUH262351 RED262351 RNZ262351 RXV262351 SHR262351 SRN262351 TBJ262351 TLF262351 TVB262351 UEX262351 UOT262351 UYP262351 VIL262351 VSH262351 WCD262351 WLZ262351 WVV262351 N327887 JJ327887 TF327887 ADB327887 AMX327887 AWT327887 BGP327887 BQL327887 CAH327887 CKD327887 CTZ327887 DDV327887 DNR327887 DXN327887 EHJ327887 ERF327887 FBB327887 FKX327887 FUT327887 GEP327887 GOL327887 GYH327887 HID327887 HRZ327887 IBV327887 ILR327887 IVN327887 JFJ327887 JPF327887 JZB327887 KIX327887 KST327887 LCP327887 LML327887 LWH327887 MGD327887 MPZ327887 MZV327887 NJR327887 NTN327887 ODJ327887 ONF327887 OXB327887 PGX327887 PQT327887 QAP327887 QKL327887 QUH327887 RED327887 RNZ327887 RXV327887 SHR327887 SRN327887 TBJ327887 TLF327887 TVB327887 UEX327887 UOT327887 UYP327887 VIL327887 VSH327887 WCD327887 WLZ327887 WVV327887 N393423 JJ393423 TF393423 ADB393423 AMX393423 AWT393423 BGP393423 BQL393423 CAH393423 CKD393423 CTZ393423 DDV393423 DNR393423 DXN393423 EHJ393423 ERF393423 FBB393423 FKX393423 FUT393423 GEP393423 GOL393423 GYH393423 HID393423 HRZ393423 IBV393423 ILR393423 IVN393423 JFJ393423 JPF393423 JZB393423 KIX393423 KST393423 LCP393423 LML393423 LWH393423 MGD393423 MPZ393423 MZV393423 NJR393423 NTN393423 ODJ393423 ONF393423 OXB393423 PGX393423 PQT393423 QAP393423 QKL393423 QUH393423 RED393423 RNZ393423 RXV393423 SHR393423 SRN393423 TBJ393423 TLF393423 TVB393423 UEX393423 UOT393423 UYP393423 VIL393423 VSH393423 WCD393423 WLZ393423 WVV393423 N458959 JJ458959 TF458959 ADB458959 AMX458959 AWT458959 BGP458959 BQL458959 CAH458959 CKD458959 CTZ458959 DDV458959 DNR458959 DXN458959 EHJ458959 ERF458959 FBB458959 FKX458959 FUT458959 GEP458959 GOL458959 GYH458959 HID458959 HRZ458959 IBV458959 ILR458959 IVN458959 JFJ458959 JPF458959 JZB458959 KIX458959 KST458959 LCP458959 LML458959 LWH458959 MGD458959 MPZ458959 MZV458959 NJR458959 NTN458959 ODJ458959 ONF458959 OXB458959 PGX458959 PQT458959 QAP458959 QKL458959 QUH458959 RED458959 RNZ458959 RXV458959 SHR458959 SRN458959 TBJ458959 TLF458959 TVB458959 UEX458959 UOT458959 UYP458959 VIL458959 VSH458959 WCD458959 WLZ458959 WVV458959 N524495 JJ524495 TF524495 ADB524495 AMX524495 AWT524495 BGP524495 BQL524495 CAH524495 CKD524495 CTZ524495 DDV524495 DNR524495 DXN524495 EHJ524495 ERF524495 FBB524495 FKX524495 FUT524495 GEP524495 GOL524495 GYH524495 HID524495 HRZ524495 IBV524495 ILR524495 IVN524495 JFJ524495 JPF524495 JZB524495 KIX524495 KST524495 LCP524495 LML524495 LWH524495 MGD524495 MPZ524495 MZV524495 NJR524495 NTN524495 ODJ524495 ONF524495 OXB524495 PGX524495 PQT524495 QAP524495 QKL524495 QUH524495 RED524495 RNZ524495 RXV524495 SHR524495 SRN524495 TBJ524495 TLF524495 TVB524495 UEX524495 UOT524495 UYP524495 VIL524495 VSH524495 WCD524495 WLZ524495 WVV524495 N590031 JJ590031 TF590031 ADB590031 AMX590031 AWT590031 BGP590031 BQL590031 CAH590031 CKD590031 CTZ590031 DDV590031 DNR590031 DXN590031 EHJ590031 ERF590031 FBB590031 FKX590031 FUT590031 GEP590031 GOL590031 GYH590031 HID590031 HRZ590031 IBV590031 ILR590031 IVN590031 JFJ590031 JPF590031 JZB590031 KIX590031 KST590031 LCP590031 LML590031 LWH590031 MGD590031 MPZ590031 MZV590031 NJR590031 NTN590031 ODJ590031 ONF590031 OXB590031 PGX590031 PQT590031 QAP590031 QKL590031 QUH590031 RED590031 RNZ590031 RXV590031 SHR590031 SRN590031 TBJ590031 TLF590031 TVB590031 UEX590031 UOT590031 UYP590031 VIL590031 VSH590031 WCD590031 WLZ590031 WVV590031 N655567 JJ655567 TF655567 ADB655567 AMX655567 AWT655567 BGP655567 BQL655567 CAH655567 CKD655567 CTZ655567 DDV655567 DNR655567 DXN655567 EHJ655567 ERF655567 FBB655567 FKX655567 FUT655567 GEP655567 GOL655567 GYH655567 HID655567 HRZ655567 IBV655567 ILR655567 IVN655567 JFJ655567 JPF655567 JZB655567 KIX655567 KST655567 LCP655567 LML655567 LWH655567 MGD655567 MPZ655567 MZV655567 NJR655567 NTN655567 ODJ655567 ONF655567 OXB655567 PGX655567 PQT655567 QAP655567 QKL655567 QUH655567 RED655567 RNZ655567 RXV655567 SHR655567 SRN655567 TBJ655567 TLF655567 TVB655567 UEX655567 UOT655567 UYP655567 VIL655567 VSH655567 WCD655567 WLZ655567 WVV655567 N721103 JJ721103 TF721103 ADB721103 AMX721103 AWT721103 BGP721103 BQL721103 CAH721103 CKD721103 CTZ721103 DDV721103 DNR721103 DXN721103 EHJ721103 ERF721103 FBB721103 FKX721103 FUT721103 GEP721103 GOL721103 GYH721103 HID721103 HRZ721103 IBV721103 ILR721103 IVN721103 JFJ721103 JPF721103 JZB721103 KIX721103 KST721103 LCP721103 LML721103 LWH721103 MGD721103 MPZ721103 MZV721103 NJR721103 NTN721103 ODJ721103 ONF721103 OXB721103 PGX721103 PQT721103 QAP721103 QKL721103 QUH721103 RED721103 RNZ721103 RXV721103 SHR721103 SRN721103 TBJ721103 TLF721103 TVB721103 UEX721103 UOT721103 UYP721103 VIL721103 VSH721103 WCD721103 WLZ721103 WVV721103 N786639 JJ786639 TF786639 ADB786639 AMX786639 AWT786639 BGP786639 BQL786639 CAH786639 CKD786639 CTZ786639 DDV786639 DNR786639 DXN786639 EHJ786639 ERF786639 FBB786639 FKX786639 FUT786639 GEP786639 GOL786639 GYH786639 HID786639 HRZ786639 IBV786639 ILR786639 IVN786639 JFJ786639 JPF786639 JZB786639 KIX786639 KST786639 LCP786639 LML786639 LWH786639 MGD786639 MPZ786639 MZV786639 NJR786639 NTN786639 ODJ786639 ONF786639 OXB786639 PGX786639 PQT786639 QAP786639 QKL786639 QUH786639 RED786639 RNZ786639 RXV786639 SHR786639 SRN786639 TBJ786639 TLF786639 TVB786639 UEX786639 UOT786639 UYP786639 VIL786639 VSH786639 WCD786639 WLZ786639 WVV786639 N852175 JJ852175 TF852175 ADB852175 AMX852175 AWT852175 BGP852175 BQL852175 CAH852175 CKD852175 CTZ852175 DDV852175 DNR852175 DXN852175 EHJ852175 ERF852175 FBB852175 FKX852175 FUT852175 GEP852175 GOL852175 GYH852175 HID852175 HRZ852175 IBV852175 ILR852175 IVN852175 JFJ852175 JPF852175 JZB852175 KIX852175 KST852175 LCP852175 LML852175 LWH852175 MGD852175 MPZ852175 MZV852175 NJR852175 NTN852175 ODJ852175 ONF852175 OXB852175 PGX852175 PQT852175 QAP852175 QKL852175 QUH852175 RED852175 RNZ852175 RXV852175 SHR852175 SRN852175 TBJ852175 TLF852175 TVB852175 UEX852175 UOT852175 UYP852175 VIL852175 VSH852175 WCD852175 WLZ852175 WVV852175 N917711 JJ917711 TF917711 ADB917711 AMX917711 AWT917711 BGP917711 BQL917711 CAH917711 CKD917711 CTZ917711 DDV917711 DNR917711 DXN917711 EHJ917711 ERF917711 FBB917711 FKX917711 FUT917711 GEP917711 GOL917711 GYH917711 HID917711 HRZ917711 IBV917711 ILR917711 IVN917711 JFJ917711 JPF917711 JZB917711 KIX917711 KST917711 LCP917711 LML917711 LWH917711 MGD917711 MPZ917711 MZV917711 NJR917711 NTN917711 ODJ917711 ONF917711 OXB917711 PGX917711 PQT917711 QAP917711 QKL917711 QUH917711 RED917711 RNZ917711 RXV917711 SHR917711 SRN917711 TBJ917711 TLF917711 TVB917711 UEX917711 UOT917711 UYP917711 VIL917711 VSH917711 WCD917711 WLZ917711 WVV917711" xr:uid="{00000000-0002-0000-0700-00000B000000}">
      <formula1>$AT$10:$AT$11</formula1>
      <formula2>0</formula2>
    </dataValidation>
    <dataValidation type="list" allowBlank="1" showErrorMessage="1" sqref="P17 JL17 TH17 ADD17 AMZ17 AWV17 BGR17 BQN17 CAJ17 CKF17 CUB17 DDX17 DNT17 DXP17 EHL17 ERH17 FBD17 FKZ17 FUV17 GER17 GON17 GYJ17 HIF17 HSB17 IBX17 ILT17 IVP17 JFL17 JPH17 JZD17 KIZ17 KSV17 LCR17 LMN17 LWJ17 MGF17 MQB17 MZX17 NJT17 NTP17 ODL17 ONH17 OXD17 PGZ17 PQV17 QAR17 QKN17 QUJ17 REF17 ROB17 RXX17 SHT17 SRP17 TBL17 TLH17 TVD17 UEZ17 UOV17 UYR17 VIN17 VSJ17 WCF17 WMB17 WVX17 P65737 JL65737 TH65737 ADD65737 AMZ65737 AWV65737 BGR65737 BQN65737 CAJ65737 CKF65737 CUB65737 DDX65737 DNT65737 DXP65737 EHL65737 ERH65737 FBD65737 FKZ65737 FUV65737 GER65737 GON65737 GYJ65737 HIF65737 HSB65737 IBX65737 ILT65737 IVP65737 JFL65737 JPH65737 JZD65737 KIZ65737 KSV65737 LCR65737 LMN65737 LWJ65737 MGF65737 MQB65737 MZX65737 NJT65737 NTP65737 ODL65737 ONH65737 OXD65737 PGZ65737 PQV65737 QAR65737 QKN65737 QUJ65737 REF65737 ROB65737 RXX65737 SHT65737 SRP65737 TBL65737 TLH65737 TVD65737 UEZ65737 UOV65737 UYR65737 VIN65737 VSJ65737 WCF65737 WMB65737 WVX65737 P131273 JL131273 TH131273 ADD131273 AMZ131273 AWV131273 BGR131273 BQN131273 CAJ131273 CKF131273 CUB131273 DDX131273 DNT131273 DXP131273 EHL131273 ERH131273 FBD131273 FKZ131273 FUV131273 GER131273 GON131273 GYJ131273 HIF131273 HSB131273 IBX131273 ILT131273 IVP131273 JFL131273 JPH131273 JZD131273 KIZ131273 KSV131273 LCR131273 LMN131273 LWJ131273 MGF131273 MQB131273 MZX131273 NJT131273 NTP131273 ODL131273 ONH131273 OXD131273 PGZ131273 PQV131273 QAR131273 QKN131273 QUJ131273 REF131273 ROB131273 RXX131273 SHT131273 SRP131273 TBL131273 TLH131273 TVD131273 UEZ131273 UOV131273 UYR131273 VIN131273 VSJ131273 WCF131273 WMB131273 WVX131273 P196809 JL196809 TH196809 ADD196809 AMZ196809 AWV196809 BGR196809 BQN196809 CAJ196809 CKF196809 CUB196809 DDX196809 DNT196809 DXP196809 EHL196809 ERH196809 FBD196809 FKZ196809 FUV196809 GER196809 GON196809 GYJ196809 HIF196809 HSB196809 IBX196809 ILT196809 IVP196809 JFL196809 JPH196809 JZD196809 KIZ196809 KSV196809 LCR196809 LMN196809 LWJ196809 MGF196809 MQB196809 MZX196809 NJT196809 NTP196809 ODL196809 ONH196809 OXD196809 PGZ196809 PQV196809 QAR196809 QKN196809 QUJ196809 REF196809 ROB196809 RXX196809 SHT196809 SRP196809 TBL196809 TLH196809 TVD196809 UEZ196809 UOV196809 UYR196809 VIN196809 VSJ196809 WCF196809 WMB196809 WVX196809 P262345 JL262345 TH262345 ADD262345 AMZ262345 AWV262345 BGR262345 BQN262345 CAJ262345 CKF262345 CUB262345 DDX262345 DNT262345 DXP262345 EHL262345 ERH262345 FBD262345 FKZ262345 FUV262345 GER262345 GON262345 GYJ262345 HIF262345 HSB262345 IBX262345 ILT262345 IVP262345 JFL262345 JPH262345 JZD262345 KIZ262345 KSV262345 LCR262345 LMN262345 LWJ262345 MGF262345 MQB262345 MZX262345 NJT262345 NTP262345 ODL262345 ONH262345 OXD262345 PGZ262345 PQV262345 QAR262345 QKN262345 QUJ262345 REF262345 ROB262345 RXX262345 SHT262345 SRP262345 TBL262345 TLH262345 TVD262345 UEZ262345 UOV262345 UYR262345 VIN262345 VSJ262345 WCF262345 WMB262345 WVX262345 P327881 JL327881 TH327881 ADD327881 AMZ327881 AWV327881 BGR327881 BQN327881 CAJ327881 CKF327881 CUB327881 DDX327881 DNT327881 DXP327881 EHL327881 ERH327881 FBD327881 FKZ327881 FUV327881 GER327881 GON327881 GYJ327881 HIF327881 HSB327881 IBX327881 ILT327881 IVP327881 JFL327881 JPH327881 JZD327881 KIZ327881 KSV327881 LCR327881 LMN327881 LWJ327881 MGF327881 MQB327881 MZX327881 NJT327881 NTP327881 ODL327881 ONH327881 OXD327881 PGZ327881 PQV327881 QAR327881 QKN327881 QUJ327881 REF327881 ROB327881 RXX327881 SHT327881 SRP327881 TBL327881 TLH327881 TVD327881 UEZ327881 UOV327881 UYR327881 VIN327881 VSJ327881 WCF327881 WMB327881 WVX327881 P393417 JL393417 TH393417 ADD393417 AMZ393417 AWV393417 BGR393417 BQN393417 CAJ393417 CKF393417 CUB393417 DDX393417 DNT393417 DXP393417 EHL393417 ERH393417 FBD393417 FKZ393417 FUV393417 GER393417 GON393417 GYJ393417 HIF393417 HSB393417 IBX393417 ILT393417 IVP393417 JFL393417 JPH393417 JZD393417 KIZ393417 KSV393417 LCR393417 LMN393417 LWJ393417 MGF393417 MQB393417 MZX393417 NJT393417 NTP393417 ODL393417 ONH393417 OXD393417 PGZ393417 PQV393417 QAR393417 QKN393417 QUJ393417 REF393417 ROB393417 RXX393417 SHT393417 SRP393417 TBL393417 TLH393417 TVD393417 UEZ393417 UOV393417 UYR393417 VIN393417 VSJ393417 WCF393417 WMB393417 WVX393417 P458953 JL458953 TH458953 ADD458953 AMZ458953 AWV458953 BGR458953 BQN458953 CAJ458953 CKF458953 CUB458953 DDX458953 DNT458953 DXP458953 EHL458953 ERH458953 FBD458953 FKZ458953 FUV458953 GER458953 GON458953 GYJ458953 HIF458953 HSB458953 IBX458953 ILT458953 IVP458953 JFL458953 JPH458953 JZD458953 KIZ458953 KSV458953 LCR458953 LMN458953 LWJ458953 MGF458953 MQB458953 MZX458953 NJT458953 NTP458953 ODL458953 ONH458953 OXD458953 PGZ458953 PQV458953 QAR458953 QKN458953 QUJ458953 REF458953 ROB458953 RXX458953 SHT458953 SRP458953 TBL458953 TLH458953 TVD458953 UEZ458953 UOV458953 UYR458953 VIN458953 VSJ458953 WCF458953 WMB458953 WVX458953 P524489 JL524489 TH524489 ADD524489 AMZ524489 AWV524489 BGR524489 BQN524489 CAJ524489 CKF524489 CUB524489 DDX524489 DNT524489 DXP524489 EHL524489 ERH524489 FBD524489 FKZ524489 FUV524489 GER524489 GON524489 GYJ524489 HIF524489 HSB524489 IBX524489 ILT524489 IVP524489 JFL524489 JPH524489 JZD524489 KIZ524489 KSV524489 LCR524489 LMN524489 LWJ524489 MGF524489 MQB524489 MZX524489 NJT524489 NTP524489 ODL524489 ONH524489 OXD524489 PGZ524489 PQV524489 QAR524489 QKN524489 QUJ524489 REF524489 ROB524489 RXX524489 SHT524489 SRP524489 TBL524489 TLH524489 TVD524489 UEZ524489 UOV524489 UYR524489 VIN524489 VSJ524489 WCF524489 WMB524489 WVX524489 P590025 JL590025 TH590025 ADD590025 AMZ590025 AWV590025 BGR590025 BQN590025 CAJ590025 CKF590025 CUB590025 DDX590025 DNT590025 DXP590025 EHL590025 ERH590025 FBD590025 FKZ590025 FUV590025 GER590025 GON590025 GYJ590025 HIF590025 HSB590025 IBX590025 ILT590025 IVP590025 JFL590025 JPH590025 JZD590025 KIZ590025 KSV590025 LCR590025 LMN590025 LWJ590025 MGF590025 MQB590025 MZX590025 NJT590025 NTP590025 ODL590025 ONH590025 OXD590025 PGZ590025 PQV590025 QAR590025 QKN590025 QUJ590025 REF590025 ROB590025 RXX590025 SHT590025 SRP590025 TBL590025 TLH590025 TVD590025 UEZ590025 UOV590025 UYR590025 VIN590025 VSJ590025 WCF590025 WMB590025 WVX590025 P655561 JL655561 TH655561 ADD655561 AMZ655561 AWV655561 BGR655561 BQN655561 CAJ655561 CKF655561 CUB655561 DDX655561 DNT655561 DXP655561 EHL655561 ERH655561 FBD655561 FKZ655561 FUV655561 GER655561 GON655561 GYJ655561 HIF655561 HSB655561 IBX655561 ILT655561 IVP655561 JFL655561 JPH655561 JZD655561 KIZ655561 KSV655561 LCR655561 LMN655561 LWJ655561 MGF655561 MQB655561 MZX655561 NJT655561 NTP655561 ODL655561 ONH655561 OXD655561 PGZ655561 PQV655561 QAR655561 QKN655561 QUJ655561 REF655561 ROB655561 RXX655561 SHT655561 SRP655561 TBL655561 TLH655561 TVD655561 UEZ655561 UOV655561 UYR655561 VIN655561 VSJ655561 WCF655561 WMB655561 WVX655561 P721097 JL721097 TH721097 ADD721097 AMZ721097 AWV721097 BGR721097 BQN721097 CAJ721097 CKF721097 CUB721097 DDX721097 DNT721097 DXP721097 EHL721097 ERH721097 FBD721097 FKZ721097 FUV721097 GER721097 GON721097 GYJ721097 HIF721097 HSB721097 IBX721097 ILT721097 IVP721097 JFL721097 JPH721097 JZD721097 KIZ721097 KSV721097 LCR721097 LMN721097 LWJ721097 MGF721097 MQB721097 MZX721097 NJT721097 NTP721097 ODL721097 ONH721097 OXD721097 PGZ721097 PQV721097 QAR721097 QKN721097 QUJ721097 REF721097 ROB721097 RXX721097 SHT721097 SRP721097 TBL721097 TLH721097 TVD721097 UEZ721097 UOV721097 UYR721097 VIN721097 VSJ721097 WCF721097 WMB721097 WVX721097 P786633 JL786633 TH786633 ADD786633 AMZ786633 AWV786633 BGR786633 BQN786633 CAJ786633 CKF786633 CUB786633 DDX786633 DNT786633 DXP786633 EHL786633 ERH786633 FBD786633 FKZ786633 FUV786633 GER786633 GON786633 GYJ786633 HIF786633 HSB786633 IBX786633 ILT786633 IVP786633 JFL786633 JPH786633 JZD786633 KIZ786633 KSV786633 LCR786633 LMN786633 LWJ786633 MGF786633 MQB786633 MZX786633 NJT786633 NTP786633 ODL786633 ONH786633 OXD786633 PGZ786633 PQV786633 QAR786633 QKN786633 QUJ786633 REF786633 ROB786633 RXX786633 SHT786633 SRP786633 TBL786633 TLH786633 TVD786633 UEZ786633 UOV786633 UYR786633 VIN786633 VSJ786633 WCF786633 WMB786633 WVX786633 P852169 JL852169 TH852169 ADD852169 AMZ852169 AWV852169 BGR852169 BQN852169 CAJ852169 CKF852169 CUB852169 DDX852169 DNT852169 DXP852169 EHL852169 ERH852169 FBD852169 FKZ852169 FUV852169 GER852169 GON852169 GYJ852169 HIF852169 HSB852169 IBX852169 ILT852169 IVP852169 JFL852169 JPH852169 JZD852169 KIZ852169 KSV852169 LCR852169 LMN852169 LWJ852169 MGF852169 MQB852169 MZX852169 NJT852169 NTP852169 ODL852169 ONH852169 OXD852169 PGZ852169 PQV852169 QAR852169 QKN852169 QUJ852169 REF852169 ROB852169 RXX852169 SHT852169 SRP852169 TBL852169 TLH852169 TVD852169 UEZ852169 UOV852169 UYR852169 VIN852169 VSJ852169 WCF852169 WMB852169 WVX852169 P917705 JL917705 TH917705 ADD917705 AMZ917705 AWV917705 BGR917705 BQN917705 CAJ917705 CKF917705 CUB917705 DDX917705 DNT917705 DXP917705 EHL917705 ERH917705 FBD917705 FKZ917705 FUV917705 GER917705 GON917705 GYJ917705 HIF917705 HSB917705 IBX917705 ILT917705 IVP917705 JFL917705 JPH917705 JZD917705 KIZ917705 KSV917705 LCR917705 LMN917705 LWJ917705 MGF917705 MQB917705 MZX917705 NJT917705 NTP917705 ODL917705 ONH917705 OXD917705 PGZ917705 PQV917705 QAR917705 QKN917705 QUJ917705 REF917705 ROB917705 RXX917705 SHT917705 SRP917705 TBL917705 TLH917705 TVD917705 UEZ917705 UOV917705 UYR917705 VIN917705 VSJ917705 WCF917705 WMB917705 WVX917705 P983241 JL983241 TH983241 ADD983241 AMZ983241 AWV983241 BGR983241 BQN983241 CAJ983241 CKF983241 CUB983241 DDX983241 DNT983241 DXP983241 EHL983241 ERH983241 FBD983241 FKZ983241 FUV983241 GER983241 GON983241 GYJ983241 HIF983241 HSB983241 IBX983241 ILT983241 IVP983241 JFL983241 JPH983241 JZD983241 KIZ983241 KSV983241 LCR983241 LMN983241 LWJ983241 MGF983241 MQB983241 MZX983241 NJT983241 NTP983241 ODL983241 ONH983241 OXD983241 PGZ983241 PQV983241 QAR983241 QKN983241 QUJ983241 REF983241 ROB983241 RXX983241 SHT983241 SRP983241 TBL983241 TLH983241 TVD983241 UEZ983241 UOV983241 UYR983241 VIN983241 VSJ983241 WCF983241 WMB983241 WVX983241" xr:uid="{00000000-0002-0000-0700-00000C000000}">
      <formula1>$AM$7:$AM$9</formula1>
      <formula2>0</formula2>
    </dataValidation>
    <dataValidation type="list" allowBlank="1" showErrorMessage="1" sqref="B17 IX17 ST17 ACP17 AML17 AWH17 BGD17 BPZ17 BZV17 CJR17 CTN17 DDJ17 DNF17 DXB17 EGX17 EQT17 FAP17 FKL17 FUH17 GED17 GNZ17 GXV17 HHR17 HRN17 IBJ17 ILF17 IVB17 JEX17 JOT17 JYP17 KIL17 KSH17 LCD17 LLZ17 LVV17 MFR17 MPN17 MZJ17 NJF17 NTB17 OCX17 OMT17 OWP17 PGL17 PQH17 QAD17 QJZ17 QTV17 RDR17 RNN17 RXJ17 SHF17 SRB17 TAX17 TKT17 TUP17 UEL17 UOH17 UYD17 VHZ17 VRV17 WBR17 WLN17 WVJ17 B65737 IX65737 ST65737 ACP65737 AML65737 AWH65737 BGD65737 BPZ65737 BZV65737 CJR65737 CTN65737 DDJ65737 DNF65737 DXB65737 EGX65737 EQT65737 FAP65737 FKL65737 FUH65737 GED65737 GNZ65737 GXV65737 HHR65737 HRN65737 IBJ65737 ILF65737 IVB65737 JEX65737 JOT65737 JYP65737 KIL65737 KSH65737 LCD65737 LLZ65737 LVV65737 MFR65737 MPN65737 MZJ65737 NJF65737 NTB65737 OCX65737 OMT65737 OWP65737 PGL65737 PQH65737 QAD65737 QJZ65737 QTV65737 RDR65737 RNN65737 RXJ65737 SHF65737 SRB65737 TAX65737 TKT65737 TUP65737 UEL65737 UOH65737 UYD65737 VHZ65737 VRV65737 WBR65737 WLN65737 WVJ65737 B131273 IX131273 ST131273 ACP131273 AML131273 AWH131273 BGD131273 BPZ131273 BZV131273 CJR131273 CTN131273 DDJ131273 DNF131273 DXB131273 EGX131273 EQT131273 FAP131273 FKL131273 FUH131273 GED131273 GNZ131273 GXV131273 HHR131273 HRN131273 IBJ131273 ILF131273 IVB131273 JEX131273 JOT131273 JYP131273 KIL131273 KSH131273 LCD131273 LLZ131273 LVV131273 MFR131273 MPN131273 MZJ131273 NJF131273 NTB131273 OCX131273 OMT131273 OWP131273 PGL131273 PQH131273 QAD131273 QJZ131273 QTV131273 RDR131273 RNN131273 RXJ131273 SHF131273 SRB131273 TAX131273 TKT131273 TUP131273 UEL131273 UOH131273 UYD131273 VHZ131273 VRV131273 WBR131273 WLN131273 WVJ131273 B196809 IX196809 ST196809 ACP196809 AML196809 AWH196809 BGD196809 BPZ196809 BZV196809 CJR196809 CTN196809 DDJ196809 DNF196809 DXB196809 EGX196809 EQT196809 FAP196809 FKL196809 FUH196809 GED196809 GNZ196809 GXV196809 HHR196809 HRN196809 IBJ196809 ILF196809 IVB196809 JEX196809 JOT196809 JYP196809 KIL196809 KSH196809 LCD196809 LLZ196809 LVV196809 MFR196809 MPN196809 MZJ196809 NJF196809 NTB196809 OCX196809 OMT196809 OWP196809 PGL196809 PQH196809 QAD196809 QJZ196809 QTV196809 RDR196809 RNN196809 RXJ196809 SHF196809 SRB196809 TAX196809 TKT196809 TUP196809 UEL196809 UOH196809 UYD196809 VHZ196809 VRV196809 WBR196809 WLN196809 WVJ196809 B262345 IX262345 ST262345 ACP262345 AML262345 AWH262345 BGD262345 BPZ262345 BZV262345 CJR262345 CTN262345 DDJ262345 DNF262345 DXB262345 EGX262345 EQT262345 FAP262345 FKL262345 FUH262345 GED262345 GNZ262345 GXV262345 HHR262345 HRN262345 IBJ262345 ILF262345 IVB262345 JEX262345 JOT262345 JYP262345 KIL262345 KSH262345 LCD262345 LLZ262345 LVV262345 MFR262345 MPN262345 MZJ262345 NJF262345 NTB262345 OCX262345 OMT262345 OWP262345 PGL262345 PQH262345 QAD262345 QJZ262345 QTV262345 RDR262345 RNN262345 RXJ262345 SHF262345 SRB262345 TAX262345 TKT262345 TUP262345 UEL262345 UOH262345 UYD262345 VHZ262345 VRV262345 WBR262345 WLN262345 WVJ262345 B327881 IX327881 ST327881 ACP327881 AML327881 AWH327881 BGD327881 BPZ327881 BZV327881 CJR327881 CTN327881 DDJ327881 DNF327881 DXB327881 EGX327881 EQT327881 FAP327881 FKL327881 FUH327881 GED327881 GNZ327881 GXV327881 HHR327881 HRN327881 IBJ327881 ILF327881 IVB327881 JEX327881 JOT327881 JYP327881 KIL327881 KSH327881 LCD327881 LLZ327881 LVV327881 MFR327881 MPN327881 MZJ327881 NJF327881 NTB327881 OCX327881 OMT327881 OWP327881 PGL327881 PQH327881 QAD327881 QJZ327881 QTV327881 RDR327881 RNN327881 RXJ327881 SHF327881 SRB327881 TAX327881 TKT327881 TUP327881 UEL327881 UOH327881 UYD327881 VHZ327881 VRV327881 WBR327881 WLN327881 WVJ327881 B393417 IX393417 ST393417 ACP393417 AML393417 AWH393417 BGD393417 BPZ393417 BZV393417 CJR393417 CTN393417 DDJ393417 DNF393417 DXB393417 EGX393417 EQT393417 FAP393417 FKL393417 FUH393417 GED393417 GNZ393417 GXV393417 HHR393417 HRN393417 IBJ393417 ILF393417 IVB393417 JEX393417 JOT393417 JYP393417 KIL393417 KSH393417 LCD393417 LLZ393417 LVV393417 MFR393417 MPN393417 MZJ393417 NJF393417 NTB393417 OCX393417 OMT393417 OWP393417 PGL393417 PQH393417 QAD393417 QJZ393417 QTV393417 RDR393417 RNN393417 RXJ393417 SHF393417 SRB393417 TAX393417 TKT393417 TUP393417 UEL393417 UOH393417 UYD393417 VHZ393417 VRV393417 WBR393417 WLN393417 WVJ393417 B458953 IX458953 ST458953 ACP458953 AML458953 AWH458953 BGD458953 BPZ458953 BZV458953 CJR458953 CTN458953 DDJ458953 DNF458953 DXB458953 EGX458953 EQT458953 FAP458953 FKL458953 FUH458953 GED458953 GNZ458953 GXV458953 HHR458953 HRN458953 IBJ458953 ILF458953 IVB458953 JEX458953 JOT458953 JYP458953 KIL458953 KSH458953 LCD458953 LLZ458953 LVV458953 MFR458953 MPN458953 MZJ458953 NJF458953 NTB458953 OCX458953 OMT458953 OWP458953 PGL458953 PQH458953 QAD458953 QJZ458953 QTV458953 RDR458953 RNN458953 RXJ458953 SHF458953 SRB458953 TAX458953 TKT458953 TUP458953 UEL458953 UOH458953 UYD458953 VHZ458953 VRV458953 WBR458953 WLN458953 WVJ458953 B524489 IX524489 ST524489 ACP524489 AML524489 AWH524489 BGD524489 BPZ524489 BZV524489 CJR524489 CTN524489 DDJ524489 DNF524489 DXB524489 EGX524489 EQT524489 FAP524489 FKL524489 FUH524489 GED524489 GNZ524489 GXV524489 HHR524489 HRN524489 IBJ524489 ILF524489 IVB524489 JEX524489 JOT524489 JYP524489 KIL524489 KSH524489 LCD524489 LLZ524489 LVV524489 MFR524489 MPN524489 MZJ524489 NJF524489 NTB524489 OCX524489 OMT524489 OWP524489 PGL524489 PQH524489 QAD524489 QJZ524489 QTV524489 RDR524489 RNN524489 RXJ524489 SHF524489 SRB524489 TAX524489 TKT524489 TUP524489 UEL524489 UOH524489 UYD524489 VHZ524489 VRV524489 WBR524489 WLN524489 WVJ524489 B590025 IX590025 ST590025 ACP590025 AML590025 AWH590025 BGD590025 BPZ590025 BZV590025 CJR590025 CTN590025 DDJ590025 DNF590025 DXB590025 EGX590025 EQT590025 FAP590025 FKL590025 FUH590025 GED590025 GNZ590025 GXV590025 HHR590025 HRN590025 IBJ590025 ILF590025 IVB590025 JEX590025 JOT590025 JYP590025 KIL590025 KSH590025 LCD590025 LLZ590025 LVV590025 MFR590025 MPN590025 MZJ590025 NJF590025 NTB590025 OCX590025 OMT590025 OWP590025 PGL590025 PQH590025 QAD590025 QJZ590025 QTV590025 RDR590025 RNN590025 RXJ590025 SHF590025 SRB590025 TAX590025 TKT590025 TUP590025 UEL590025 UOH590025 UYD590025 VHZ590025 VRV590025 WBR590025 WLN590025 WVJ590025 B655561 IX655561 ST655561 ACP655561 AML655561 AWH655561 BGD655561 BPZ655561 BZV655561 CJR655561 CTN655561 DDJ655561 DNF655561 DXB655561 EGX655561 EQT655561 FAP655561 FKL655561 FUH655561 GED655561 GNZ655561 GXV655561 HHR655561 HRN655561 IBJ655561 ILF655561 IVB655561 JEX655561 JOT655561 JYP655561 KIL655561 KSH655561 LCD655561 LLZ655561 LVV655561 MFR655561 MPN655561 MZJ655561 NJF655561 NTB655561 OCX655561 OMT655561 OWP655561 PGL655561 PQH655561 QAD655561 QJZ655561 QTV655561 RDR655561 RNN655561 RXJ655561 SHF655561 SRB655561 TAX655561 TKT655561 TUP655561 UEL655561 UOH655561 UYD655561 VHZ655561 VRV655561 WBR655561 WLN655561 WVJ655561 B721097 IX721097 ST721097 ACP721097 AML721097 AWH721097 BGD721097 BPZ721097 BZV721097 CJR721097 CTN721097 DDJ721097 DNF721097 DXB721097 EGX721097 EQT721097 FAP721097 FKL721097 FUH721097 GED721097 GNZ721097 GXV721097 HHR721097 HRN721097 IBJ721097 ILF721097 IVB721097 JEX721097 JOT721097 JYP721097 KIL721097 KSH721097 LCD721097 LLZ721097 LVV721097 MFR721097 MPN721097 MZJ721097 NJF721097 NTB721097 OCX721097 OMT721097 OWP721097 PGL721097 PQH721097 QAD721097 QJZ721097 QTV721097 RDR721097 RNN721097 RXJ721097 SHF721097 SRB721097 TAX721097 TKT721097 TUP721097 UEL721097 UOH721097 UYD721097 VHZ721097 VRV721097 WBR721097 WLN721097 WVJ721097 B786633 IX786633 ST786633 ACP786633 AML786633 AWH786633 BGD786633 BPZ786633 BZV786633 CJR786633 CTN786633 DDJ786633 DNF786633 DXB786633 EGX786633 EQT786633 FAP786633 FKL786633 FUH786633 GED786633 GNZ786633 GXV786633 HHR786633 HRN786633 IBJ786633 ILF786633 IVB786633 JEX786633 JOT786633 JYP786633 KIL786633 KSH786633 LCD786633 LLZ786633 LVV786633 MFR786633 MPN786633 MZJ786633 NJF786633 NTB786633 OCX786633 OMT786633 OWP786633 PGL786633 PQH786633 QAD786633 QJZ786633 QTV786633 RDR786633 RNN786633 RXJ786633 SHF786633 SRB786633 TAX786633 TKT786633 TUP786633 UEL786633 UOH786633 UYD786633 VHZ786633 VRV786633 WBR786633 WLN786633 WVJ786633 B852169 IX852169 ST852169 ACP852169 AML852169 AWH852169 BGD852169 BPZ852169 BZV852169 CJR852169 CTN852169 DDJ852169 DNF852169 DXB852169 EGX852169 EQT852169 FAP852169 FKL852169 FUH852169 GED852169 GNZ852169 GXV852169 HHR852169 HRN852169 IBJ852169 ILF852169 IVB852169 JEX852169 JOT852169 JYP852169 KIL852169 KSH852169 LCD852169 LLZ852169 LVV852169 MFR852169 MPN852169 MZJ852169 NJF852169 NTB852169 OCX852169 OMT852169 OWP852169 PGL852169 PQH852169 QAD852169 QJZ852169 QTV852169 RDR852169 RNN852169 RXJ852169 SHF852169 SRB852169 TAX852169 TKT852169 TUP852169 UEL852169 UOH852169 UYD852169 VHZ852169 VRV852169 WBR852169 WLN852169 WVJ852169 B917705 IX917705 ST917705 ACP917705 AML917705 AWH917705 BGD917705 BPZ917705 BZV917705 CJR917705 CTN917705 DDJ917705 DNF917705 DXB917705 EGX917705 EQT917705 FAP917705 FKL917705 FUH917705 GED917705 GNZ917705 GXV917705 HHR917705 HRN917705 IBJ917705 ILF917705 IVB917705 JEX917705 JOT917705 JYP917705 KIL917705 KSH917705 LCD917705 LLZ917705 LVV917705 MFR917705 MPN917705 MZJ917705 NJF917705 NTB917705 OCX917705 OMT917705 OWP917705 PGL917705 PQH917705 QAD917705 QJZ917705 QTV917705 RDR917705 RNN917705 RXJ917705 SHF917705 SRB917705 TAX917705 TKT917705 TUP917705 UEL917705 UOH917705 UYD917705 VHZ917705 VRV917705 WBR917705 WLN917705 WVJ917705 B983241 IX983241 ST983241 ACP983241 AML983241 AWH983241 BGD983241 BPZ983241 BZV983241 CJR983241 CTN983241 DDJ983241 DNF983241 DXB983241 EGX983241 EQT983241 FAP983241 FKL983241 FUH983241 GED983241 GNZ983241 GXV983241 HHR983241 HRN983241 IBJ983241 ILF983241 IVB983241 JEX983241 JOT983241 JYP983241 KIL983241 KSH983241 LCD983241 LLZ983241 LVV983241 MFR983241 MPN983241 MZJ983241 NJF983241 NTB983241 OCX983241 OMT983241 OWP983241 PGL983241 PQH983241 QAD983241 QJZ983241 QTV983241 RDR983241 RNN983241 RXJ983241 SHF983241 SRB983241 TAX983241 TKT983241 TUP983241 UEL983241 UOH983241 UYD983241 VHZ983241 VRV983241 WBR983241 WLN983241 WVJ983241" xr:uid="{00000000-0002-0000-0700-00000D000000}">
      <formula1>$AU$2:$AU$7</formula1>
      <formula2>0</formula2>
    </dataValidation>
    <dataValidation type="list" allowBlank="1" showErrorMessage="1" sqref="AD23:AD26" xr:uid="{00000000-0002-0000-0700-00000E000000}">
      <formula1>$BX$3:$BX$17</formula1>
    </dataValidation>
    <dataValidation type="list" allowBlank="1" showInputMessage="1" showErrorMessage="1" sqref="AE204:AE206 AE23:AE202" xr:uid="{00000000-0002-0000-0700-00000F000000}">
      <formula1>$AE$14:$AE$17</formula1>
    </dataValidation>
    <dataValidation type="list" allowBlank="1" showErrorMessage="1" sqref="AC204:AC206 AC23:AC202" xr:uid="{00000000-0002-0000-0700-000010000000}">
      <formula1>$BH$2:$BH$9</formula1>
    </dataValidation>
    <dataValidation type="list" allowBlank="1" showErrorMessage="1" sqref="AF204:AF206 AF23:AF202" xr:uid="{00000000-0002-0000-0700-000011000000}">
      <formula1>$AN$8:$AN$9</formula1>
    </dataValidation>
    <dataValidation type="list" allowBlank="1" showErrorMessage="1" sqref="G23:G167" xr:uid="{00000000-0002-0000-0700-000012000000}">
      <formula1>$AV$2:$AV$9</formula1>
    </dataValidation>
  </dataValidations>
  <hyperlinks>
    <hyperlink ref="V24" r:id="rId1" xr:uid="{00000000-0004-0000-0700-000000000000}"/>
    <hyperlink ref="V25" r:id="rId2" xr:uid="{00000000-0004-0000-0700-000001000000}"/>
    <hyperlink ref="V26" r:id="rId3" xr:uid="{00000000-0004-0000-0700-000002000000}"/>
    <hyperlink ref="V27" r:id="rId4" xr:uid="{00000000-0004-0000-0700-000003000000}"/>
    <hyperlink ref="V28" r:id="rId5" xr:uid="{00000000-0004-0000-0700-000004000000}"/>
    <hyperlink ref="V29" r:id="rId6" xr:uid="{00000000-0004-0000-0700-000005000000}"/>
    <hyperlink ref="V30" r:id="rId7" xr:uid="{00000000-0004-0000-0700-000006000000}"/>
    <hyperlink ref="V31" r:id="rId8" xr:uid="{00000000-0004-0000-0700-000007000000}"/>
    <hyperlink ref="V32" r:id="rId9" xr:uid="{00000000-0004-0000-0700-000008000000}"/>
    <hyperlink ref="V33" r:id="rId10" xr:uid="{00000000-0004-0000-0700-000009000000}"/>
    <hyperlink ref="V34" r:id="rId11" xr:uid="{00000000-0004-0000-0700-00000A000000}"/>
    <hyperlink ref="V35" r:id="rId12" xr:uid="{00000000-0004-0000-0700-00000B000000}"/>
    <hyperlink ref="V36" r:id="rId13" xr:uid="{00000000-0004-0000-0700-00000C000000}"/>
    <hyperlink ref="V37" r:id="rId14" xr:uid="{00000000-0004-0000-0700-00000D000000}"/>
    <hyperlink ref="V38" r:id="rId15" xr:uid="{00000000-0004-0000-0700-00000E000000}"/>
    <hyperlink ref="V39" r:id="rId16" xr:uid="{00000000-0004-0000-0700-00000F000000}"/>
    <hyperlink ref="V40" r:id="rId17" xr:uid="{00000000-0004-0000-0700-000010000000}"/>
    <hyperlink ref="V41" r:id="rId18" xr:uid="{00000000-0004-0000-0700-000011000000}"/>
    <hyperlink ref="V42" r:id="rId19" xr:uid="{00000000-0004-0000-0700-000012000000}"/>
    <hyperlink ref="V43" r:id="rId20" xr:uid="{00000000-0004-0000-0700-000013000000}"/>
    <hyperlink ref="V44" r:id="rId21" xr:uid="{00000000-0004-0000-0700-000014000000}"/>
    <hyperlink ref="V45" r:id="rId22" xr:uid="{00000000-0004-0000-0700-000015000000}"/>
    <hyperlink ref="V46" r:id="rId23" xr:uid="{00000000-0004-0000-0700-000016000000}"/>
    <hyperlink ref="V47" r:id="rId24" xr:uid="{00000000-0004-0000-0700-000017000000}"/>
    <hyperlink ref="V48" r:id="rId25" xr:uid="{00000000-0004-0000-0700-000018000000}"/>
    <hyperlink ref="V49" r:id="rId26" xr:uid="{00000000-0004-0000-0700-000019000000}"/>
    <hyperlink ref="V50" r:id="rId27" xr:uid="{00000000-0004-0000-0700-00001A000000}"/>
    <hyperlink ref="V51" r:id="rId28" xr:uid="{00000000-0004-0000-0700-00001B000000}"/>
    <hyperlink ref="V52" r:id="rId29" xr:uid="{00000000-0004-0000-0700-00001C000000}"/>
    <hyperlink ref="V53" r:id="rId30" xr:uid="{00000000-0004-0000-0700-00001D000000}"/>
    <hyperlink ref="V54" r:id="rId31" xr:uid="{00000000-0004-0000-0700-00001E000000}"/>
    <hyperlink ref="V55" r:id="rId32" xr:uid="{00000000-0004-0000-0700-00001F000000}"/>
    <hyperlink ref="V56" r:id="rId33" xr:uid="{00000000-0004-0000-0700-000020000000}"/>
    <hyperlink ref="V57" r:id="rId34" xr:uid="{00000000-0004-0000-0700-000021000000}"/>
    <hyperlink ref="V58" r:id="rId35" xr:uid="{00000000-0004-0000-0700-000022000000}"/>
    <hyperlink ref="V59" r:id="rId36" xr:uid="{00000000-0004-0000-0700-000023000000}"/>
    <hyperlink ref="V60" r:id="rId37" xr:uid="{00000000-0004-0000-0700-000024000000}"/>
    <hyperlink ref="V61" r:id="rId38" xr:uid="{00000000-0004-0000-0700-000025000000}"/>
    <hyperlink ref="V62" r:id="rId39" xr:uid="{00000000-0004-0000-0700-000026000000}"/>
    <hyperlink ref="V63" r:id="rId40" xr:uid="{00000000-0004-0000-0700-000027000000}"/>
    <hyperlink ref="V64" r:id="rId41" xr:uid="{00000000-0004-0000-0700-000028000000}"/>
    <hyperlink ref="V65" r:id="rId42" xr:uid="{00000000-0004-0000-0700-000029000000}"/>
    <hyperlink ref="V66" r:id="rId43" xr:uid="{00000000-0004-0000-0700-00002A000000}"/>
    <hyperlink ref="V67" r:id="rId44" xr:uid="{00000000-0004-0000-0700-00002B000000}"/>
    <hyperlink ref="V68" r:id="rId45" xr:uid="{00000000-0004-0000-0700-00002C000000}"/>
    <hyperlink ref="V69" r:id="rId46" xr:uid="{00000000-0004-0000-0700-00002D000000}"/>
    <hyperlink ref="V70" r:id="rId47" xr:uid="{00000000-0004-0000-0700-00002E000000}"/>
    <hyperlink ref="V71" r:id="rId48" xr:uid="{00000000-0004-0000-0700-00002F000000}"/>
    <hyperlink ref="V72" r:id="rId49" xr:uid="{00000000-0004-0000-0700-000030000000}"/>
    <hyperlink ref="V73" r:id="rId50" xr:uid="{00000000-0004-0000-0700-000031000000}"/>
    <hyperlink ref="V74" r:id="rId51" xr:uid="{00000000-0004-0000-0700-000032000000}"/>
    <hyperlink ref="V76" r:id="rId52" xr:uid="{00000000-0004-0000-0700-000033000000}"/>
    <hyperlink ref="V77" r:id="rId53" xr:uid="{00000000-0004-0000-0700-000034000000}"/>
    <hyperlink ref="V78" r:id="rId54" xr:uid="{00000000-0004-0000-0700-000035000000}"/>
    <hyperlink ref="V79" r:id="rId55" xr:uid="{00000000-0004-0000-0700-000036000000}"/>
    <hyperlink ref="V80" r:id="rId56" xr:uid="{00000000-0004-0000-0700-000037000000}"/>
    <hyperlink ref="V81" r:id="rId57" xr:uid="{00000000-0004-0000-0700-000038000000}"/>
    <hyperlink ref="V82" r:id="rId58" xr:uid="{00000000-0004-0000-0700-000039000000}"/>
    <hyperlink ref="V83" r:id="rId59" xr:uid="{00000000-0004-0000-0700-00003A000000}"/>
    <hyperlink ref="V84" r:id="rId60" xr:uid="{00000000-0004-0000-0700-00003B000000}"/>
    <hyperlink ref="V85" r:id="rId61" xr:uid="{00000000-0004-0000-0700-00003C000000}"/>
    <hyperlink ref="V86" r:id="rId62" xr:uid="{00000000-0004-0000-0700-00003D000000}"/>
    <hyperlink ref="V87" r:id="rId63" xr:uid="{00000000-0004-0000-0700-00003E000000}"/>
    <hyperlink ref="V88" r:id="rId64" xr:uid="{00000000-0004-0000-0700-00003F000000}"/>
    <hyperlink ref="V89" r:id="rId65" xr:uid="{00000000-0004-0000-0700-000040000000}"/>
    <hyperlink ref="V90" r:id="rId66" xr:uid="{00000000-0004-0000-0700-000041000000}"/>
    <hyperlink ref="V91" r:id="rId67" xr:uid="{00000000-0004-0000-0700-000042000000}"/>
    <hyperlink ref="V92" r:id="rId68" xr:uid="{00000000-0004-0000-0700-000043000000}"/>
    <hyperlink ref="V93" r:id="rId69" xr:uid="{00000000-0004-0000-0700-000044000000}"/>
    <hyperlink ref="V94" r:id="rId70" xr:uid="{00000000-0004-0000-0700-000045000000}"/>
    <hyperlink ref="V95" r:id="rId71" xr:uid="{00000000-0004-0000-0700-000046000000}"/>
    <hyperlink ref="V96" r:id="rId72" xr:uid="{00000000-0004-0000-0700-000047000000}"/>
    <hyperlink ref="V97" r:id="rId73" xr:uid="{00000000-0004-0000-0700-000048000000}"/>
    <hyperlink ref="V98" r:id="rId74" xr:uid="{00000000-0004-0000-0700-000049000000}"/>
    <hyperlink ref="V99" r:id="rId75" xr:uid="{00000000-0004-0000-0700-00004A000000}"/>
    <hyperlink ref="V100" r:id="rId76" xr:uid="{00000000-0004-0000-0700-00004B000000}"/>
    <hyperlink ref="V101" r:id="rId77" xr:uid="{00000000-0004-0000-0700-00004C000000}"/>
    <hyperlink ref="V102" r:id="rId78" xr:uid="{00000000-0004-0000-0700-00004D000000}"/>
    <hyperlink ref="V103" r:id="rId79" xr:uid="{00000000-0004-0000-0700-00004E000000}"/>
    <hyperlink ref="V104" r:id="rId80" xr:uid="{00000000-0004-0000-0700-00004F000000}"/>
    <hyperlink ref="V105" r:id="rId81" xr:uid="{00000000-0004-0000-0700-000050000000}"/>
    <hyperlink ref="V106" r:id="rId82" xr:uid="{00000000-0004-0000-0700-000051000000}"/>
    <hyperlink ref="V107" r:id="rId83" xr:uid="{00000000-0004-0000-0700-000052000000}"/>
    <hyperlink ref="V108" r:id="rId84" xr:uid="{00000000-0004-0000-0700-000053000000}"/>
    <hyperlink ref="V109" r:id="rId85" xr:uid="{00000000-0004-0000-0700-000054000000}"/>
    <hyperlink ref="V110" r:id="rId86" xr:uid="{00000000-0004-0000-0700-000055000000}"/>
    <hyperlink ref="V111" r:id="rId87" xr:uid="{00000000-0004-0000-0700-000056000000}"/>
    <hyperlink ref="V112" r:id="rId88" xr:uid="{00000000-0004-0000-0700-000057000000}"/>
    <hyperlink ref="V113" r:id="rId89" xr:uid="{00000000-0004-0000-0700-000058000000}"/>
    <hyperlink ref="V114" r:id="rId90" xr:uid="{00000000-0004-0000-0700-000059000000}"/>
    <hyperlink ref="V115" r:id="rId91" xr:uid="{00000000-0004-0000-0700-00005A000000}"/>
    <hyperlink ref="V116" r:id="rId92" xr:uid="{00000000-0004-0000-0700-00005B000000}"/>
    <hyperlink ref="V117" r:id="rId93" xr:uid="{00000000-0004-0000-0700-00005C000000}"/>
    <hyperlink ref="V118" r:id="rId94" xr:uid="{00000000-0004-0000-0700-00005D000000}"/>
    <hyperlink ref="V119" r:id="rId95" xr:uid="{00000000-0004-0000-0700-00005E000000}"/>
    <hyperlink ref="V120" r:id="rId96" xr:uid="{00000000-0004-0000-0700-00005F000000}"/>
    <hyperlink ref="V121" r:id="rId97" xr:uid="{00000000-0004-0000-0700-000060000000}"/>
    <hyperlink ref="V123" r:id="rId98" xr:uid="{00000000-0004-0000-0700-000061000000}"/>
    <hyperlink ref="V124" r:id="rId99" xr:uid="{00000000-0004-0000-0700-000062000000}"/>
    <hyperlink ref="V125" r:id="rId100" xr:uid="{00000000-0004-0000-0700-000063000000}"/>
    <hyperlink ref="V126" r:id="rId101" xr:uid="{00000000-0004-0000-0700-000064000000}"/>
    <hyperlink ref="V127" r:id="rId102" xr:uid="{00000000-0004-0000-0700-000065000000}"/>
    <hyperlink ref="V128" r:id="rId103" xr:uid="{00000000-0004-0000-0700-000066000000}"/>
    <hyperlink ref="V129" r:id="rId104" xr:uid="{00000000-0004-0000-0700-000067000000}"/>
    <hyperlink ref="V130" r:id="rId105" xr:uid="{00000000-0004-0000-0700-000068000000}"/>
    <hyperlink ref="V131" r:id="rId106" xr:uid="{00000000-0004-0000-0700-000069000000}"/>
    <hyperlink ref="V132" r:id="rId107" xr:uid="{00000000-0004-0000-0700-00006A000000}"/>
    <hyperlink ref="V133" r:id="rId108" xr:uid="{00000000-0004-0000-0700-00006B000000}"/>
    <hyperlink ref="V134" r:id="rId109" xr:uid="{00000000-0004-0000-0700-00006C000000}"/>
    <hyperlink ref="V135" r:id="rId110" xr:uid="{00000000-0004-0000-0700-00006D000000}"/>
    <hyperlink ref="V136" r:id="rId111" xr:uid="{00000000-0004-0000-0700-00006E000000}"/>
    <hyperlink ref="V137" r:id="rId112" xr:uid="{00000000-0004-0000-0700-00006F000000}"/>
    <hyperlink ref="V138" r:id="rId113" xr:uid="{00000000-0004-0000-0700-000070000000}"/>
    <hyperlink ref="V139" r:id="rId114" xr:uid="{00000000-0004-0000-0700-000071000000}"/>
    <hyperlink ref="V140" r:id="rId115" xr:uid="{00000000-0004-0000-0700-000072000000}"/>
    <hyperlink ref="V141" r:id="rId116" xr:uid="{00000000-0004-0000-0700-000073000000}"/>
    <hyperlink ref="V142" r:id="rId117" xr:uid="{00000000-0004-0000-0700-000074000000}"/>
    <hyperlink ref="V143" r:id="rId118" xr:uid="{00000000-0004-0000-0700-000075000000}"/>
    <hyperlink ref="V144" r:id="rId119" xr:uid="{00000000-0004-0000-0700-000076000000}"/>
    <hyperlink ref="V145" r:id="rId120" xr:uid="{00000000-0004-0000-0700-000077000000}"/>
    <hyperlink ref="V146" r:id="rId121" xr:uid="{00000000-0004-0000-0700-000078000000}"/>
    <hyperlink ref="V147" r:id="rId122" xr:uid="{00000000-0004-0000-0700-000079000000}"/>
    <hyperlink ref="V148" r:id="rId123" xr:uid="{00000000-0004-0000-0700-00007A000000}"/>
    <hyperlink ref="V149" r:id="rId124" xr:uid="{00000000-0004-0000-0700-00007B000000}"/>
    <hyperlink ref="V150" r:id="rId125" xr:uid="{00000000-0004-0000-0700-00007C000000}"/>
    <hyperlink ref="V151" r:id="rId126" xr:uid="{00000000-0004-0000-0700-00007D000000}"/>
    <hyperlink ref="V152" r:id="rId127" xr:uid="{00000000-0004-0000-0700-00007E000000}"/>
    <hyperlink ref="V153" r:id="rId128" xr:uid="{00000000-0004-0000-0700-00007F000000}"/>
    <hyperlink ref="V154" r:id="rId129" xr:uid="{00000000-0004-0000-0700-000080000000}"/>
    <hyperlink ref="V155" r:id="rId130" xr:uid="{00000000-0004-0000-0700-000081000000}"/>
    <hyperlink ref="V156" r:id="rId131" xr:uid="{00000000-0004-0000-0700-000082000000}"/>
    <hyperlink ref="V157" r:id="rId132" xr:uid="{00000000-0004-0000-0700-000083000000}"/>
    <hyperlink ref="V158" r:id="rId133" xr:uid="{00000000-0004-0000-0700-000084000000}"/>
    <hyperlink ref="V159" r:id="rId134" xr:uid="{00000000-0004-0000-0700-000085000000}"/>
    <hyperlink ref="V160" r:id="rId135" xr:uid="{00000000-0004-0000-0700-000086000000}"/>
    <hyperlink ref="V161" r:id="rId136" xr:uid="{00000000-0004-0000-0700-000087000000}"/>
    <hyperlink ref="V162" r:id="rId137" xr:uid="{00000000-0004-0000-0700-000088000000}"/>
    <hyperlink ref="V163" r:id="rId138" xr:uid="{00000000-0004-0000-0700-000089000000}"/>
    <hyperlink ref="V164" r:id="rId139" xr:uid="{00000000-0004-0000-0700-00008A000000}"/>
    <hyperlink ref="V165" r:id="rId140" xr:uid="{00000000-0004-0000-0700-00008B000000}"/>
    <hyperlink ref="V166" r:id="rId141" xr:uid="{00000000-0004-0000-0700-00008C000000}"/>
    <hyperlink ref="V167" r:id="rId142" xr:uid="{00000000-0004-0000-0700-00008D000000}"/>
    <hyperlink ref="CI24" r:id="rId143" xr:uid="{00000000-0004-0000-0700-00008E000000}"/>
    <hyperlink ref="CI25:CI167" r:id="rId144" display="AUXILIARRH@ELCARMEN.GOV.CO" xr:uid="{00000000-0004-0000-0700-00008F000000}"/>
    <hyperlink ref="CI23" r:id="rId145" xr:uid="{00000000-0004-0000-0700-000090000000}"/>
    <hyperlink ref="V23" r:id="rId146" xr:uid="{00000000-0004-0000-0700-000091000000}"/>
    <hyperlink ref="V168" r:id="rId147" xr:uid="{00000000-0004-0000-0700-000092000000}"/>
    <hyperlink ref="V169" r:id="rId148" xr:uid="{00000000-0004-0000-0700-000093000000}"/>
    <hyperlink ref="V170" r:id="rId149" xr:uid="{00000000-0004-0000-0700-000094000000}"/>
    <hyperlink ref="V171" r:id="rId150" xr:uid="{00000000-0004-0000-0700-000095000000}"/>
    <hyperlink ref="V172" r:id="rId151" xr:uid="{00000000-0004-0000-0700-000096000000}"/>
    <hyperlink ref="V173" r:id="rId152" xr:uid="{00000000-0004-0000-0700-000097000000}"/>
    <hyperlink ref="V174" r:id="rId153" xr:uid="{00000000-0004-0000-0700-000098000000}"/>
    <hyperlink ref="V175" r:id="rId154" xr:uid="{00000000-0004-0000-0700-000099000000}"/>
    <hyperlink ref="V177" r:id="rId155" xr:uid="{00000000-0004-0000-0700-00009A000000}"/>
    <hyperlink ref="V176" r:id="rId156" xr:uid="{00000000-0004-0000-0700-00009B000000}"/>
    <hyperlink ref="V178" r:id="rId157" xr:uid="{00000000-0004-0000-0700-00009C000000}"/>
    <hyperlink ref="V179" r:id="rId158" xr:uid="{00000000-0004-0000-0700-00009D000000}"/>
    <hyperlink ref="V180" r:id="rId159" xr:uid="{00000000-0004-0000-0700-00009E000000}"/>
    <hyperlink ref="V181" r:id="rId160" xr:uid="{00000000-0004-0000-0700-00009F000000}"/>
    <hyperlink ref="V182" r:id="rId161" xr:uid="{00000000-0004-0000-0700-0000A0000000}"/>
    <hyperlink ref="V183" r:id="rId162" xr:uid="{00000000-0004-0000-0700-0000A1000000}"/>
    <hyperlink ref="V184" r:id="rId163" xr:uid="{00000000-0004-0000-0700-0000A2000000}"/>
    <hyperlink ref="V185" r:id="rId164" xr:uid="{00000000-0004-0000-0700-0000A3000000}"/>
    <hyperlink ref="V186" r:id="rId165" xr:uid="{00000000-0004-0000-0700-0000A4000000}"/>
    <hyperlink ref="V197" r:id="rId166" xr:uid="{00000000-0004-0000-0700-0000A5000000}"/>
    <hyperlink ref="V198" r:id="rId167" xr:uid="{00000000-0004-0000-0700-0000A6000000}"/>
    <hyperlink ref="V199" r:id="rId168" xr:uid="{00000000-0004-0000-0700-0000A7000000}"/>
    <hyperlink ref="V200" r:id="rId169" xr:uid="{00000000-0004-0000-0700-0000A8000000}"/>
    <hyperlink ref="V201" r:id="rId170" xr:uid="{00000000-0004-0000-0700-0000A9000000}"/>
    <hyperlink ref="V187" r:id="rId171" xr:uid="{00000000-0004-0000-0700-0000AA000000}"/>
    <hyperlink ref="V188" r:id="rId172" xr:uid="{00000000-0004-0000-0700-0000AB000000}"/>
    <hyperlink ref="V189" r:id="rId173" xr:uid="{00000000-0004-0000-0700-0000AC000000}"/>
    <hyperlink ref="V190" r:id="rId174" xr:uid="{00000000-0004-0000-0700-0000AD000000}"/>
    <hyperlink ref="V191" r:id="rId175" xr:uid="{00000000-0004-0000-0700-0000AE000000}"/>
    <hyperlink ref="V192" r:id="rId176" xr:uid="{00000000-0004-0000-0700-0000AF000000}"/>
    <hyperlink ref="V193" r:id="rId177" xr:uid="{00000000-0004-0000-0700-0000B0000000}"/>
    <hyperlink ref="V194" r:id="rId178" xr:uid="{00000000-0004-0000-0700-0000B1000000}"/>
    <hyperlink ref="V195" r:id="rId179" xr:uid="{00000000-0004-0000-0700-0000B2000000}"/>
    <hyperlink ref="CI168" r:id="rId180" xr:uid="{00000000-0004-0000-0700-0000B3000000}"/>
    <hyperlink ref="CI169" r:id="rId181" xr:uid="{00000000-0004-0000-0700-0000B4000000}"/>
    <hyperlink ref="CI170" r:id="rId182" xr:uid="{00000000-0004-0000-0700-0000B5000000}"/>
    <hyperlink ref="CI171" r:id="rId183" xr:uid="{00000000-0004-0000-0700-0000B6000000}"/>
    <hyperlink ref="CI172" r:id="rId184" xr:uid="{00000000-0004-0000-0700-0000B7000000}"/>
    <hyperlink ref="CI173" r:id="rId185" xr:uid="{00000000-0004-0000-0700-0000B8000000}"/>
    <hyperlink ref="CI174" r:id="rId186" xr:uid="{00000000-0004-0000-0700-0000B9000000}"/>
    <hyperlink ref="CI175" r:id="rId187" xr:uid="{00000000-0004-0000-0700-0000BA000000}"/>
    <hyperlink ref="CI176" r:id="rId188" xr:uid="{00000000-0004-0000-0700-0000BB000000}"/>
    <hyperlink ref="CI177" r:id="rId189" xr:uid="{00000000-0004-0000-0700-0000BC000000}"/>
    <hyperlink ref="CI178" r:id="rId190" xr:uid="{00000000-0004-0000-0700-0000BD000000}"/>
    <hyperlink ref="CI179" r:id="rId191" xr:uid="{00000000-0004-0000-0700-0000BE000000}"/>
    <hyperlink ref="CI180" r:id="rId192" xr:uid="{00000000-0004-0000-0700-0000BF000000}"/>
    <hyperlink ref="CI181" r:id="rId193" xr:uid="{00000000-0004-0000-0700-0000C0000000}"/>
    <hyperlink ref="CI182" r:id="rId194" xr:uid="{00000000-0004-0000-0700-0000C1000000}"/>
    <hyperlink ref="CI183" r:id="rId195" xr:uid="{00000000-0004-0000-0700-0000C2000000}"/>
    <hyperlink ref="CI184" r:id="rId196" xr:uid="{00000000-0004-0000-0700-0000C3000000}"/>
    <hyperlink ref="CI185" r:id="rId197" xr:uid="{00000000-0004-0000-0700-0000C4000000}"/>
    <hyperlink ref="CI186" r:id="rId198" xr:uid="{00000000-0004-0000-0700-0000C5000000}"/>
    <hyperlink ref="CI187" r:id="rId199" xr:uid="{00000000-0004-0000-0700-0000C6000000}"/>
    <hyperlink ref="CI188" r:id="rId200" xr:uid="{00000000-0004-0000-0700-0000C7000000}"/>
    <hyperlink ref="CI189" r:id="rId201" xr:uid="{00000000-0004-0000-0700-0000C8000000}"/>
    <hyperlink ref="CI190" r:id="rId202" xr:uid="{00000000-0004-0000-0700-0000C9000000}"/>
    <hyperlink ref="CI191" r:id="rId203" xr:uid="{00000000-0004-0000-0700-0000CA000000}"/>
    <hyperlink ref="CI192" r:id="rId204" xr:uid="{00000000-0004-0000-0700-0000CB000000}"/>
    <hyperlink ref="CI193" r:id="rId205" xr:uid="{00000000-0004-0000-0700-0000CC000000}"/>
    <hyperlink ref="CI194" r:id="rId206" xr:uid="{00000000-0004-0000-0700-0000CD000000}"/>
    <hyperlink ref="CI195" r:id="rId207" xr:uid="{00000000-0004-0000-0700-0000CE000000}"/>
    <hyperlink ref="CI196" r:id="rId208" xr:uid="{00000000-0004-0000-0700-0000CF000000}"/>
    <hyperlink ref="CI197" r:id="rId209" xr:uid="{00000000-0004-0000-0700-0000D0000000}"/>
    <hyperlink ref="CI198" r:id="rId210" xr:uid="{00000000-0004-0000-0700-0000D1000000}"/>
    <hyperlink ref="CI199" r:id="rId211" xr:uid="{00000000-0004-0000-0700-0000D2000000}"/>
    <hyperlink ref="CI200" r:id="rId212" xr:uid="{00000000-0004-0000-0700-0000D3000000}"/>
    <hyperlink ref="CI201" r:id="rId213" xr:uid="{00000000-0004-0000-0700-0000D4000000}"/>
    <hyperlink ref="CI202" r:id="rId214" xr:uid="{00000000-0004-0000-0700-0000D5000000}"/>
  </hyperlinks>
  <pageMargins left="0.7" right="0.7" top="0.75" bottom="0.75" header="0.51180555555555551" footer="0.51180555555555551"/>
  <pageSetup paperSize="5" scale="50" firstPageNumber="0" orientation="landscape" horizontalDpi="300" verticalDpi="300" r:id="rId215"/>
  <headerFooter alignWithMargins="0"/>
  <drawing r:id="rId216"/>
  <legacyDrawing r:id="rId21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7"/>
  <dimension ref="A2:BD62"/>
  <sheetViews>
    <sheetView showGridLines="0" zoomScale="70" zoomScaleNormal="70" zoomScalePageLayoutView="153" workbookViewId="0">
      <selection activeCell="E17" sqref="E17:W17"/>
    </sheetView>
  </sheetViews>
  <sheetFormatPr baseColWidth="10" defaultColWidth="11.42578125" defaultRowHeight="15"/>
  <cols>
    <col min="1" max="1" width="22.42578125" style="14" bestFit="1" customWidth="1"/>
    <col min="2" max="2" width="20.42578125" style="15" customWidth="1"/>
    <col min="3" max="12" width="6.7109375" style="15" customWidth="1"/>
    <col min="13" max="19" width="3.140625" style="15" bestFit="1" customWidth="1"/>
    <col min="20" max="22" width="4.42578125" style="15" bestFit="1" customWidth="1"/>
    <col min="23" max="16384" width="11.42578125" style="15"/>
  </cols>
  <sheetData>
    <row r="2" spans="1:23">
      <c r="A2" s="1257" t="s">
        <v>459</v>
      </c>
      <c r="B2" s="1257"/>
      <c r="C2" s="1257"/>
      <c r="D2" s="1257"/>
      <c r="E2" s="1257"/>
      <c r="F2" s="1257"/>
      <c r="G2" s="1257"/>
      <c r="H2" s="1257"/>
      <c r="I2" s="1257"/>
      <c r="J2" s="1257"/>
      <c r="K2" s="1257"/>
      <c r="L2" s="1257"/>
      <c r="M2" s="1257"/>
      <c r="N2" s="1257"/>
      <c r="O2" s="1257"/>
      <c r="P2" s="1257"/>
      <c r="Q2" s="1257"/>
    </row>
    <row r="4" spans="1:23" ht="15" customHeight="1">
      <c r="A4" s="1258" t="s">
        <v>460</v>
      </c>
      <c r="B4" s="1258" t="s">
        <v>97</v>
      </c>
      <c r="C4" s="1258"/>
      <c r="D4" s="1258"/>
      <c r="E4" s="1258"/>
      <c r="F4" s="1258"/>
      <c r="G4" s="1258"/>
      <c r="H4" s="1258"/>
      <c r="I4" s="1258"/>
      <c r="J4" s="1258"/>
      <c r="K4" s="1258"/>
      <c r="L4" s="1258"/>
      <c r="M4" s="1258"/>
      <c r="N4" s="1258"/>
      <c r="O4" s="1258"/>
      <c r="P4" s="1258"/>
      <c r="Q4" s="1258"/>
      <c r="R4" s="1258"/>
      <c r="S4" s="1258"/>
      <c r="T4" s="1258"/>
      <c r="U4" s="1258"/>
      <c r="V4" s="1258"/>
      <c r="W4" s="1258"/>
    </row>
    <row r="5" spans="1:23">
      <c r="A5" s="1258"/>
      <c r="B5" s="1258"/>
      <c r="C5" s="1258"/>
      <c r="D5" s="1258"/>
      <c r="E5" s="1258"/>
      <c r="F5" s="1258"/>
      <c r="G5" s="1258"/>
      <c r="H5" s="1258"/>
      <c r="I5" s="1258"/>
      <c r="J5" s="1258"/>
      <c r="K5" s="1258"/>
      <c r="L5" s="1258"/>
      <c r="M5" s="1258"/>
      <c r="N5" s="1258"/>
      <c r="O5" s="1258"/>
      <c r="P5" s="1258"/>
      <c r="Q5" s="1258"/>
      <c r="R5" s="1258"/>
      <c r="S5" s="1258"/>
      <c r="T5" s="1258"/>
      <c r="U5" s="1258"/>
      <c r="V5" s="1258"/>
      <c r="W5" s="1258"/>
    </row>
    <row r="6" spans="1:23">
      <c r="A6" s="1258"/>
      <c r="B6" s="1258"/>
      <c r="C6" s="1258"/>
      <c r="D6" s="1258"/>
      <c r="E6" s="1258"/>
      <c r="F6" s="1258"/>
      <c r="G6" s="1258"/>
      <c r="H6" s="1258"/>
      <c r="I6" s="1258"/>
      <c r="J6" s="1258"/>
      <c r="K6" s="1258"/>
      <c r="L6" s="1258"/>
      <c r="M6" s="1258"/>
      <c r="N6" s="1258"/>
      <c r="O6" s="1258"/>
      <c r="P6" s="1258"/>
      <c r="Q6" s="1258"/>
      <c r="R6" s="1258"/>
      <c r="S6" s="1258"/>
      <c r="T6" s="1258"/>
      <c r="U6" s="1258"/>
      <c r="V6" s="1258"/>
      <c r="W6" s="1258"/>
    </row>
    <row r="7" spans="1:23" ht="44.25" customHeight="1">
      <c r="A7" s="1259" t="s">
        <v>111</v>
      </c>
      <c r="B7" s="1260" t="s">
        <v>461</v>
      </c>
      <c r="C7" s="1260"/>
      <c r="D7" s="1260"/>
      <c r="E7" s="1261" t="s">
        <v>462</v>
      </c>
      <c r="F7" s="1261"/>
      <c r="G7" s="1261"/>
      <c r="H7" s="1261"/>
      <c r="I7" s="1261"/>
      <c r="J7" s="1261"/>
      <c r="K7" s="1261"/>
      <c r="L7" s="1261"/>
      <c r="M7" s="1261"/>
      <c r="N7" s="1261"/>
      <c r="O7" s="1261"/>
      <c r="P7" s="1261"/>
      <c r="Q7" s="1261"/>
      <c r="R7" s="1261"/>
      <c r="S7" s="1261"/>
      <c r="T7" s="1261"/>
      <c r="U7" s="1261"/>
      <c r="V7" s="1261"/>
      <c r="W7" s="1261"/>
    </row>
    <row r="8" spans="1:23">
      <c r="A8" s="1259"/>
      <c r="B8" s="1262" t="s">
        <v>2497</v>
      </c>
      <c r="C8" s="1262"/>
      <c r="D8" s="1262"/>
      <c r="E8" s="1263" t="s">
        <v>253</v>
      </c>
      <c r="F8" s="1263"/>
      <c r="G8" s="1263"/>
      <c r="H8" s="1263"/>
      <c r="I8" s="1263"/>
      <c r="J8" s="1263"/>
      <c r="K8" s="1263"/>
      <c r="L8" s="1263"/>
      <c r="M8" s="1263"/>
      <c r="N8" s="1263"/>
      <c r="O8" s="1263"/>
      <c r="P8" s="1263"/>
      <c r="Q8" s="1263"/>
      <c r="R8" s="1263"/>
      <c r="S8" s="1263"/>
      <c r="T8" s="1263"/>
      <c r="U8" s="1263"/>
      <c r="V8" s="1263"/>
      <c r="W8" s="1263"/>
    </row>
    <row r="9" spans="1:23">
      <c r="A9" s="1259"/>
      <c r="B9" s="1264">
        <v>2</v>
      </c>
      <c r="C9" s="1264"/>
      <c r="D9" s="1264"/>
      <c r="E9" s="1263" t="s">
        <v>254</v>
      </c>
      <c r="F9" s="1263"/>
      <c r="G9" s="1263"/>
      <c r="H9" s="1263"/>
      <c r="I9" s="1263"/>
      <c r="J9" s="1263"/>
      <c r="K9" s="1263"/>
      <c r="L9" s="1263"/>
      <c r="M9" s="1263"/>
      <c r="N9" s="1263"/>
      <c r="O9" s="1263"/>
      <c r="P9" s="1263"/>
      <c r="Q9" s="1263"/>
      <c r="R9" s="1263"/>
      <c r="S9" s="1263"/>
      <c r="T9" s="1263"/>
      <c r="U9" s="1263"/>
      <c r="V9" s="1263"/>
      <c r="W9" s="1263"/>
    </row>
    <row r="10" spans="1:23">
      <c r="A10" s="1259"/>
      <c r="B10" s="1264">
        <v>18</v>
      </c>
      <c r="C10" s="1264"/>
      <c r="D10" s="1264"/>
      <c r="E10" s="1263" t="s">
        <v>255</v>
      </c>
      <c r="F10" s="1263"/>
      <c r="G10" s="1263"/>
      <c r="H10" s="1263"/>
      <c r="I10" s="1263"/>
      <c r="J10" s="1263"/>
      <c r="K10" s="1263"/>
      <c r="L10" s="1263"/>
      <c r="M10" s="1263"/>
      <c r="N10" s="1263"/>
      <c r="O10" s="1263"/>
      <c r="P10" s="1263"/>
      <c r="Q10" s="1263"/>
      <c r="R10" s="1263"/>
      <c r="S10" s="1263"/>
      <c r="T10" s="1263"/>
      <c r="U10" s="1263"/>
      <c r="V10" s="1263"/>
      <c r="W10" s="1263"/>
    </row>
    <row r="11" spans="1:23">
      <c r="A11" s="1259"/>
      <c r="B11" s="1264">
        <v>19</v>
      </c>
      <c r="C11" s="1264"/>
      <c r="D11" s="1264"/>
      <c r="E11" s="1263" t="s">
        <v>256</v>
      </c>
      <c r="F11" s="1263"/>
      <c r="G11" s="1263"/>
      <c r="H11" s="1263"/>
      <c r="I11" s="1263"/>
      <c r="J11" s="1263"/>
      <c r="K11" s="1263"/>
      <c r="L11" s="1263"/>
      <c r="M11" s="1263"/>
      <c r="N11" s="1263"/>
      <c r="O11" s="1263"/>
      <c r="P11" s="1263"/>
      <c r="Q11" s="1263"/>
      <c r="R11" s="1263"/>
      <c r="S11" s="1263"/>
      <c r="T11" s="1263"/>
      <c r="U11" s="1263"/>
      <c r="V11" s="1263"/>
      <c r="W11" s="1263"/>
    </row>
    <row r="12" spans="1:23">
      <c r="A12" s="1259"/>
      <c r="B12" s="1264">
        <v>22</v>
      </c>
      <c r="C12" s="1264"/>
      <c r="D12" s="1264"/>
      <c r="E12" s="1263" t="s">
        <v>257</v>
      </c>
      <c r="F12" s="1263"/>
      <c r="G12" s="1263"/>
      <c r="H12" s="1263"/>
      <c r="I12" s="1263"/>
      <c r="J12" s="1263"/>
      <c r="K12" s="1263"/>
      <c r="L12" s="1263"/>
      <c r="M12" s="1263"/>
      <c r="N12" s="1263"/>
      <c r="O12" s="1263"/>
      <c r="P12" s="1263"/>
      <c r="Q12" s="1263"/>
      <c r="R12" s="1263"/>
      <c r="S12" s="1263"/>
      <c r="T12" s="1263"/>
      <c r="U12" s="1263"/>
      <c r="V12" s="1263"/>
      <c r="W12" s="1263"/>
    </row>
    <row r="13" spans="1:23">
      <c r="A13" s="1259"/>
      <c r="B13" s="1264">
        <v>30</v>
      </c>
      <c r="C13" s="1264"/>
      <c r="D13" s="1264"/>
      <c r="E13" s="1263" t="s">
        <v>258</v>
      </c>
      <c r="F13" s="1263"/>
      <c r="G13" s="1263"/>
      <c r="H13" s="1263"/>
      <c r="I13" s="1263"/>
      <c r="J13" s="1263"/>
      <c r="K13" s="1263"/>
      <c r="L13" s="1263"/>
      <c r="M13" s="1263"/>
      <c r="N13" s="1263"/>
      <c r="O13" s="1263"/>
      <c r="P13" s="1263"/>
      <c r="Q13" s="1263"/>
      <c r="R13" s="1263"/>
      <c r="S13" s="1263"/>
      <c r="T13" s="1263"/>
      <c r="U13" s="1263"/>
      <c r="V13" s="1263"/>
      <c r="W13" s="1263"/>
    </row>
    <row r="14" spans="1:23">
      <c r="A14" s="1259"/>
      <c r="B14" s="1264">
        <v>31</v>
      </c>
      <c r="C14" s="1264"/>
      <c r="D14" s="1264"/>
      <c r="E14" s="1263" t="s">
        <v>259</v>
      </c>
      <c r="F14" s="1263"/>
      <c r="G14" s="1263"/>
      <c r="H14" s="1263"/>
      <c r="I14" s="1263"/>
      <c r="J14" s="1263"/>
      <c r="K14" s="1263"/>
      <c r="L14" s="1263"/>
      <c r="M14" s="1263"/>
      <c r="N14" s="1263"/>
      <c r="O14" s="1263"/>
      <c r="P14" s="1263"/>
      <c r="Q14" s="1263"/>
      <c r="R14" s="1263"/>
      <c r="S14" s="1263"/>
      <c r="T14" s="1263"/>
      <c r="U14" s="1263"/>
      <c r="V14" s="1263"/>
      <c r="W14" s="1263"/>
    </row>
    <row r="15" spans="1:23">
      <c r="A15" s="1259"/>
      <c r="B15" s="1265">
        <v>32</v>
      </c>
      <c r="C15" s="1265"/>
      <c r="D15" s="1265"/>
      <c r="E15" s="1263" t="s">
        <v>260</v>
      </c>
      <c r="F15" s="1263"/>
      <c r="G15" s="1263"/>
      <c r="H15" s="1263"/>
      <c r="I15" s="1263"/>
      <c r="J15" s="1263"/>
      <c r="K15" s="1263"/>
      <c r="L15" s="1263"/>
      <c r="M15" s="1263"/>
      <c r="N15" s="1263"/>
      <c r="O15" s="1263"/>
      <c r="P15" s="1263"/>
      <c r="Q15" s="1263"/>
      <c r="R15" s="1263"/>
      <c r="S15" s="1263"/>
      <c r="T15" s="1263"/>
      <c r="U15" s="1263"/>
      <c r="V15" s="1263"/>
      <c r="W15" s="1263"/>
    </row>
    <row r="16" spans="1:23">
      <c r="A16" s="1259"/>
      <c r="B16" s="1265">
        <v>44</v>
      </c>
      <c r="C16" s="1265"/>
      <c r="D16" s="1265"/>
      <c r="E16" s="1263" t="s">
        <v>261</v>
      </c>
      <c r="F16" s="1263"/>
      <c r="G16" s="1263"/>
      <c r="H16" s="1263"/>
      <c r="I16" s="1263"/>
      <c r="J16" s="1263"/>
      <c r="K16" s="1263"/>
      <c r="L16" s="1263"/>
      <c r="M16" s="1263"/>
      <c r="N16" s="1263"/>
      <c r="O16" s="1263"/>
      <c r="P16" s="1263"/>
      <c r="Q16" s="1263"/>
      <c r="R16" s="1263"/>
      <c r="S16" s="1263"/>
      <c r="T16" s="1263"/>
      <c r="U16" s="1263"/>
      <c r="V16" s="1263"/>
      <c r="W16" s="1263"/>
    </row>
    <row r="17" spans="1:56">
      <c r="A17" s="1259"/>
      <c r="B17" s="1264">
        <v>45</v>
      </c>
      <c r="C17" s="1264"/>
      <c r="D17" s="1264"/>
      <c r="E17" s="1263" t="s">
        <v>262</v>
      </c>
      <c r="F17" s="1263"/>
      <c r="G17" s="1263"/>
      <c r="H17" s="1263"/>
      <c r="I17" s="1263"/>
      <c r="J17" s="1263"/>
      <c r="K17" s="1263"/>
      <c r="L17" s="1263"/>
      <c r="M17" s="1263"/>
      <c r="N17" s="1263"/>
      <c r="O17" s="1263"/>
      <c r="P17" s="1263"/>
      <c r="Q17" s="1263"/>
      <c r="R17" s="1263"/>
      <c r="S17" s="1263"/>
      <c r="T17" s="1263"/>
      <c r="U17" s="1263"/>
      <c r="V17" s="1263"/>
      <c r="W17" s="1263"/>
    </row>
    <row r="18" spans="1:56">
      <c r="A18" s="1259"/>
      <c r="B18" s="1264">
        <v>47</v>
      </c>
      <c r="C18" s="1264"/>
      <c r="D18" s="1264"/>
      <c r="E18" s="1263" t="s">
        <v>263</v>
      </c>
      <c r="F18" s="1263"/>
      <c r="G18" s="1263"/>
      <c r="H18" s="1263"/>
      <c r="I18" s="1263"/>
      <c r="J18" s="1263"/>
      <c r="K18" s="1263"/>
      <c r="L18" s="1263"/>
      <c r="M18" s="1263"/>
      <c r="N18" s="1263"/>
      <c r="O18" s="1263"/>
      <c r="P18" s="1263"/>
      <c r="Q18" s="1263"/>
      <c r="R18" s="1263"/>
      <c r="S18" s="1263"/>
      <c r="T18" s="1263"/>
      <c r="U18" s="1263"/>
      <c r="V18" s="1263"/>
      <c r="W18" s="1263"/>
    </row>
    <row r="19" spans="1:56">
      <c r="A19" s="1259"/>
      <c r="B19" s="1264">
        <v>51</v>
      </c>
      <c r="C19" s="1264"/>
      <c r="D19" s="1264"/>
      <c r="E19" s="1263" t="s">
        <v>62</v>
      </c>
      <c r="F19" s="1263"/>
      <c r="G19" s="1263"/>
      <c r="H19" s="1263"/>
      <c r="I19" s="1263"/>
      <c r="J19" s="1263"/>
      <c r="K19" s="1263"/>
      <c r="L19" s="1263"/>
      <c r="M19" s="1263"/>
      <c r="N19" s="1263"/>
      <c r="O19" s="1263"/>
      <c r="P19" s="1263"/>
      <c r="Q19" s="1263"/>
      <c r="R19" s="1263"/>
      <c r="S19" s="1263"/>
      <c r="T19" s="1263"/>
      <c r="U19" s="1263"/>
      <c r="V19" s="1263"/>
      <c r="W19" s="1263"/>
    </row>
    <row r="20" spans="1:56">
      <c r="A20" s="1259"/>
      <c r="B20" s="1264">
        <v>55</v>
      </c>
      <c r="C20" s="1264"/>
      <c r="D20" s="1264"/>
      <c r="E20" s="1263" t="s">
        <v>264</v>
      </c>
      <c r="F20" s="1263"/>
      <c r="G20" s="1263"/>
      <c r="H20" s="1263"/>
      <c r="I20" s="1263"/>
      <c r="J20" s="1263"/>
      <c r="K20" s="1263"/>
      <c r="L20" s="1263"/>
      <c r="M20" s="1263"/>
      <c r="N20" s="1263"/>
      <c r="O20" s="1263"/>
      <c r="P20" s="1263"/>
      <c r="Q20" s="1263"/>
      <c r="R20" s="1263"/>
      <c r="S20" s="1263"/>
      <c r="T20" s="1263"/>
      <c r="U20" s="1263"/>
      <c r="V20" s="1263"/>
      <c r="W20" s="1263"/>
    </row>
    <row r="21" spans="1:56">
      <c r="A21" s="1259"/>
      <c r="B21" s="1262">
        <v>68</v>
      </c>
      <c r="C21" s="1262"/>
      <c r="D21" s="1262"/>
      <c r="E21" s="1266" t="s">
        <v>2496</v>
      </c>
      <c r="F21" s="1266"/>
      <c r="G21" s="1266"/>
      <c r="H21" s="1266"/>
      <c r="I21" s="1266"/>
      <c r="J21" s="1266"/>
      <c r="K21" s="1266"/>
      <c r="L21" s="1266"/>
      <c r="M21" s="1266"/>
      <c r="N21" s="1266"/>
      <c r="O21" s="1266"/>
      <c r="P21" s="1266"/>
      <c r="Q21" s="1266"/>
      <c r="R21" s="1266"/>
      <c r="S21" s="1266"/>
      <c r="T21" s="1266"/>
      <c r="U21" s="1266"/>
      <c r="V21" s="1266"/>
      <c r="W21" s="1266"/>
    </row>
    <row r="22" spans="1:56">
      <c r="A22" s="1267" t="s">
        <v>98</v>
      </c>
      <c r="B22" s="1268"/>
      <c r="C22" s="1268"/>
      <c r="D22" s="1268"/>
      <c r="E22" s="1268"/>
      <c r="F22" s="1268"/>
      <c r="G22" s="1268"/>
      <c r="H22" s="1268"/>
      <c r="I22" s="1268"/>
      <c r="J22" s="1268"/>
      <c r="K22" s="1268"/>
      <c r="L22" s="1268"/>
      <c r="M22" s="1268"/>
      <c r="N22" s="1268"/>
      <c r="O22" s="1268"/>
      <c r="P22" s="1268"/>
      <c r="Q22" s="1268"/>
      <c r="R22" s="1268"/>
      <c r="S22" s="1268"/>
      <c r="T22" s="1268"/>
      <c r="U22" s="1268"/>
      <c r="V22" s="1268"/>
      <c r="W22" s="1268"/>
    </row>
    <row r="23" spans="1:56" ht="51" customHeight="1">
      <c r="A23" s="1267"/>
      <c r="B23" s="1260" t="s">
        <v>463</v>
      </c>
      <c r="C23" s="1260"/>
      <c r="D23" s="1260"/>
      <c r="E23" s="1261" t="s">
        <v>462</v>
      </c>
      <c r="F23" s="1261"/>
      <c r="G23" s="1261"/>
      <c r="H23" s="1261"/>
      <c r="I23" s="1261"/>
      <c r="J23" s="1261"/>
      <c r="K23" s="1261"/>
      <c r="L23" s="1261"/>
      <c r="M23" s="1261"/>
      <c r="N23" s="1261"/>
      <c r="O23" s="1261"/>
      <c r="P23" s="1261"/>
      <c r="Q23" s="1261"/>
      <c r="R23" s="1261"/>
      <c r="S23" s="1261"/>
      <c r="T23" s="1261"/>
      <c r="U23" s="1261"/>
      <c r="V23" s="1261"/>
      <c r="W23" s="1261"/>
    </row>
    <row r="24" spans="1:56">
      <c r="A24" s="1267"/>
      <c r="B24" s="1264">
        <v>20</v>
      </c>
      <c r="C24" s="1264"/>
      <c r="D24" s="1264"/>
      <c r="E24" s="1263" t="s">
        <v>265</v>
      </c>
      <c r="F24" s="1263"/>
      <c r="G24" s="1263"/>
      <c r="H24" s="1263"/>
      <c r="I24" s="1263"/>
      <c r="J24" s="1263"/>
      <c r="K24" s="1263"/>
      <c r="L24" s="1263"/>
      <c r="M24" s="1263"/>
      <c r="N24" s="1263"/>
      <c r="O24" s="1263"/>
      <c r="P24" s="1263"/>
      <c r="Q24" s="1263"/>
      <c r="R24" s="1263"/>
      <c r="S24" s="1263"/>
      <c r="T24" s="1263"/>
      <c r="U24" s="1263"/>
      <c r="V24" s="1263"/>
      <c r="W24" s="1263"/>
    </row>
    <row r="25" spans="1:56">
      <c r="A25" s="1267"/>
      <c r="B25" s="1264">
        <v>21</v>
      </c>
      <c r="C25" s="1264"/>
      <c r="D25" s="1264"/>
      <c r="E25" s="1263" t="s">
        <v>266</v>
      </c>
      <c r="F25" s="1263"/>
      <c r="G25" s="1263"/>
      <c r="H25" s="1263"/>
      <c r="I25" s="1263"/>
      <c r="J25" s="1263"/>
      <c r="K25" s="1263"/>
      <c r="L25" s="1263"/>
      <c r="M25" s="1263"/>
      <c r="N25" s="1263"/>
      <c r="O25" s="1263"/>
      <c r="P25" s="1263"/>
      <c r="Q25" s="1263"/>
      <c r="R25" s="1263"/>
      <c r="S25" s="1263"/>
      <c r="T25" s="1263"/>
      <c r="U25" s="1263"/>
      <c r="V25" s="1263"/>
      <c r="W25" s="1263"/>
    </row>
    <row r="26" spans="1:56">
      <c r="A26" s="1267"/>
      <c r="B26" s="1264">
        <v>23</v>
      </c>
      <c r="C26" s="1264"/>
      <c r="D26" s="1264"/>
      <c r="E26" s="1263" t="s">
        <v>472</v>
      </c>
      <c r="F26" s="1263"/>
      <c r="G26" s="1263"/>
      <c r="H26" s="1263"/>
      <c r="I26" s="1263"/>
      <c r="J26" s="1263"/>
      <c r="K26" s="1263"/>
      <c r="L26" s="1263"/>
      <c r="M26" s="1263"/>
      <c r="N26" s="1263"/>
      <c r="O26" s="1263"/>
      <c r="P26" s="1263"/>
      <c r="Q26" s="1263"/>
      <c r="R26" s="1263"/>
      <c r="S26" s="1263"/>
      <c r="T26" s="1263"/>
      <c r="U26" s="1263"/>
      <c r="V26" s="1263"/>
      <c r="W26" s="1263"/>
    </row>
    <row r="27" spans="1:56">
      <c r="A27" s="1122"/>
      <c r="B27" s="1264">
        <v>58</v>
      </c>
      <c r="C27" s="1264"/>
      <c r="D27" s="1264"/>
      <c r="E27" s="1263" t="s">
        <v>267</v>
      </c>
      <c r="F27" s="1263"/>
      <c r="G27" s="1263"/>
      <c r="H27" s="1263"/>
      <c r="I27" s="1263"/>
      <c r="J27" s="1263"/>
      <c r="K27" s="1263"/>
      <c r="L27" s="1263"/>
      <c r="M27" s="1263"/>
      <c r="N27" s="1263"/>
      <c r="O27" s="1263"/>
      <c r="P27" s="1263"/>
      <c r="Q27" s="1263"/>
      <c r="R27" s="1263"/>
      <c r="S27" s="1263"/>
      <c r="T27" s="1263"/>
      <c r="U27" s="1263"/>
      <c r="V27" s="1263"/>
      <c r="W27" s="1263"/>
    </row>
    <row r="31" spans="1:56" ht="30">
      <c r="A31" s="43" t="s">
        <v>268</v>
      </c>
      <c r="B31" s="1277" t="s">
        <v>99</v>
      </c>
      <c r="C31" s="1277"/>
      <c r="D31" s="1277"/>
      <c r="E31" s="1277"/>
      <c r="F31" s="1277"/>
      <c r="G31" s="1277"/>
      <c r="H31" s="1277"/>
      <c r="I31" s="1277"/>
      <c r="J31" s="1277"/>
      <c r="K31" s="1277"/>
      <c r="L31" s="218"/>
      <c r="M31" s="218"/>
      <c r="N31" s="218"/>
      <c r="O31" s="218"/>
      <c r="P31" s="218"/>
      <c r="Q31" s="218"/>
      <c r="R31" s="218"/>
      <c r="S31" s="218"/>
      <c r="T31" s="218"/>
      <c r="U31" s="218"/>
      <c r="V31" s="218"/>
      <c r="W31" s="218"/>
      <c r="X31" s="218"/>
      <c r="Y31" s="218"/>
      <c r="Z31" s="218"/>
      <c r="AA31" s="218"/>
      <c r="AB31" s="218"/>
      <c r="AC31" s="218"/>
      <c r="AD31" s="218"/>
      <c r="AE31" s="218"/>
      <c r="AF31" s="218"/>
      <c r="AG31" s="218"/>
      <c r="AH31" s="218"/>
      <c r="AI31" s="218"/>
      <c r="AJ31" s="218"/>
    </row>
    <row r="32" spans="1:56">
      <c r="A32" s="1278" t="s">
        <v>100</v>
      </c>
      <c r="B32" s="1278"/>
      <c r="C32" s="1278"/>
      <c r="D32" s="1278"/>
      <c r="E32" s="1278"/>
      <c r="F32" s="1278"/>
      <c r="G32" s="1278"/>
      <c r="H32" s="1278"/>
      <c r="I32" s="1278"/>
      <c r="J32" s="1278"/>
      <c r="K32" s="1278"/>
      <c r="L32" s="219"/>
      <c r="M32" s="219"/>
      <c r="N32" s="219"/>
      <c r="O32" s="219"/>
      <c r="P32" s="219"/>
      <c r="Q32" s="219"/>
      <c r="R32" s="219"/>
      <c r="S32" s="219"/>
      <c r="T32" s="219"/>
      <c r="U32" s="219"/>
      <c r="V32" s="219"/>
      <c r="W32" s="219"/>
      <c r="X32" s="219"/>
      <c r="Y32" s="219"/>
      <c r="Z32" s="219"/>
      <c r="AA32" s="219"/>
      <c r="AB32" s="219"/>
      <c r="AC32" s="219"/>
      <c r="AD32" s="219"/>
      <c r="AE32" s="219"/>
      <c r="AF32" s="219"/>
      <c r="AG32" s="219"/>
      <c r="AH32" s="219"/>
      <c r="AI32" s="219"/>
      <c r="AJ32" s="219"/>
      <c r="AT32" s="220"/>
      <c r="AU32" s="221"/>
      <c r="AV32" s="221"/>
      <c r="AW32" s="221"/>
      <c r="AX32" s="221"/>
      <c r="AY32" s="221"/>
      <c r="AZ32" s="221"/>
      <c r="BA32" s="221"/>
      <c r="BB32" s="221"/>
      <c r="BC32" s="221"/>
      <c r="BD32" s="221"/>
    </row>
    <row r="33" spans="1:56" s="21" customFormat="1">
      <c r="A33" s="222">
        <v>1</v>
      </c>
      <c r="B33" s="1279" t="s">
        <v>277</v>
      </c>
      <c r="C33" s="1279"/>
      <c r="D33" s="1279"/>
      <c r="E33" s="1279"/>
      <c r="F33" s="1279"/>
      <c r="G33" s="1279"/>
      <c r="H33" s="1279"/>
      <c r="I33" s="1279"/>
      <c r="J33" s="1279"/>
      <c r="K33" s="1279"/>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T33" s="220"/>
      <c r="AU33" s="34"/>
      <c r="AV33" s="34"/>
      <c r="AW33" s="34"/>
      <c r="AX33" s="34"/>
      <c r="AY33" s="34"/>
      <c r="AZ33" s="34"/>
      <c r="BA33" s="34"/>
      <c r="BB33" s="34"/>
      <c r="BC33" s="34"/>
      <c r="BD33" s="34"/>
    </row>
    <row r="34" spans="1:56" s="21" customFormat="1">
      <c r="A34" s="222">
        <v>2</v>
      </c>
      <c r="B34" s="1280" t="s">
        <v>464</v>
      </c>
      <c r="C34" s="1280"/>
      <c r="D34" s="1280"/>
      <c r="E34" s="1280"/>
      <c r="F34" s="1280"/>
      <c r="G34" s="1280"/>
      <c r="H34" s="1280"/>
      <c r="I34" s="1280"/>
      <c r="J34" s="1280"/>
      <c r="K34" s="1280"/>
      <c r="L34" s="221"/>
      <c r="M34" s="221"/>
      <c r="N34" s="221"/>
      <c r="O34" s="221"/>
      <c r="P34" s="221"/>
      <c r="Q34" s="221"/>
      <c r="R34" s="221"/>
      <c r="S34" s="221"/>
      <c r="T34" s="221"/>
      <c r="U34" s="221"/>
      <c r="V34" s="221"/>
      <c r="W34" s="221"/>
      <c r="X34" s="221"/>
      <c r="Y34" s="221"/>
      <c r="Z34" s="221"/>
      <c r="AA34" s="221"/>
      <c r="AB34" s="221"/>
      <c r="AC34" s="221"/>
      <c r="AD34" s="221"/>
      <c r="AE34" s="221"/>
      <c r="AF34" s="221"/>
      <c r="AG34" s="221"/>
      <c r="AH34" s="221"/>
      <c r="AI34" s="221"/>
      <c r="AJ34" s="221"/>
      <c r="AT34" s="220"/>
      <c r="AU34" s="34"/>
      <c r="AV34" s="34"/>
      <c r="AW34" s="34"/>
      <c r="AX34" s="34"/>
      <c r="AY34" s="34"/>
      <c r="AZ34" s="34"/>
      <c r="BA34" s="34"/>
      <c r="BB34" s="34"/>
      <c r="BC34" s="34"/>
      <c r="BD34" s="34"/>
    </row>
    <row r="35" spans="1:56" s="21" customFormat="1" ht="25.5" customHeight="1">
      <c r="A35" s="222">
        <v>9</v>
      </c>
      <c r="B35" s="1280" t="s">
        <v>465</v>
      </c>
      <c r="C35" s="1280"/>
      <c r="D35" s="1280"/>
      <c r="E35" s="1280"/>
      <c r="F35" s="1280"/>
      <c r="G35" s="1280"/>
      <c r="H35" s="1280"/>
      <c r="I35" s="1280"/>
      <c r="J35" s="1280"/>
      <c r="K35" s="1280"/>
      <c r="L35" s="221"/>
      <c r="M35" s="221"/>
      <c r="N35" s="221"/>
      <c r="O35" s="221"/>
      <c r="P35" s="221"/>
      <c r="Q35" s="221"/>
      <c r="R35" s="221"/>
      <c r="S35" s="221"/>
      <c r="T35" s="221"/>
      <c r="U35" s="221"/>
      <c r="V35" s="221"/>
      <c r="W35" s="221"/>
      <c r="X35" s="221"/>
      <c r="Y35" s="221"/>
      <c r="Z35" s="221"/>
      <c r="AA35" s="221"/>
      <c r="AB35" s="221"/>
      <c r="AC35" s="221"/>
      <c r="AD35" s="221"/>
      <c r="AE35" s="221"/>
      <c r="AF35" s="221"/>
      <c r="AG35" s="221"/>
      <c r="AH35" s="221"/>
      <c r="AI35" s="221"/>
      <c r="AJ35" s="221"/>
      <c r="AT35" s="220"/>
      <c r="AU35" s="35"/>
      <c r="AV35" s="35"/>
      <c r="AW35" s="35"/>
      <c r="AX35" s="35"/>
      <c r="AY35" s="35"/>
      <c r="AZ35" s="35"/>
      <c r="BA35" s="35"/>
      <c r="BB35" s="35"/>
      <c r="BC35" s="35"/>
      <c r="BD35" s="35"/>
    </row>
    <row r="36" spans="1:56" s="21" customFormat="1" ht="15" customHeight="1">
      <c r="A36" s="1269" t="s">
        <v>466</v>
      </c>
      <c r="B36" s="1269"/>
      <c r="C36" s="1269"/>
      <c r="D36" s="1269"/>
      <c r="E36" s="1269"/>
      <c r="F36" s="1269"/>
      <c r="G36" s="1269"/>
      <c r="H36" s="1269"/>
      <c r="I36" s="1269"/>
      <c r="J36" s="1269"/>
      <c r="K36" s="1269"/>
      <c r="L36" s="221"/>
      <c r="M36" s="221"/>
      <c r="N36" s="221"/>
      <c r="O36" s="221"/>
      <c r="P36" s="221"/>
      <c r="Q36" s="221"/>
      <c r="R36" s="221"/>
      <c r="S36" s="221"/>
      <c r="T36" s="221"/>
      <c r="U36" s="221"/>
      <c r="V36" s="221"/>
      <c r="W36" s="221"/>
      <c r="X36" s="221"/>
      <c r="Y36" s="221"/>
      <c r="Z36" s="221"/>
      <c r="AA36" s="221"/>
      <c r="AB36" s="221"/>
      <c r="AC36" s="221"/>
      <c r="AD36" s="221"/>
      <c r="AE36" s="221"/>
      <c r="AF36" s="221"/>
      <c r="AG36" s="221"/>
      <c r="AH36" s="221"/>
      <c r="AI36" s="221"/>
      <c r="AJ36" s="221"/>
      <c r="AT36" s="220"/>
      <c r="AU36" s="35"/>
      <c r="AV36" s="35"/>
      <c r="AW36" s="35"/>
      <c r="AX36" s="35"/>
      <c r="AY36" s="35"/>
      <c r="AZ36" s="35"/>
      <c r="BA36" s="35"/>
      <c r="BB36" s="35"/>
      <c r="BC36" s="35"/>
      <c r="BD36" s="35"/>
    </row>
    <row r="37" spans="1:56" s="21" customFormat="1" ht="36.75" customHeight="1">
      <c r="A37" s="222">
        <v>11</v>
      </c>
      <c r="B37" s="1276" t="s">
        <v>269</v>
      </c>
      <c r="C37" s="1276"/>
      <c r="D37" s="1276"/>
      <c r="E37" s="1276"/>
      <c r="F37" s="1276"/>
      <c r="G37" s="1276"/>
      <c r="H37" s="1276"/>
      <c r="I37" s="1276"/>
      <c r="J37" s="1276"/>
      <c r="K37" s="1276"/>
      <c r="L37" s="221"/>
      <c r="M37" s="221"/>
      <c r="N37" s="221"/>
      <c r="O37" s="221"/>
      <c r="P37" s="221"/>
      <c r="Q37" s="221"/>
      <c r="R37" s="221"/>
      <c r="S37" s="221"/>
      <c r="T37" s="221"/>
      <c r="U37" s="221"/>
      <c r="V37" s="221"/>
      <c r="W37" s="221"/>
      <c r="X37" s="221"/>
      <c r="Y37" s="221"/>
      <c r="Z37" s="221"/>
      <c r="AA37" s="221"/>
      <c r="AB37" s="221"/>
      <c r="AC37" s="221"/>
      <c r="AD37" s="221"/>
      <c r="AE37" s="221"/>
      <c r="AF37" s="221"/>
      <c r="AG37" s="221"/>
      <c r="AH37" s="221"/>
      <c r="AI37" s="221"/>
      <c r="AJ37" s="221"/>
      <c r="AT37" s="37"/>
      <c r="AU37" s="34"/>
      <c r="AV37" s="34"/>
      <c r="AW37" s="34"/>
      <c r="AX37" s="34"/>
      <c r="AY37" s="34"/>
      <c r="AZ37" s="34"/>
      <c r="BA37" s="34"/>
      <c r="BB37" s="34"/>
      <c r="BC37" s="34"/>
      <c r="BD37" s="34"/>
    </row>
    <row r="38" spans="1:56" s="21" customFormat="1" ht="55.5" customHeight="1">
      <c r="A38" s="222">
        <v>12</v>
      </c>
      <c r="B38" s="1276" t="s">
        <v>467</v>
      </c>
      <c r="C38" s="1276"/>
      <c r="D38" s="1276"/>
      <c r="E38" s="1276"/>
      <c r="F38" s="1276"/>
      <c r="G38" s="1276"/>
      <c r="H38" s="1276"/>
      <c r="I38" s="1276"/>
      <c r="J38" s="1276"/>
      <c r="K38" s="1276"/>
      <c r="L38" s="221"/>
      <c r="M38" s="221"/>
      <c r="N38" s="221"/>
      <c r="O38" s="221"/>
      <c r="P38" s="221"/>
      <c r="Q38" s="221"/>
      <c r="R38" s="221"/>
      <c r="S38" s="221"/>
      <c r="T38" s="221"/>
      <c r="U38" s="221"/>
      <c r="V38" s="221"/>
      <c r="W38" s="221"/>
      <c r="X38" s="221"/>
      <c r="Y38" s="221"/>
      <c r="Z38" s="221"/>
      <c r="AA38" s="221"/>
      <c r="AB38" s="221"/>
      <c r="AC38" s="221"/>
      <c r="AD38" s="221"/>
      <c r="AE38" s="221"/>
      <c r="AF38" s="221"/>
      <c r="AG38" s="221"/>
      <c r="AH38" s="221"/>
      <c r="AI38" s="221"/>
      <c r="AJ38" s="221"/>
      <c r="AT38" s="37"/>
      <c r="AU38" s="34"/>
      <c r="AV38" s="34"/>
      <c r="AW38" s="34"/>
      <c r="AX38" s="34"/>
      <c r="AY38" s="34"/>
      <c r="AZ38" s="34"/>
      <c r="BA38" s="34"/>
      <c r="BB38" s="34"/>
      <c r="BC38" s="34"/>
      <c r="BD38" s="34"/>
    </row>
    <row r="39" spans="1:56" s="21" customFormat="1">
      <c r="A39" s="1269" t="s">
        <v>101</v>
      </c>
      <c r="B39" s="1269"/>
      <c r="C39" s="1269"/>
      <c r="D39" s="1269"/>
      <c r="E39" s="1269"/>
      <c r="F39" s="1269"/>
      <c r="G39" s="1269"/>
      <c r="H39" s="1269"/>
      <c r="I39" s="1269"/>
      <c r="J39" s="1269"/>
      <c r="K39" s="1269"/>
      <c r="L39" s="221"/>
      <c r="M39" s="221"/>
      <c r="N39" s="221"/>
      <c r="O39" s="221"/>
      <c r="P39" s="221"/>
      <c r="Q39" s="221"/>
      <c r="R39" s="221"/>
      <c r="S39" s="221"/>
      <c r="T39" s="221"/>
      <c r="U39" s="221"/>
      <c r="V39" s="221"/>
      <c r="W39" s="221"/>
      <c r="X39" s="221"/>
      <c r="Y39" s="221"/>
      <c r="Z39" s="221"/>
      <c r="AA39" s="221"/>
      <c r="AB39" s="221"/>
      <c r="AC39" s="221"/>
      <c r="AD39" s="221"/>
      <c r="AE39" s="221"/>
      <c r="AF39" s="221"/>
      <c r="AG39" s="221"/>
      <c r="AH39" s="221"/>
      <c r="AI39" s="221"/>
      <c r="AJ39" s="221"/>
      <c r="AT39" s="37"/>
      <c r="AU39" s="34"/>
      <c r="AV39" s="34"/>
      <c r="AW39" s="34"/>
      <c r="AX39" s="34"/>
      <c r="AY39" s="34"/>
      <c r="AZ39" s="34"/>
      <c r="BA39" s="34"/>
      <c r="BB39" s="34"/>
      <c r="BC39" s="34"/>
      <c r="BD39" s="34"/>
    </row>
    <row r="40" spans="1:56" s="21" customFormat="1" ht="15" customHeight="1">
      <c r="A40" s="13" t="s">
        <v>102</v>
      </c>
      <c r="B40" s="1280" t="s">
        <v>103</v>
      </c>
      <c r="C40" s="1280"/>
      <c r="D40" s="1280"/>
      <c r="E40" s="1280"/>
      <c r="F40" s="1280"/>
      <c r="G40" s="1280"/>
      <c r="H40" s="1280"/>
      <c r="I40" s="1280"/>
      <c r="J40" s="1280"/>
      <c r="K40" s="1280"/>
      <c r="L40" s="221"/>
      <c r="M40" s="221"/>
      <c r="N40" s="221"/>
      <c r="O40" s="221"/>
      <c r="P40" s="221"/>
      <c r="Q40" s="221"/>
      <c r="R40" s="221"/>
      <c r="S40" s="221"/>
      <c r="T40" s="221"/>
      <c r="U40" s="221"/>
      <c r="V40" s="221"/>
      <c r="W40" s="221"/>
      <c r="X40" s="221"/>
      <c r="Y40" s="221"/>
      <c r="Z40" s="221"/>
      <c r="AA40" s="221"/>
      <c r="AB40" s="221"/>
      <c r="AC40" s="221"/>
      <c r="AD40" s="221"/>
      <c r="AE40" s="221"/>
      <c r="AF40" s="221"/>
      <c r="AG40" s="221"/>
      <c r="AH40" s="221"/>
      <c r="AI40" s="221"/>
      <c r="AJ40" s="221"/>
      <c r="AT40" s="37"/>
      <c r="AU40" s="35"/>
      <c r="AV40" s="35"/>
      <c r="AW40" s="35"/>
      <c r="AX40" s="35"/>
      <c r="AY40" s="35"/>
      <c r="AZ40" s="35"/>
      <c r="BA40" s="35"/>
      <c r="BB40" s="35"/>
      <c r="BC40" s="35"/>
      <c r="BD40" s="35"/>
    </row>
    <row r="41" spans="1:56" s="21" customFormat="1" ht="15" customHeight="1">
      <c r="A41" s="13" t="s">
        <v>104</v>
      </c>
      <c r="B41" s="1280" t="s">
        <v>105</v>
      </c>
      <c r="C41" s="1280"/>
      <c r="D41" s="1280"/>
      <c r="E41" s="1280"/>
      <c r="F41" s="1280"/>
      <c r="G41" s="1280"/>
      <c r="H41" s="1280"/>
      <c r="I41" s="1280"/>
      <c r="J41" s="1280"/>
      <c r="K41" s="1280"/>
      <c r="L41" s="221"/>
      <c r="M41" s="221"/>
      <c r="N41" s="221"/>
      <c r="O41" s="221"/>
      <c r="P41" s="221"/>
      <c r="Q41" s="221"/>
      <c r="R41" s="221"/>
      <c r="S41" s="221"/>
      <c r="T41" s="221"/>
      <c r="U41" s="221"/>
      <c r="V41" s="221"/>
      <c r="W41" s="221"/>
      <c r="X41" s="221"/>
      <c r="Y41" s="221"/>
      <c r="Z41" s="221"/>
      <c r="AA41" s="221"/>
      <c r="AB41" s="221"/>
      <c r="AC41" s="221"/>
      <c r="AD41" s="221"/>
      <c r="AE41" s="221"/>
      <c r="AF41" s="221"/>
      <c r="AG41" s="221"/>
      <c r="AH41" s="221"/>
      <c r="AI41" s="221"/>
      <c r="AJ41" s="221"/>
      <c r="AT41" s="220"/>
      <c r="AU41" s="35"/>
      <c r="AV41" s="35"/>
      <c r="AW41" s="35"/>
      <c r="AX41" s="35"/>
      <c r="AY41" s="35"/>
      <c r="AZ41" s="35"/>
      <c r="BA41" s="35"/>
      <c r="BB41" s="35"/>
      <c r="BC41" s="35"/>
      <c r="BD41" s="35"/>
    </row>
    <row r="42" spans="1:56" s="21" customFormat="1">
      <c r="A42" s="13" t="s">
        <v>106</v>
      </c>
      <c r="B42" s="1280" t="s">
        <v>107</v>
      </c>
      <c r="C42" s="1280"/>
      <c r="D42" s="1280"/>
      <c r="E42" s="1280"/>
      <c r="F42" s="1280"/>
      <c r="G42" s="1280"/>
      <c r="H42" s="1280"/>
      <c r="I42" s="1280"/>
      <c r="J42" s="1280"/>
      <c r="K42" s="1280"/>
      <c r="L42" s="221"/>
      <c r="M42" s="221"/>
      <c r="N42" s="221"/>
      <c r="O42" s="221"/>
      <c r="P42" s="221"/>
      <c r="Q42" s="221"/>
      <c r="R42" s="221"/>
      <c r="S42" s="221"/>
      <c r="T42" s="221"/>
      <c r="U42" s="221"/>
      <c r="V42" s="221"/>
      <c r="W42" s="221"/>
      <c r="X42" s="221"/>
      <c r="Y42" s="221"/>
      <c r="Z42" s="221"/>
      <c r="AA42" s="221"/>
      <c r="AB42" s="221"/>
      <c r="AC42" s="221"/>
      <c r="AD42" s="221"/>
      <c r="AE42" s="221"/>
      <c r="AF42" s="221"/>
      <c r="AG42" s="221"/>
      <c r="AH42" s="221"/>
      <c r="AI42" s="221"/>
      <c r="AJ42" s="221"/>
    </row>
    <row r="43" spans="1:56" s="21" customFormat="1" ht="30" customHeight="1">
      <c r="A43" s="13" t="s">
        <v>108</v>
      </c>
      <c r="B43" s="1276" t="s">
        <v>468</v>
      </c>
      <c r="C43" s="1276"/>
      <c r="D43" s="1276"/>
      <c r="E43" s="1276"/>
      <c r="F43" s="1276"/>
      <c r="G43" s="1276"/>
      <c r="H43" s="1276"/>
      <c r="I43" s="1276"/>
      <c r="J43" s="1276"/>
      <c r="K43" s="1276"/>
      <c r="L43" s="221"/>
      <c r="M43" s="221"/>
      <c r="N43" s="221"/>
      <c r="O43" s="221"/>
      <c r="P43" s="221"/>
      <c r="Q43" s="221"/>
      <c r="R43" s="221"/>
      <c r="S43" s="221"/>
      <c r="T43" s="221"/>
      <c r="U43" s="221"/>
      <c r="V43" s="221"/>
      <c r="W43" s="221"/>
      <c r="X43" s="221"/>
      <c r="Y43" s="221"/>
      <c r="Z43" s="221"/>
      <c r="AA43" s="221"/>
      <c r="AB43" s="221"/>
      <c r="AC43" s="221"/>
      <c r="AD43" s="221"/>
      <c r="AE43" s="221"/>
      <c r="AF43" s="221"/>
      <c r="AG43" s="221"/>
      <c r="AH43" s="221"/>
      <c r="AI43" s="221"/>
      <c r="AJ43" s="221"/>
      <c r="AU43" s="15"/>
      <c r="AV43" s="15"/>
      <c r="AW43" s="15"/>
      <c r="AX43" s="15"/>
      <c r="AY43" s="15"/>
      <c r="AZ43" s="15"/>
      <c r="BA43" s="15"/>
      <c r="BB43" s="15"/>
      <c r="BC43" s="15"/>
      <c r="BD43" s="15"/>
    </row>
    <row r="44" spans="1:56" s="21" customFormat="1" ht="30" customHeight="1">
      <c r="A44" s="222">
        <v>10</v>
      </c>
      <c r="B44" s="1276" t="s">
        <v>469</v>
      </c>
      <c r="C44" s="1276"/>
      <c r="D44" s="1276"/>
      <c r="E44" s="1276"/>
      <c r="F44" s="1276"/>
      <c r="G44" s="1276"/>
      <c r="H44" s="1276"/>
      <c r="I44" s="1276"/>
      <c r="J44" s="1276"/>
      <c r="K44" s="1276"/>
      <c r="L44" s="221"/>
      <c r="M44" s="221"/>
      <c r="N44" s="221"/>
      <c r="O44" s="221"/>
      <c r="P44" s="221"/>
      <c r="Q44" s="221"/>
      <c r="R44" s="221"/>
      <c r="S44" s="221"/>
      <c r="T44" s="221"/>
      <c r="U44" s="221"/>
      <c r="V44" s="221"/>
      <c r="W44" s="221"/>
      <c r="X44" s="221"/>
      <c r="Y44" s="221"/>
      <c r="Z44" s="221"/>
      <c r="AA44" s="221"/>
      <c r="AB44" s="221"/>
      <c r="AC44" s="221"/>
      <c r="AD44" s="221"/>
      <c r="AE44" s="221"/>
      <c r="AF44" s="221"/>
      <c r="AG44" s="221"/>
      <c r="AH44" s="221"/>
      <c r="AI44" s="221"/>
      <c r="AJ44" s="221"/>
      <c r="AU44" s="15"/>
      <c r="AV44" s="15"/>
      <c r="AW44" s="15"/>
      <c r="AX44" s="15"/>
      <c r="AY44" s="15"/>
      <c r="AZ44" s="15"/>
      <c r="BA44" s="15"/>
      <c r="BB44" s="15"/>
      <c r="BC44" s="15"/>
      <c r="BD44" s="15"/>
    </row>
    <row r="45" spans="1:56">
      <c r="A45" s="219"/>
      <c r="B45" s="219"/>
      <c r="C45" s="219"/>
      <c r="D45" s="219"/>
      <c r="E45" s="219"/>
      <c r="F45" s="219"/>
      <c r="G45" s="219"/>
      <c r="H45" s="219"/>
      <c r="I45" s="219"/>
      <c r="J45" s="219"/>
      <c r="K45" s="219"/>
      <c r="L45" s="219"/>
    </row>
    <row r="46" spans="1:56">
      <c r="A46" s="1269" t="s">
        <v>470</v>
      </c>
      <c r="B46" s="1270" t="s">
        <v>109</v>
      </c>
      <c r="C46" s="1271"/>
      <c r="D46" s="1271"/>
      <c r="E46" s="1271"/>
      <c r="F46" s="1271"/>
      <c r="G46" s="1271"/>
      <c r="H46" s="1271"/>
      <c r="I46" s="1271"/>
      <c r="J46" s="1271"/>
      <c r="K46" s="1271"/>
      <c r="L46" s="1272"/>
      <c r="M46" s="1254" t="s">
        <v>110</v>
      </c>
      <c r="N46" s="1255"/>
      <c r="O46" s="1255"/>
      <c r="P46" s="1255"/>
      <c r="Q46" s="1255"/>
      <c r="R46" s="1255"/>
      <c r="S46" s="1255"/>
      <c r="T46" s="1255"/>
      <c r="U46" s="1255"/>
      <c r="V46" s="1256"/>
    </row>
    <row r="47" spans="1:56">
      <c r="A47" s="1269"/>
      <c r="B47" s="1273"/>
      <c r="C47" s="1274"/>
      <c r="D47" s="1274"/>
      <c r="E47" s="1274"/>
      <c r="F47" s="1274"/>
      <c r="G47" s="1274"/>
      <c r="H47" s="1274"/>
      <c r="I47" s="1274"/>
      <c r="J47" s="1274"/>
      <c r="K47" s="1274"/>
      <c r="L47" s="1275"/>
      <c r="M47" s="42">
        <v>1</v>
      </c>
      <c r="N47" s="42">
        <v>2</v>
      </c>
      <c r="O47" s="42">
        <v>3</v>
      </c>
      <c r="P47" s="42">
        <v>4</v>
      </c>
      <c r="Q47" s="42">
        <v>5</v>
      </c>
      <c r="R47" s="42">
        <v>6</v>
      </c>
      <c r="S47" s="42">
        <v>9</v>
      </c>
      <c r="T47" s="42">
        <v>10</v>
      </c>
      <c r="U47" s="42">
        <v>11</v>
      </c>
      <c r="V47" s="42">
        <v>12</v>
      </c>
    </row>
    <row r="48" spans="1:56">
      <c r="A48" s="31" t="s">
        <v>111</v>
      </c>
      <c r="B48" s="32"/>
      <c r="C48" s="32"/>
      <c r="D48" s="32"/>
      <c r="E48" s="32"/>
      <c r="F48" s="32"/>
      <c r="G48" s="32"/>
      <c r="H48" s="32"/>
      <c r="I48" s="32"/>
      <c r="J48" s="32"/>
      <c r="K48" s="32"/>
      <c r="L48" s="32"/>
      <c r="M48" s="32"/>
      <c r="N48" s="32"/>
      <c r="O48" s="32"/>
      <c r="P48" s="32"/>
      <c r="Q48" s="32"/>
      <c r="R48" s="32"/>
      <c r="S48" s="32"/>
      <c r="T48" s="32"/>
      <c r="U48" s="32"/>
      <c r="V48" s="33"/>
    </row>
    <row r="49" spans="1:22">
      <c r="A49" s="223">
        <v>1</v>
      </c>
      <c r="B49" s="1281" t="s">
        <v>253</v>
      </c>
      <c r="C49" s="1282"/>
      <c r="D49" s="1282"/>
      <c r="E49" s="1282"/>
      <c r="F49" s="1282"/>
      <c r="G49" s="1282"/>
      <c r="H49" s="1282"/>
      <c r="I49" s="1282"/>
      <c r="J49" s="1282"/>
      <c r="K49" s="1282"/>
      <c r="L49" s="1283"/>
      <c r="M49" s="223" t="s">
        <v>112</v>
      </c>
      <c r="N49" s="223"/>
      <c r="O49" s="223" t="s">
        <v>112</v>
      </c>
      <c r="P49" s="223" t="s">
        <v>112</v>
      </c>
      <c r="Q49" s="223" t="s">
        <v>112</v>
      </c>
      <c r="R49" s="223" t="s">
        <v>112</v>
      </c>
      <c r="S49" s="223" t="s">
        <v>112</v>
      </c>
      <c r="T49" s="223"/>
      <c r="U49" s="223" t="s">
        <v>112</v>
      </c>
      <c r="V49" s="223" t="s">
        <v>112</v>
      </c>
    </row>
    <row r="50" spans="1:22">
      <c r="A50" s="223">
        <v>2</v>
      </c>
      <c r="B50" s="1281" t="s">
        <v>254</v>
      </c>
      <c r="C50" s="1282"/>
      <c r="D50" s="1282"/>
      <c r="E50" s="1282"/>
      <c r="F50" s="1282"/>
      <c r="G50" s="1282"/>
      <c r="H50" s="1282"/>
      <c r="I50" s="1282"/>
      <c r="J50" s="1282"/>
      <c r="K50" s="1282"/>
      <c r="L50" s="1283"/>
      <c r="M50" s="223" t="s">
        <v>112</v>
      </c>
      <c r="N50" s="223"/>
      <c r="O50" s="223" t="s">
        <v>112</v>
      </c>
      <c r="P50" s="223" t="s">
        <v>112</v>
      </c>
      <c r="Q50" s="223" t="s">
        <v>112</v>
      </c>
      <c r="R50" s="223"/>
      <c r="S50" s="223"/>
      <c r="T50" s="223"/>
      <c r="U50" s="223"/>
      <c r="V50" s="223"/>
    </row>
    <row r="51" spans="1:22">
      <c r="A51" s="223">
        <v>18</v>
      </c>
      <c r="B51" s="1281" t="s">
        <v>255</v>
      </c>
      <c r="C51" s="1282"/>
      <c r="D51" s="1282"/>
      <c r="E51" s="1282"/>
      <c r="F51" s="1282"/>
      <c r="G51" s="1282"/>
      <c r="H51" s="1282"/>
      <c r="I51" s="1282"/>
      <c r="J51" s="1282"/>
      <c r="K51" s="1282"/>
      <c r="L51" s="1283"/>
      <c r="M51" s="223" t="s">
        <v>112</v>
      </c>
      <c r="N51" s="223"/>
      <c r="O51" s="223" t="s">
        <v>112</v>
      </c>
      <c r="P51" s="223" t="s">
        <v>112</v>
      </c>
      <c r="Q51" s="223" t="s">
        <v>112</v>
      </c>
      <c r="R51" s="223" t="s">
        <v>112</v>
      </c>
      <c r="S51" s="223" t="s">
        <v>112</v>
      </c>
      <c r="T51" s="223"/>
      <c r="U51" s="223"/>
      <c r="V51" s="223"/>
    </row>
    <row r="52" spans="1:22">
      <c r="A52" s="223">
        <v>19</v>
      </c>
      <c r="B52" s="1281" t="s">
        <v>256</v>
      </c>
      <c r="C52" s="1282"/>
      <c r="D52" s="1282"/>
      <c r="E52" s="1282"/>
      <c r="F52" s="1282"/>
      <c r="G52" s="1282"/>
      <c r="H52" s="1282"/>
      <c r="I52" s="1282"/>
      <c r="J52" s="1282"/>
      <c r="K52" s="1282"/>
      <c r="L52" s="1283"/>
      <c r="M52" s="223" t="s">
        <v>112</v>
      </c>
      <c r="N52" s="223"/>
      <c r="O52" s="223" t="s">
        <v>112</v>
      </c>
      <c r="P52" s="223" t="s">
        <v>112</v>
      </c>
      <c r="Q52" s="223" t="s">
        <v>112</v>
      </c>
      <c r="R52" s="223" t="s">
        <v>112</v>
      </c>
      <c r="S52" s="223" t="s">
        <v>112</v>
      </c>
      <c r="T52" s="223"/>
      <c r="U52" s="223" t="s">
        <v>112</v>
      </c>
      <c r="V52" s="223" t="s">
        <v>112</v>
      </c>
    </row>
    <row r="53" spans="1:22">
      <c r="A53" s="223">
        <v>22</v>
      </c>
      <c r="B53" s="1281" t="s">
        <v>257</v>
      </c>
      <c r="C53" s="1282"/>
      <c r="D53" s="1282"/>
      <c r="E53" s="1282"/>
      <c r="F53" s="1282"/>
      <c r="G53" s="1282"/>
      <c r="H53" s="1282"/>
      <c r="I53" s="1282"/>
      <c r="J53" s="1282"/>
      <c r="K53" s="1282"/>
      <c r="L53" s="1283"/>
      <c r="M53" s="223" t="s">
        <v>112</v>
      </c>
      <c r="N53" s="223"/>
      <c r="O53" s="223" t="s">
        <v>112</v>
      </c>
      <c r="P53" s="223" t="s">
        <v>112</v>
      </c>
      <c r="Q53" s="223" t="s">
        <v>112</v>
      </c>
      <c r="R53" s="223" t="s">
        <v>112</v>
      </c>
      <c r="S53" s="223" t="s">
        <v>112</v>
      </c>
      <c r="T53" s="223"/>
      <c r="U53" s="223"/>
      <c r="V53" s="223"/>
    </row>
    <row r="54" spans="1:22">
      <c r="A54" s="223">
        <v>23</v>
      </c>
      <c r="B54" s="246" t="s">
        <v>472</v>
      </c>
      <c r="C54" s="247"/>
      <c r="D54" s="247"/>
      <c r="E54" s="247"/>
      <c r="F54" s="247"/>
      <c r="G54" s="247"/>
      <c r="H54" s="247"/>
      <c r="I54" s="247"/>
      <c r="J54" s="247"/>
      <c r="K54" s="247"/>
      <c r="L54" s="248"/>
      <c r="M54" s="223" t="s">
        <v>112</v>
      </c>
      <c r="N54" s="223"/>
      <c r="O54" s="223"/>
      <c r="P54" s="223"/>
      <c r="Q54" s="223"/>
      <c r="R54" s="223"/>
      <c r="S54" s="223"/>
      <c r="T54" s="223"/>
      <c r="U54" s="223"/>
      <c r="V54" s="223"/>
    </row>
    <row r="55" spans="1:22" ht="15" customHeight="1">
      <c r="A55" s="223">
        <v>30</v>
      </c>
      <c r="B55" s="1284" t="s">
        <v>258</v>
      </c>
      <c r="C55" s="1285"/>
      <c r="D55" s="1285"/>
      <c r="E55" s="1285"/>
      <c r="F55" s="1285"/>
      <c r="G55" s="1285"/>
      <c r="H55" s="1285"/>
      <c r="I55" s="1285"/>
      <c r="J55" s="1285"/>
      <c r="K55" s="1285"/>
      <c r="L55" s="1286"/>
      <c r="M55" s="223" t="s">
        <v>112</v>
      </c>
      <c r="N55" s="223"/>
      <c r="O55" s="223" t="s">
        <v>112</v>
      </c>
      <c r="P55" s="223" t="s">
        <v>112</v>
      </c>
      <c r="Q55" s="223" t="s">
        <v>112</v>
      </c>
      <c r="R55" s="223" t="s">
        <v>112</v>
      </c>
      <c r="S55" s="223" t="s">
        <v>112</v>
      </c>
      <c r="T55" s="223"/>
      <c r="U55" s="223"/>
      <c r="V55" s="223"/>
    </row>
    <row r="56" spans="1:22">
      <c r="A56" s="223">
        <v>31</v>
      </c>
      <c r="B56" s="1281" t="s">
        <v>270</v>
      </c>
      <c r="C56" s="1282"/>
      <c r="D56" s="1282"/>
      <c r="E56" s="1282"/>
      <c r="F56" s="1282"/>
      <c r="G56" s="1282"/>
      <c r="H56" s="1282"/>
      <c r="I56" s="1282"/>
      <c r="J56" s="1282"/>
      <c r="K56" s="1282"/>
      <c r="L56" s="1283"/>
      <c r="M56" s="223" t="s">
        <v>112</v>
      </c>
      <c r="N56" s="223"/>
      <c r="O56" s="223" t="s">
        <v>112</v>
      </c>
      <c r="P56" s="223" t="s">
        <v>112</v>
      </c>
      <c r="Q56" s="223" t="s">
        <v>112</v>
      </c>
      <c r="R56" s="223"/>
      <c r="S56" s="223" t="s">
        <v>112</v>
      </c>
      <c r="T56" s="223"/>
      <c r="U56" s="223"/>
      <c r="V56" s="223"/>
    </row>
    <row r="57" spans="1:22" ht="26.25" customHeight="1">
      <c r="A57" s="223">
        <v>32</v>
      </c>
      <c r="B57" s="1284" t="s">
        <v>260</v>
      </c>
      <c r="C57" s="1285"/>
      <c r="D57" s="1285"/>
      <c r="E57" s="1285"/>
      <c r="F57" s="1285"/>
      <c r="G57" s="1285"/>
      <c r="H57" s="1285"/>
      <c r="I57" s="1285"/>
      <c r="J57" s="1285"/>
      <c r="K57" s="1285"/>
      <c r="L57" s="1286"/>
      <c r="M57" s="223" t="s">
        <v>112</v>
      </c>
      <c r="N57" s="223"/>
      <c r="O57" s="223" t="s">
        <v>112</v>
      </c>
      <c r="P57" s="223" t="s">
        <v>112</v>
      </c>
      <c r="Q57" s="223" t="s">
        <v>112</v>
      </c>
      <c r="R57" s="223" t="s">
        <v>112</v>
      </c>
      <c r="S57" s="223" t="s">
        <v>112</v>
      </c>
      <c r="T57" s="223"/>
      <c r="U57" s="223"/>
      <c r="V57" s="223"/>
    </row>
    <row r="58" spans="1:22">
      <c r="A58" s="223">
        <v>44</v>
      </c>
      <c r="B58" s="1281" t="s">
        <v>261</v>
      </c>
      <c r="C58" s="1282"/>
      <c r="D58" s="1282"/>
      <c r="E58" s="1282"/>
      <c r="F58" s="1282"/>
      <c r="G58" s="1282"/>
      <c r="H58" s="1282"/>
      <c r="I58" s="1282"/>
      <c r="J58" s="1282"/>
      <c r="K58" s="1282"/>
      <c r="L58" s="1283"/>
      <c r="M58" s="223" t="s">
        <v>112</v>
      </c>
      <c r="N58" s="223"/>
      <c r="O58" s="223" t="s">
        <v>112</v>
      </c>
      <c r="P58" s="223" t="s">
        <v>112</v>
      </c>
      <c r="Q58" s="223" t="s">
        <v>112</v>
      </c>
      <c r="R58" s="223"/>
      <c r="S58" s="223"/>
      <c r="T58" s="223"/>
      <c r="U58" s="223"/>
      <c r="V58" s="223"/>
    </row>
    <row r="59" spans="1:22">
      <c r="A59" s="223">
        <v>45</v>
      </c>
      <c r="B59" s="1281" t="s">
        <v>262</v>
      </c>
      <c r="C59" s="1282"/>
      <c r="D59" s="1282"/>
      <c r="E59" s="1282"/>
      <c r="F59" s="1282"/>
      <c r="G59" s="1282"/>
      <c r="H59" s="1282"/>
      <c r="I59" s="1282"/>
      <c r="J59" s="1282"/>
      <c r="K59" s="1282"/>
      <c r="L59" s="1283"/>
      <c r="M59" s="223"/>
      <c r="N59" s="223"/>
      <c r="O59" s="223"/>
      <c r="P59" s="223"/>
      <c r="Q59" s="223"/>
      <c r="R59" s="223"/>
      <c r="S59" s="223"/>
      <c r="T59" s="223"/>
      <c r="U59" s="223"/>
      <c r="V59" s="223"/>
    </row>
    <row r="60" spans="1:22" ht="26.25" customHeight="1">
      <c r="A60" s="223">
        <v>47</v>
      </c>
      <c r="B60" s="1284" t="s">
        <v>271</v>
      </c>
      <c r="C60" s="1285"/>
      <c r="D60" s="1285"/>
      <c r="E60" s="1285"/>
      <c r="F60" s="1285"/>
      <c r="G60" s="1285"/>
      <c r="H60" s="1285"/>
      <c r="I60" s="1285"/>
      <c r="J60" s="1285"/>
      <c r="K60" s="1285"/>
      <c r="L60" s="1286"/>
      <c r="M60" s="223" t="s">
        <v>112</v>
      </c>
      <c r="N60" s="223"/>
      <c r="O60" s="223" t="s">
        <v>112</v>
      </c>
      <c r="P60" s="223" t="s">
        <v>112</v>
      </c>
      <c r="Q60" s="223" t="s">
        <v>112</v>
      </c>
      <c r="R60" s="223" t="s">
        <v>112</v>
      </c>
      <c r="S60" s="223" t="s">
        <v>112</v>
      </c>
      <c r="T60" s="223"/>
      <c r="U60" s="223"/>
      <c r="V60" s="223"/>
    </row>
    <row r="61" spans="1:22">
      <c r="A61" s="223">
        <v>51</v>
      </c>
      <c r="B61" s="1281" t="s">
        <v>62</v>
      </c>
      <c r="C61" s="1282"/>
      <c r="D61" s="1282"/>
      <c r="E61" s="1282"/>
      <c r="F61" s="1282"/>
      <c r="G61" s="1282"/>
      <c r="H61" s="1282"/>
      <c r="I61" s="1282"/>
      <c r="J61" s="1282"/>
      <c r="K61" s="1282"/>
      <c r="L61" s="1283"/>
      <c r="M61" s="223" t="s">
        <v>112</v>
      </c>
      <c r="N61" s="223"/>
      <c r="O61" s="223" t="s">
        <v>112</v>
      </c>
      <c r="P61" s="223" t="s">
        <v>112</v>
      </c>
      <c r="Q61" s="223" t="s">
        <v>112</v>
      </c>
      <c r="R61" s="223" t="s">
        <v>112</v>
      </c>
      <c r="S61" s="223" t="s">
        <v>112</v>
      </c>
      <c r="T61" s="223"/>
      <c r="U61" s="223"/>
      <c r="V61" s="223"/>
    </row>
    <row r="62" spans="1:22">
      <c r="A62" s="223">
        <v>55</v>
      </c>
      <c r="B62" s="1281" t="s">
        <v>264</v>
      </c>
      <c r="C62" s="1282"/>
      <c r="D62" s="1282"/>
      <c r="E62" s="1282"/>
      <c r="F62" s="1282"/>
      <c r="G62" s="1282"/>
      <c r="H62" s="1282"/>
      <c r="I62" s="1282"/>
      <c r="J62" s="1282"/>
      <c r="K62" s="1282"/>
      <c r="L62" s="1283"/>
      <c r="M62" s="223" t="s">
        <v>112</v>
      </c>
      <c r="N62" s="223"/>
      <c r="O62" s="223" t="s">
        <v>112</v>
      </c>
      <c r="P62" s="223" t="s">
        <v>112</v>
      </c>
      <c r="Q62" s="223" t="s">
        <v>112</v>
      </c>
      <c r="R62" s="223"/>
      <c r="S62" s="223" t="s">
        <v>112</v>
      </c>
      <c r="T62" s="223"/>
      <c r="U62" s="223"/>
      <c r="V62" s="223"/>
    </row>
  </sheetData>
  <sheetProtection selectLockedCells="1" selectUnlockedCells="1"/>
  <mergeCells count="76">
    <mergeCell ref="B59:L59"/>
    <mergeCell ref="B60:L60"/>
    <mergeCell ref="B50:L50"/>
    <mergeCell ref="B61:L61"/>
    <mergeCell ref="B62:L62"/>
    <mergeCell ref="B51:L51"/>
    <mergeCell ref="B53:L53"/>
    <mergeCell ref="B55:L55"/>
    <mergeCell ref="B56:L56"/>
    <mergeCell ref="B57:L57"/>
    <mergeCell ref="B58:L58"/>
    <mergeCell ref="B52:L52"/>
    <mergeCell ref="B41:K41"/>
    <mergeCell ref="B42:K42"/>
    <mergeCell ref="B43:K43"/>
    <mergeCell ref="B44:K44"/>
    <mergeCell ref="B49:L49"/>
    <mergeCell ref="A46:A47"/>
    <mergeCell ref="B46:L47"/>
    <mergeCell ref="B38:K38"/>
    <mergeCell ref="B26:D26"/>
    <mergeCell ref="E26:W26"/>
    <mergeCell ref="B27:D27"/>
    <mergeCell ref="E27:W27"/>
    <mergeCell ref="B31:K31"/>
    <mergeCell ref="A32:K32"/>
    <mergeCell ref="B33:K33"/>
    <mergeCell ref="B34:K34"/>
    <mergeCell ref="B35:K35"/>
    <mergeCell ref="A36:K36"/>
    <mergeCell ref="B37:K37"/>
    <mergeCell ref="A39:K39"/>
    <mergeCell ref="B40:K40"/>
    <mergeCell ref="B19:D19"/>
    <mergeCell ref="E19:W19"/>
    <mergeCell ref="B21:D21"/>
    <mergeCell ref="E21:W21"/>
    <mergeCell ref="A22:A27"/>
    <mergeCell ref="B22:W22"/>
    <mergeCell ref="B23:D23"/>
    <mergeCell ref="E23:W23"/>
    <mergeCell ref="B24:D24"/>
    <mergeCell ref="E24:W24"/>
    <mergeCell ref="B25:D25"/>
    <mergeCell ref="E25:W25"/>
    <mergeCell ref="B20:D20"/>
    <mergeCell ref="E20:W20"/>
    <mergeCell ref="B16:D16"/>
    <mergeCell ref="E16:W16"/>
    <mergeCell ref="B17:D17"/>
    <mergeCell ref="E17:W17"/>
    <mergeCell ref="B18:D18"/>
    <mergeCell ref="E18:W18"/>
    <mergeCell ref="E12:W12"/>
    <mergeCell ref="B14:D14"/>
    <mergeCell ref="E14:W14"/>
    <mergeCell ref="B15:D15"/>
    <mergeCell ref="E15:W15"/>
    <mergeCell ref="B13:D13"/>
    <mergeCell ref="E13:W13"/>
    <mergeCell ref="M46:V46"/>
    <mergeCell ref="A2:Q2"/>
    <mergeCell ref="A4:A6"/>
    <mergeCell ref="B4:W6"/>
    <mergeCell ref="A7:A21"/>
    <mergeCell ref="B7:D7"/>
    <mergeCell ref="E7:W7"/>
    <mergeCell ref="B8:D8"/>
    <mergeCell ref="E8:W8"/>
    <mergeCell ref="B9:D9"/>
    <mergeCell ref="E9:W9"/>
    <mergeCell ref="B10:D10"/>
    <mergeCell ref="E10:W10"/>
    <mergeCell ref="B11:D11"/>
    <mergeCell ref="E11:W11"/>
    <mergeCell ref="B12:D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3</vt:i4>
      </vt:variant>
    </vt:vector>
  </HeadingPairs>
  <TitlesOfParts>
    <vt:vector size="17" baseType="lpstr">
      <vt:lpstr>Indice</vt:lpstr>
      <vt:lpstr>Hoja1</vt:lpstr>
      <vt:lpstr>Formulario de Afiliación</vt:lpstr>
      <vt:lpstr>Instructivo Formulario Afili.</vt:lpstr>
      <vt:lpstr>Sede 01 - Trabajadores</vt:lpstr>
      <vt:lpstr>Sede 02 - Trabajadores</vt:lpstr>
      <vt:lpstr>Instructivo Sedes</vt:lpstr>
      <vt:lpstr>INDEPENDIENTES 723</vt:lpstr>
      <vt:lpstr>Cód. Tipo de trabajador cotz</vt:lpstr>
      <vt:lpstr>Listado Actividades Economicas</vt:lpstr>
      <vt:lpstr>Formulario Afil Ind Voluntario</vt:lpstr>
      <vt:lpstr>Instructivo ind Volu </vt:lpstr>
      <vt:lpstr>subtipos</vt:lpstr>
      <vt:lpstr>Codigos ORP</vt:lpstr>
      <vt:lpstr>'Formulario de Afiliación'!Área_de_impresión</vt:lpstr>
      <vt:lpstr>'Sede 01 - Trabajadores'!Área_de_impresión</vt:lpstr>
      <vt:lpstr>'Sede 02 - Trabajadores'!Área_de_impresión</vt:lpstr>
    </vt:vector>
  </TitlesOfParts>
  <Company>Colmena Riesgos Profesionales ARP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Bautista Orjuela</dc:creator>
  <cp:lastModifiedBy>Mary Luz Negrete Ramos</cp:lastModifiedBy>
  <cp:lastPrinted>2020-12-10T17:11:38Z</cp:lastPrinted>
  <dcterms:created xsi:type="dcterms:W3CDTF">2020-03-30T22:22:32Z</dcterms:created>
  <dcterms:modified xsi:type="dcterms:W3CDTF">2024-05-08T13:51:55Z</dcterms:modified>
</cp:coreProperties>
</file>