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G:\Mi unidad\SG-2022MNR\1.PLANEAR\1.Recursos\1. Recursos F.T.H\1.1.4 Afiliación al Sistema\2024-2027\CARPETA AARL NUEVO 8 MAYO\"/>
    </mc:Choice>
  </mc:AlternateContent>
  <xr:revisionPtr revIDLastSave="0" documentId="13_ncr:1_{DFC332F8-9644-42DC-AA57-BA0AE5F2F117}" xr6:coauthVersionLast="47" xr6:coauthVersionMax="47" xr10:uidLastSave="{00000000-0000-0000-0000-000000000000}"/>
  <bookViews>
    <workbookView xWindow="-120" yWindow="-120" windowWidth="24240" windowHeight="13140" firstSheet="3" activeTab="7" xr2:uid="{00000000-000D-0000-FFFF-FFFF00000000}"/>
  </bookViews>
  <sheets>
    <sheet name="Indice" sheetId="8" r:id="rId1"/>
    <sheet name="Hoja1" sheetId="24" state="hidden" r:id="rId2"/>
    <sheet name="Formulario de Afiliación" sheetId="1" r:id="rId3"/>
    <sheet name="Instructivo Formulario Afili." sheetId="7" r:id="rId4"/>
    <sheet name="Sede 01 - Trabajadores" sheetId="4" r:id="rId5"/>
    <sheet name="Sede 02 - Trabajadores" sheetId="15" r:id="rId6"/>
    <sheet name="Instructivo Sedes" sheetId="5" r:id="rId7"/>
    <sheet name="INDEPENDIENTES 723" sheetId="17" r:id="rId8"/>
    <sheet name="Cód. Tipo de trabajador cotz" sheetId="6" r:id="rId9"/>
    <sheet name="Listado Actividades Economicas" sheetId="9" r:id="rId10"/>
    <sheet name="Formulario Afil Ind Voluntario" sheetId="21" r:id="rId11"/>
    <sheet name="Instructivo ind Volu " sheetId="25" r:id="rId12"/>
    <sheet name="subtipos" sheetId="19" r:id="rId13"/>
    <sheet name="Codigos ORP" sheetId="22" r:id="rId14"/>
  </sheets>
  <definedNames>
    <definedName name="_xlnm._FilterDatabase" localSheetId="4" hidden="1">'Sede 01 - Trabajadores'!$D$41:$BT$262</definedName>
    <definedName name="_xlnm._FilterDatabase" localSheetId="5" hidden="1">'Sede 02 - Trabajadores'!$D$37:$BT$58</definedName>
    <definedName name="_xlnm.Print_Area" localSheetId="2">'Formulario de Afiliación'!$A$1:$AY$48</definedName>
    <definedName name="_xlnm.Print_Area" localSheetId="4">'Sede 01 - Trabajadores'!$C$5:$AL$32</definedName>
    <definedName name="_xlnm.Print_Area" localSheetId="5">'Sede 02 - Trabajadores'!$D$5:$AL$28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1" i="7" l="1"/>
  <c r="M60" i="7"/>
  <c r="M59" i="7"/>
  <c r="K28" i="15"/>
  <c r="K27" i="15"/>
  <c r="K26" i="15"/>
  <c r="K25" i="15"/>
  <c r="K24" i="15"/>
  <c r="AK30" i="15" l="1"/>
  <c r="I7" i="15" l="1"/>
  <c r="S65" i="15"/>
  <c r="F12" i="4" l="1"/>
  <c r="M14" i="4"/>
  <c r="M26" i="1" l="1"/>
  <c r="D65" i="15" l="1"/>
  <c r="H65" i="15" s="1"/>
  <c r="AO58" i="15"/>
  <c r="AG58" i="15"/>
  <c r="AO57" i="15"/>
  <c r="AG57" i="15"/>
  <c r="AO56" i="15"/>
  <c r="AG56" i="15"/>
  <c r="AO55" i="15"/>
  <c r="AG55" i="15"/>
  <c r="AO54" i="15"/>
  <c r="AG54" i="15"/>
  <c r="AO53" i="15"/>
  <c r="AG53" i="15"/>
  <c r="AO52" i="15"/>
  <c r="AG52" i="15"/>
  <c r="AO51" i="15"/>
  <c r="AG51" i="15"/>
  <c r="AO50" i="15"/>
  <c r="AG50" i="15"/>
  <c r="AO49" i="15"/>
  <c r="AG49" i="15"/>
  <c r="AO48" i="15"/>
  <c r="AG48" i="15"/>
  <c r="AO47" i="15"/>
  <c r="AG47" i="15"/>
  <c r="AO46" i="15"/>
  <c r="AG46" i="15"/>
  <c r="AO45" i="15"/>
  <c r="AG45" i="15"/>
  <c r="AO44" i="15"/>
  <c r="AG44" i="15"/>
  <c r="AO43" i="15"/>
  <c r="AG43" i="15"/>
  <c r="AO42" i="15"/>
  <c r="AG42" i="15"/>
  <c r="AO41" i="15"/>
  <c r="AG41" i="15"/>
  <c r="AG40" i="15"/>
  <c r="AO39" i="15"/>
  <c r="AG39" i="15"/>
  <c r="AI30" i="15"/>
  <c r="K7" i="15"/>
  <c r="G7" i="15"/>
  <c r="AH65" i="15" l="1"/>
  <c r="R65" i="15"/>
  <c r="F65" i="15"/>
  <c r="N65" i="15"/>
  <c r="V65" i="15"/>
  <c r="Z65" i="15"/>
  <c r="AD65" i="15"/>
  <c r="G65" i="15"/>
  <c r="O65" i="15"/>
  <c r="W65" i="15"/>
  <c r="AA65" i="15"/>
  <c r="AE65" i="15"/>
  <c r="P65" i="15"/>
  <c r="T65" i="15"/>
  <c r="X65" i="15"/>
  <c r="AB65" i="15"/>
  <c r="AF65" i="15"/>
  <c r="E65" i="15"/>
  <c r="L65" i="15"/>
  <c r="Q65" i="15"/>
  <c r="U65" i="15"/>
  <c r="Y65" i="15"/>
  <c r="AC65" i="15"/>
  <c r="I14" i="4"/>
  <c r="I13" i="4"/>
  <c r="H12" i="4"/>
  <c r="AO13" i="1" l="1"/>
  <c r="AB13" i="1"/>
  <c r="S269" i="4"/>
  <c r="D269" i="4"/>
  <c r="AI34" i="4"/>
  <c r="J210" i="7"/>
  <c r="J209" i="7"/>
  <c r="J208" i="7"/>
  <c r="J207" i="7"/>
  <c r="J206" i="7"/>
  <c r="J205" i="7"/>
  <c r="J204" i="7"/>
  <c r="J203" i="7"/>
  <c r="J202" i="7"/>
  <c r="J201" i="7"/>
  <c r="G7" i="4"/>
  <c r="H269" i="4" l="1"/>
  <c r="L269" i="4"/>
  <c r="Z269" i="4"/>
  <c r="E269" i="4"/>
  <c r="U269" i="4"/>
  <c r="N269" i="4"/>
  <c r="O269" i="4"/>
  <c r="AF269" i="4"/>
  <c r="X269" i="4"/>
  <c r="Q269" i="4"/>
  <c r="R269" i="4"/>
  <c r="AC269" i="4"/>
  <c r="T269" i="4"/>
  <c r="AE269" i="4"/>
  <c r="F269" i="4"/>
  <c r="Y269" i="4"/>
  <c r="AH269" i="4"/>
  <c r="AD269" i="4"/>
  <c r="V269" i="4"/>
  <c r="G269" i="4"/>
  <c r="P269" i="4"/>
  <c r="AB269" i="4"/>
  <c r="AA269" i="4"/>
  <c r="W269" i="4"/>
  <c r="AK3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Yasmin Eliana Romero Aperador</author>
  </authors>
  <commentList>
    <comment ref="D10" authorId="0" shapeId="0" xr:uid="{00000000-0006-0000-0700-000001000000}">
      <text>
        <r>
          <rPr>
            <b/>
            <sz val="8"/>
            <color indexed="8"/>
            <rFont val="Tahoma"/>
            <family val="2"/>
          </rPr>
          <t xml:space="preserve">IDENTIFICACIÓN CONSULTOR COMERCIAL:
</t>
        </r>
        <r>
          <rPr>
            <sz val="8"/>
            <color indexed="8"/>
            <rFont val="Tahoma"/>
            <family val="2"/>
          </rPr>
          <t>Registrar número de identificación. Para los casos de venta directa dejar vacío</t>
        </r>
      </text>
    </comment>
    <comment ref="E10" authorId="0" shapeId="0" xr:uid="{00000000-0006-0000-0700-000002000000}">
      <text>
        <r>
          <rPr>
            <b/>
            <sz val="8"/>
            <color indexed="8"/>
            <rFont val="Tahoma"/>
            <family val="2"/>
          </rPr>
          <t xml:space="preserve">NOMBRE CONSULTOR COMERCIAL:
</t>
        </r>
        <r>
          <rPr>
            <sz val="8"/>
            <color indexed="8"/>
            <rFont val="Tahoma"/>
            <family val="2"/>
          </rPr>
          <t>Registrar el nombre completo del consultor, de lo contrario registrar "VENTA DIRECTA"</t>
        </r>
      </text>
    </comment>
    <comment ref="N16" authorId="0" shapeId="0" xr:uid="{00000000-0006-0000-0700-000003000000}">
      <text>
        <r>
          <rPr>
            <b/>
            <sz val="8"/>
            <color indexed="8"/>
            <rFont val="Tahoma"/>
            <family val="2"/>
          </rPr>
          <t xml:space="preserve">CODIGO ACTIVIDAD ECONÓMICA DE LA EMPRESA:
</t>
        </r>
        <r>
          <rPr>
            <sz val="8"/>
            <color indexed="8"/>
            <rFont val="Tahoma"/>
            <family val="2"/>
          </rPr>
          <t xml:space="preserve">Ver listado en hoja anexa </t>
        </r>
      </text>
    </comment>
    <comment ref="O16" authorId="0" shapeId="0" xr:uid="{00000000-0006-0000-0700-000004000000}">
      <text>
        <r>
          <rPr>
            <b/>
            <sz val="8"/>
            <color indexed="8"/>
            <rFont val="Tahoma"/>
            <family val="2"/>
          </rPr>
          <t xml:space="preserve">NOMBRE ACTIVIDAD ECONÓMICA DE LA EMPRESA:
</t>
        </r>
        <r>
          <rPr>
            <sz val="8"/>
            <color indexed="8"/>
            <rFont val="Tahoma"/>
            <family val="2"/>
          </rPr>
          <t xml:space="preserve">Ver listado en hoja anexa </t>
        </r>
      </text>
    </comment>
    <comment ref="Q16" authorId="1" shapeId="0" xr:uid="{00000000-0006-0000-0700-000005000000}">
      <text>
        <r>
          <rPr>
            <sz val="9"/>
            <color indexed="81"/>
            <rFont val="Tahoma"/>
            <family val="2"/>
          </rPr>
          <t xml:space="preserve">Colectiva: Aplica únicamente al trabajador independiente que se afilia o reporta novedades a través de una asociación ó  agremiación.
</t>
        </r>
      </text>
    </comment>
    <comment ref="C21" authorId="0" shapeId="0" xr:uid="{00000000-0006-0000-0700-000006000000}">
      <text>
        <r>
          <rPr>
            <b/>
            <sz val="8"/>
            <color indexed="8"/>
            <rFont val="Tahoma"/>
            <family val="2"/>
          </rPr>
          <t>TIPO DOCUMENTO (OBLIGATORIO):</t>
        </r>
        <r>
          <rPr>
            <sz val="8"/>
            <color indexed="8"/>
            <rFont val="Tahoma"/>
            <family val="2"/>
          </rPr>
          <t xml:space="preserve"> Especifique el tipo de trámite:
</t>
        </r>
        <r>
          <rPr>
            <b/>
            <sz val="8"/>
            <color indexed="8"/>
            <rFont val="Tahoma"/>
            <family val="2"/>
          </rPr>
          <t xml:space="preserve">A = Afiliación
R = Retiro
N = Novedad
</t>
        </r>
      </text>
    </comment>
    <comment ref="D21" authorId="0" shapeId="0" xr:uid="{00000000-0006-0000-0700-000007000000}">
      <text>
        <r>
          <rPr>
            <b/>
            <sz val="8"/>
            <color indexed="8"/>
            <rFont val="Tahoma"/>
            <family val="2"/>
          </rPr>
          <t>Este campo se diligencia únicamente si el tipo de trámite es una NOVEDAD</t>
        </r>
      </text>
    </comment>
    <comment ref="AD21" authorId="1" shapeId="0" xr:uid="{00000000-0006-0000-0700-000008000000}">
      <text>
        <r>
          <rPr>
            <sz val="9"/>
            <color indexed="81"/>
            <rFont val="Tahoma"/>
            <family val="2"/>
          </rPr>
          <t>VALIDAR EN LA HOJA SUB TIPOS , QUE TIPO DE COTIZANTE APLICA SUBTIPOS DE COTIZANTE</t>
        </r>
      </text>
    </comment>
    <comment ref="AI21" authorId="0" shapeId="0" xr:uid="{00000000-0006-0000-0700-000009000000}">
      <text>
        <r>
          <rPr>
            <b/>
            <sz val="8"/>
            <color indexed="8"/>
            <rFont val="Tahoma"/>
            <family val="2"/>
          </rPr>
          <t xml:space="preserve">FECHA INICIO DEL CONTRATO:
</t>
        </r>
        <r>
          <rPr>
            <sz val="8"/>
            <color indexed="8"/>
            <rFont val="Tahoma"/>
            <family val="2"/>
          </rPr>
          <t>Corresponde a la fecha de inicio registrado en el contrato firmado entre contratista y contratante.</t>
        </r>
      </text>
    </comment>
    <comment ref="AJ21" authorId="0" shapeId="0" xr:uid="{00000000-0006-0000-0700-00000A000000}">
      <text>
        <r>
          <rPr>
            <b/>
            <sz val="8"/>
            <color indexed="8"/>
            <rFont val="Tahoma"/>
            <family val="2"/>
          </rPr>
          <t xml:space="preserve">FECHA TERMINACIÓN DEL CONTRATO:
</t>
        </r>
        <r>
          <rPr>
            <sz val="8"/>
            <color indexed="8"/>
            <rFont val="Tahoma"/>
            <family val="2"/>
          </rPr>
          <t>Corresponde a la fecha de terminación registrado en el contrato firmado entre contratista y contratante.</t>
        </r>
      </text>
    </comment>
    <comment ref="AN21" authorId="0" shapeId="0" xr:uid="{00000000-0006-0000-0700-00000B000000}">
      <text>
        <r>
          <rPr>
            <b/>
            <sz val="8"/>
            <color indexed="8"/>
            <rFont val="Tahoma"/>
            <family val="2"/>
          </rPr>
          <t xml:space="preserve">IBC: 
</t>
        </r>
        <r>
          <rPr>
            <sz val="8"/>
            <color indexed="8"/>
            <rFont val="Tahoma"/>
            <family val="2"/>
          </rPr>
          <t>Corresponde al 40% del valor neto de los honorarios o de la remuneración mensual por los servicios prestados</t>
        </r>
      </text>
    </comment>
    <comment ref="AO21" authorId="0" shapeId="0" xr:uid="{00000000-0006-0000-0700-00000C000000}">
      <text>
        <r>
          <rPr>
            <b/>
            <sz val="8"/>
            <color indexed="8"/>
            <rFont val="Tahoma"/>
            <family val="2"/>
          </rPr>
          <t xml:space="preserve">CÓDIGO ACTIVIDAD REALIZADA POR EL INDEPENDIENTE:
</t>
        </r>
        <r>
          <rPr>
            <sz val="8"/>
            <color indexed="8"/>
            <rFont val="Tahoma"/>
            <family val="2"/>
          </rPr>
          <t xml:space="preserve">
Ver listado en hoja anexa Código actividad Económica</t>
        </r>
      </text>
    </comment>
    <comment ref="AP21" authorId="0" shapeId="0" xr:uid="{00000000-0006-0000-0700-00000D000000}">
      <text>
        <r>
          <rPr>
            <b/>
            <sz val="8"/>
            <color indexed="8"/>
            <rFont val="Tahoma"/>
            <family val="2"/>
          </rPr>
          <t xml:space="preserve">NOMBRE ACTIVIDAD REALIZADA POR EL INDEPENDIENTE:
</t>
        </r>
        <r>
          <rPr>
            <sz val="8"/>
            <color indexed="8"/>
            <rFont val="Tahoma"/>
            <family val="2"/>
          </rPr>
          <t>Ver listado en hoja anexa Código actividad Económica</t>
        </r>
      </text>
    </comment>
    <comment ref="AS21" authorId="0" shapeId="0" xr:uid="{00000000-0006-0000-0700-00000E000000}">
      <text>
        <r>
          <rPr>
            <b/>
            <sz val="8"/>
            <color indexed="8"/>
            <rFont val="Tahoma"/>
            <family val="2"/>
          </rPr>
          <t xml:space="preserve">DIAS EN QUE SE EJECUTA LA ACTIVIDAD:
</t>
        </r>
        <r>
          <rPr>
            <sz val="8"/>
            <color indexed="8"/>
            <rFont val="Tahoma"/>
            <family val="2"/>
          </rPr>
          <t>Marcar solo con X los días en los que desarrolla la actividad</t>
        </r>
      </text>
    </comment>
    <comment ref="AZ21" authorId="0" shapeId="0" xr:uid="{00000000-0006-0000-0700-00000F000000}">
      <text>
        <r>
          <rPr>
            <b/>
            <sz val="8"/>
            <color indexed="8"/>
            <rFont val="Tahoma"/>
            <family val="2"/>
          </rPr>
          <t xml:space="preserve">HORARIO EN QUE SE EJECUTARA LA ACTIVIDAD:
</t>
        </r>
        <r>
          <rPr>
            <sz val="8"/>
            <color indexed="8"/>
            <rFont val="Tahoma"/>
            <family val="2"/>
          </rPr>
          <t>Marcar solo con X las horas en las que se desarrolla la actividad</t>
        </r>
      </text>
    </comment>
    <comment ref="BX21" authorId="0" shapeId="0" xr:uid="{00000000-0006-0000-0700-000010000000}">
      <text>
        <r>
          <rPr>
            <b/>
            <sz val="8"/>
            <color indexed="8"/>
            <rFont val="Tahoma"/>
            <family val="2"/>
          </rPr>
          <t xml:space="preserve">CÓDIGO CENTRO DE TRABAJO:
</t>
        </r>
        <r>
          <rPr>
            <sz val="8"/>
            <color indexed="8"/>
            <rFont val="Tahoma"/>
            <family val="2"/>
          </rPr>
          <t>Código sede en la que se realiza la labor</t>
        </r>
      </text>
    </comment>
    <comment ref="BY21" authorId="0" shapeId="0" xr:uid="{00000000-0006-0000-0700-000011000000}">
      <text>
        <r>
          <rPr>
            <b/>
            <sz val="8"/>
            <color indexed="8"/>
            <rFont val="Tahoma"/>
            <family val="2"/>
          </rPr>
          <t xml:space="preserve">NOMBRE CENTRO DE TRABAJO:
</t>
        </r>
        <r>
          <rPr>
            <sz val="8"/>
            <color indexed="8"/>
            <rFont val="Tahoma"/>
            <family val="2"/>
          </rPr>
          <t>Nombre sede en la que se realiza la labor</t>
        </r>
      </text>
    </comment>
    <comment ref="BZ21" authorId="0" shapeId="0" xr:uid="{00000000-0006-0000-0700-000012000000}">
      <text>
        <r>
          <rPr>
            <b/>
            <sz val="8"/>
            <color indexed="8"/>
            <rFont val="Tahoma"/>
            <family val="2"/>
          </rPr>
          <t xml:space="preserve">OBLIGATORIO:
</t>
        </r>
        <r>
          <rPr>
            <sz val="8"/>
            <color indexed="8"/>
            <rFont val="Tahoma"/>
            <family val="2"/>
          </rPr>
          <t xml:space="preserve">
Ver listado en hoja anexa Código actividad Económica </t>
        </r>
      </text>
    </comment>
    <comment ref="CC21" authorId="0" shapeId="0" xr:uid="{00000000-0006-0000-0700-000013000000}">
      <text>
        <r>
          <rPr>
            <b/>
            <sz val="8"/>
            <color indexed="8"/>
            <rFont val="Tahoma"/>
            <family val="2"/>
          </rPr>
          <t xml:space="preserve">DIRECCIÓN DEL CENTRO TRABAJO:
</t>
        </r>
        <r>
          <rPr>
            <sz val="8"/>
            <color indexed="8"/>
            <rFont val="Tahoma"/>
            <family val="2"/>
          </rPr>
          <t>Registre la Dirección del centro de trabajo en la cual se realizará la labor contratada.</t>
        </r>
      </text>
    </comment>
    <comment ref="CD21" authorId="0" shapeId="0" xr:uid="{00000000-0006-0000-0700-000014000000}">
      <text>
        <r>
          <rPr>
            <b/>
            <sz val="8"/>
            <color indexed="8"/>
            <rFont val="Tahoma"/>
            <family val="2"/>
          </rPr>
          <t xml:space="preserve">DEPARTAMENTO CENTRO TRABAJO:
</t>
        </r>
        <r>
          <rPr>
            <sz val="8"/>
            <color indexed="8"/>
            <rFont val="Tahoma"/>
            <family val="2"/>
          </rPr>
          <t xml:space="preserve">
Registre el Departamento del centro de trabajo en la cual se realizará la labor contratada</t>
        </r>
      </text>
    </comment>
    <comment ref="CE21" authorId="0" shapeId="0" xr:uid="{00000000-0006-0000-0700-000015000000}">
      <text>
        <r>
          <rPr>
            <b/>
            <sz val="8"/>
            <color indexed="8"/>
            <rFont val="Tahoma"/>
            <family val="2"/>
          </rPr>
          <t xml:space="preserve">CIUDAD CENTRO TRABAJO:
</t>
        </r>
        <r>
          <rPr>
            <sz val="8"/>
            <color indexed="8"/>
            <rFont val="Tahoma"/>
            <family val="2"/>
          </rPr>
          <t xml:space="preserve">
Registre la Ciudad del centro de trabajo en la cual se realizará la labor contratada</t>
        </r>
      </text>
    </comment>
    <comment ref="CG21" authorId="0" shapeId="0" xr:uid="{00000000-0006-0000-0700-000016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 ref="CH21" authorId="0" shapeId="0" xr:uid="{00000000-0006-0000-0700-000017000000}">
      <text>
        <r>
          <rPr>
            <b/>
            <sz val="8"/>
            <color indexed="8"/>
            <rFont val="Tahoma"/>
            <family val="2"/>
          </rPr>
          <t xml:space="preserve">TELÉFONO CENTRO TRABAJO:
</t>
        </r>
        <r>
          <rPr>
            <sz val="8"/>
            <color indexed="8"/>
            <rFont val="Tahoma"/>
            <family val="2"/>
          </rPr>
          <t xml:space="preserve">
Registre el CELUAR del centro de trabajo en la cual se realizará la labor contratada</t>
        </r>
      </text>
    </comment>
    <comment ref="CI21" authorId="0" shapeId="0" xr:uid="{00000000-0006-0000-0700-000018000000}">
      <text>
        <r>
          <rPr>
            <b/>
            <sz val="8"/>
            <color indexed="8"/>
            <rFont val="Tahoma"/>
            <family val="2"/>
          </rPr>
          <t xml:space="preserve">TELÉFONO CENTRO TRABAJO:
</t>
        </r>
        <r>
          <rPr>
            <sz val="8"/>
            <color indexed="8"/>
            <rFont val="Tahoma"/>
            <family val="2"/>
          </rPr>
          <t xml:space="preserve">
Registre el teléfono del centro de trabajo en la cual se realizará la labor contratada</t>
        </r>
      </text>
    </comment>
  </commentList>
</comments>
</file>

<file path=xl/sharedStrings.xml><?xml version="1.0" encoding="utf-8"?>
<sst xmlns="http://schemas.openxmlformats.org/spreadsheetml/2006/main" count="6505" uniqueCount="2653">
  <si>
    <t xml:space="preserve">Fecha de radicación </t>
  </si>
  <si>
    <t>Fecha inicio de cobertura</t>
  </si>
  <si>
    <t>Fecha fin de cobertura</t>
  </si>
  <si>
    <t>D</t>
  </si>
  <si>
    <t>M</t>
  </si>
  <si>
    <t>I. DATOS DEL TRÁMITE</t>
  </si>
  <si>
    <t>1. Tipo de trámite</t>
  </si>
  <si>
    <t>3. Tipo de aportante</t>
  </si>
  <si>
    <t xml:space="preserve">A. Afiliación </t>
  </si>
  <si>
    <t>B. Traslado</t>
  </si>
  <si>
    <t xml:space="preserve">C. Terminación de la afiliación </t>
  </si>
  <si>
    <t>Código</t>
  </si>
  <si>
    <t>Natural</t>
  </si>
  <si>
    <t>II. DATOS BÁSICOS DEL EMPLEADOR</t>
  </si>
  <si>
    <t>1. Apellidos y nombres o razón social</t>
  </si>
  <si>
    <t>4. Apellidos y nombres del Representante Legal</t>
  </si>
  <si>
    <t>Primer nombre</t>
  </si>
  <si>
    <t>Segundo nombre</t>
  </si>
  <si>
    <t>5. Tipo de documento</t>
  </si>
  <si>
    <t>III. DATOS COMPLEMENTARIOS</t>
  </si>
  <si>
    <t>Correo electrónico</t>
  </si>
  <si>
    <t>Zona</t>
  </si>
  <si>
    <t>Urbana</t>
  </si>
  <si>
    <t>Rural</t>
  </si>
  <si>
    <t>3. Tipo de documento</t>
  </si>
  <si>
    <t xml:space="preserve">2. Clase de riesgo </t>
  </si>
  <si>
    <t>I</t>
  </si>
  <si>
    <t>II</t>
  </si>
  <si>
    <t>III</t>
  </si>
  <si>
    <t>IV</t>
  </si>
  <si>
    <t>V</t>
  </si>
  <si>
    <t>Al día</t>
  </si>
  <si>
    <t>En mora</t>
  </si>
  <si>
    <t>Acuerdo de pago</t>
  </si>
  <si>
    <t>V. DECLARACIONES Y AUTORIZACIONES</t>
  </si>
  <si>
    <t>VI. FIRMAS</t>
  </si>
  <si>
    <t>IV. SEDES Y CENTROS DE TRABAJO - (B. TRASLADO)</t>
  </si>
  <si>
    <t>Centralizada</t>
  </si>
  <si>
    <t>Descentralizada</t>
  </si>
  <si>
    <t>Turnos</t>
  </si>
  <si>
    <t>Rotativa</t>
  </si>
  <si>
    <t>Presencial</t>
  </si>
  <si>
    <t>Teletrabajo</t>
  </si>
  <si>
    <t>Dependiente</t>
  </si>
  <si>
    <t>Municipio</t>
  </si>
  <si>
    <t>Departamento:</t>
  </si>
  <si>
    <t>Servicio Doméstico</t>
  </si>
  <si>
    <t>Funcionarios públicos sin tope máximo de IBC</t>
  </si>
  <si>
    <t>Profesor de establecimiento particular</t>
  </si>
  <si>
    <t>Dependiente entidades o Universidades públicas de los regímenes especial y de excepción</t>
  </si>
  <si>
    <t>Cooperados o precooperativas de trabajo asociado</t>
  </si>
  <si>
    <t>Femenino</t>
  </si>
  <si>
    <t>Cotizante miembro de la carrera diplomática o consular de un país extranjero o funcionario de organismo multilateral</t>
  </si>
  <si>
    <t>Masculino</t>
  </si>
  <si>
    <t>Cotizante dependiente de empleo de emergencia con duración mayor o igual a un mes</t>
  </si>
  <si>
    <t>Cotizante dependiente de empleo de emergencia con duración menor a un mes</t>
  </si>
  <si>
    <t>Departamento</t>
  </si>
  <si>
    <t>Zona
(Rural/Urbana)</t>
  </si>
  <si>
    <t>Dirección</t>
  </si>
  <si>
    <t>Teléfono</t>
  </si>
  <si>
    <t>Trabajador dependiente de entidad beneficiaria del sistema general de participaciones – Aportes patronales</t>
  </si>
  <si>
    <t>CC</t>
  </si>
  <si>
    <t>Trabajador de tiempo parcial.</t>
  </si>
  <si>
    <t>CE</t>
  </si>
  <si>
    <t>Afiliado participe – dependiente</t>
  </si>
  <si>
    <t>PA</t>
  </si>
  <si>
    <t>Estudiantes (Régimen especial ley 789 de 2002)</t>
  </si>
  <si>
    <t>CD</t>
  </si>
  <si>
    <t>Estudiantes de postgrado en salud</t>
  </si>
  <si>
    <t>SC</t>
  </si>
  <si>
    <t>PE</t>
  </si>
  <si>
    <t>TI</t>
  </si>
  <si>
    <t>RC</t>
  </si>
  <si>
    <t>Fecha de nacimiento</t>
  </si>
  <si>
    <t>Cargo</t>
  </si>
  <si>
    <t>Salario</t>
  </si>
  <si>
    <t>EPS</t>
  </si>
  <si>
    <t>Celular</t>
  </si>
  <si>
    <t>Municipio/Distrito</t>
  </si>
  <si>
    <t>Localidad</t>
  </si>
  <si>
    <t>Jornada</t>
  </si>
  <si>
    <t>Modalidad</t>
  </si>
  <si>
    <t>Día</t>
  </si>
  <si>
    <t>Mes</t>
  </si>
  <si>
    <t>Año</t>
  </si>
  <si>
    <t>L</t>
  </si>
  <si>
    <t>J</t>
  </si>
  <si>
    <t>S</t>
  </si>
  <si>
    <t>11</t>
  </si>
  <si>
    <t>12</t>
  </si>
  <si>
    <t>* Los campos que a continuación se requieren son de carácter obligatorio:</t>
  </si>
  <si>
    <t>Primer apellido del responsable del centro de trabajo.</t>
  </si>
  <si>
    <t>Segundo apellido del responsable del centro de trabajo.</t>
  </si>
  <si>
    <t>Primer nombre del responsable del centro de trabajo.</t>
  </si>
  <si>
    <t>Segundo nombre del responsable del centro de trabajo.</t>
  </si>
  <si>
    <t>Tipo de documento del responsable del centro de trabajo.</t>
  </si>
  <si>
    <t>Correo electrónico del responsable del centro de trabajo.</t>
  </si>
  <si>
    <t>DETALLE</t>
  </si>
  <si>
    <t>ESTUDIANTES</t>
  </si>
  <si>
    <t>NOMBRE</t>
  </si>
  <si>
    <t>A- PENSIONADO</t>
  </si>
  <si>
    <t>C - OTRO SUB TIPO</t>
  </si>
  <si>
    <t>03</t>
  </si>
  <si>
    <t xml:space="preserve">Cotizante no obligado a cotización a pensiones por edad. </t>
  </si>
  <si>
    <t>04</t>
  </si>
  <si>
    <t>Cotizante con requisitos cumplidos para pensión.</t>
  </si>
  <si>
    <t>05</t>
  </si>
  <si>
    <t xml:space="preserve">Cotizante a quien se le ha reconocido indemnización sustitutiva o devolución de saldos. </t>
  </si>
  <si>
    <t>06</t>
  </si>
  <si>
    <t>TIPO DE COTIZANTE</t>
  </si>
  <si>
    <t>SUBTIPOS DE COTIZANTE</t>
  </si>
  <si>
    <t>DEPENDIENTE</t>
  </si>
  <si>
    <t>X</t>
  </si>
  <si>
    <t xml:space="preserve"> </t>
  </si>
  <si>
    <t>7. Correo electrónico</t>
  </si>
  <si>
    <t>Localidad/Comuna</t>
  </si>
  <si>
    <t>5. Correo electrónico</t>
  </si>
  <si>
    <t>Única</t>
  </si>
  <si>
    <r>
      <t xml:space="preserve">Fecha fin de cobertura: </t>
    </r>
    <r>
      <rPr>
        <sz val="11"/>
        <color theme="8" tint="-0.499984740745262"/>
        <rFont val="Calibri"/>
        <family val="2"/>
        <scheme val="minor"/>
      </rPr>
      <t>este dato se registra en formato día/mes/año.</t>
    </r>
  </si>
  <si>
    <t>A.</t>
  </si>
  <si>
    <t>B.</t>
  </si>
  <si>
    <t>C.</t>
  </si>
  <si>
    <t>Publica</t>
  </si>
  <si>
    <t>Privada</t>
  </si>
  <si>
    <t>Mixta</t>
  </si>
  <si>
    <t>Organismos multilaterales</t>
  </si>
  <si>
    <t>01</t>
  </si>
  <si>
    <t>Empleador</t>
  </si>
  <si>
    <t>02</t>
  </si>
  <si>
    <t>Cooperativas y pre cooperativas de trabajo asociado.</t>
  </si>
  <si>
    <t>09</t>
  </si>
  <si>
    <t>NI</t>
  </si>
  <si>
    <t>*</t>
  </si>
  <si>
    <t xml:space="preserve">* </t>
  </si>
  <si>
    <t>Primer apellido</t>
  </si>
  <si>
    <t>Clase de riesgo</t>
  </si>
  <si>
    <t>Clase I</t>
  </si>
  <si>
    <t>Clase II</t>
  </si>
  <si>
    <t>Clase III</t>
  </si>
  <si>
    <t>Clase IV</t>
  </si>
  <si>
    <t>Clase V</t>
  </si>
  <si>
    <t>B. TRASLADO</t>
  </si>
  <si>
    <t>14-04</t>
  </si>
  <si>
    <t>14-07</t>
  </si>
  <si>
    <t>14-08</t>
  </si>
  <si>
    <t>14-17</t>
  </si>
  <si>
    <t>14-18</t>
  </si>
  <si>
    <t>14-23</t>
  </si>
  <si>
    <t>14-25</t>
  </si>
  <si>
    <t>14-11</t>
  </si>
  <si>
    <t>14-29</t>
  </si>
  <si>
    <t>14-30</t>
  </si>
  <si>
    <t>Compañía De Seguros De Vida Aurora</t>
  </si>
  <si>
    <t>Liberty Seguros De Vida</t>
  </si>
  <si>
    <t>Positiva Compañía De Seguros de Vida</t>
  </si>
  <si>
    <t>Compañía Suramericana Administradora De Riesgos Profesionales y Seguros Vida</t>
  </si>
  <si>
    <t>La Equidad Seguros De Vida Organismo Cooperativo - La Equidad Vida</t>
  </si>
  <si>
    <t>Con acuerdo de pago</t>
  </si>
  <si>
    <t>Tipos de documentos de afiliación</t>
  </si>
  <si>
    <t xml:space="preserve">Tipo de documento de identificación </t>
  </si>
  <si>
    <t>Entidades de derecho publico no sometida a la legislación colombiana</t>
  </si>
  <si>
    <t>Misión diplomática, consular o de organismos multilaterales no sometidos a la legislación colombiana.</t>
  </si>
  <si>
    <r>
      <t xml:space="preserve">2. Apellidos y nombres del responsable de la sede principal: </t>
    </r>
    <r>
      <rPr>
        <sz val="11"/>
        <color theme="8" tint="-0.499984740745262"/>
        <rFont val="Calibri"/>
        <family val="2"/>
        <scheme val="minor"/>
      </rPr>
      <t>datos obligatorios. Estos datos deben ser registrados en las casillas correspondientes, en forma idéntica a como aparecen en el documento de identificación.</t>
    </r>
  </si>
  <si>
    <t>Tipo de documento de identificación del responsable de la sede</t>
  </si>
  <si>
    <t xml:space="preserve">Código </t>
  </si>
  <si>
    <t>Código y nombre de la ARL</t>
  </si>
  <si>
    <t>Código ARL</t>
  </si>
  <si>
    <t>ACTIVIDADES INMOBILIARIAS</t>
  </si>
  <si>
    <t>INDUSTRIAS MANUFACTURERAS</t>
  </si>
  <si>
    <t>OTRAS ACTIVIDADES DE SERVICIOS</t>
  </si>
  <si>
    <t>ANEXO DE SEDES, CENTROS DE TRABAJO Y TRABAJADORES</t>
  </si>
  <si>
    <t>FORMULARIO DE AFILIACIÓN</t>
  </si>
  <si>
    <t>Tipo de persona</t>
  </si>
  <si>
    <t xml:space="preserve">Entidades o universidades publicas </t>
  </si>
  <si>
    <t xml:space="preserve">Misión diplomática, consular o de organismos multilaterales </t>
  </si>
  <si>
    <t>00</t>
  </si>
  <si>
    <t>seleccione código</t>
  </si>
  <si>
    <t>URBANA</t>
  </si>
  <si>
    <t>RURAL</t>
  </si>
  <si>
    <t>4. Número de sedes</t>
  </si>
  <si>
    <t>5.Número de centros de trabajo</t>
  </si>
  <si>
    <t>6. Número total de trabajadores o estudiantes</t>
  </si>
  <si>
    <t>7. Monto total de la cotización</t>
  </si>
  <si>
    <t>8. Estado de cuenta del empleador</t>
  </si>
  <si>
    <t>3. Número de sedes</t>
  </si>
  <si>
    <t>4.Número de centros de trabajo</t>
  </si>
  <si>
    <t>5. Número inicial de trabajadores o estudiantes</t>
  </si>
  <si>
    <t xml:space="preserve">IV. SEDES Y CENTROS DE TRABAJO </t>
  </si>
  <si>
    <t>2. Representante Legal de Colmena Seguros</t>
  </si>
  <si>
    <t xml:space="preserve">Los siguientes datos de trabajadores son de diligenciamiento obligatorio                                                               -                                                           (Campos de diligenciamiento obligatorio)                                                                 -                                          Los siguientes datos de trabajadores son de diligenciamiento obligatorio                                                                                            -                                                                       (Campos de diligenciamiento obligatorio)                                                                -                                  Los siguientes datos de trabajadores son de diligenciamiento obligatorio                                                                                          -                                                                     (Campos de diligenciamiento obligatorio)                                                                       </t>
  </si>
  <si>
    <t xml:space="preserve">RESPONSABLE DEL CENTRO DE TRABAJO </t>
  </si>
  <si>
    <t xml:space="preserve">  Lugar de afiliación                                      
(Ciudad - Departamento)</t>
  </si>
  <si>
    <t>Nombre:</t>
  </si>
  <si>
    <t>Código:</t>
  </si>
  <si>
    <t>Uso exclusivo de COLMENA SEGUROS</t>
  </si>
  <si>
    <t>HOJA 1: Formulario de Afiliación</t>
  </si>
  <si>
    <t>Código.</t>
  </si>
  <si>
    <t>Nombre de la sede principal.</t>
  </si>
  <si>
    <t>Dirección.</t>
  </si>
  <si>
    <t>Teléfono fijo/celular.</t>
  </si>
  <si>
    <t>Correo electrónico.</t>
  </si>
  <si>
    <t>Municipio/Distrito.</t>
  </si>
  <si>
    <t>Zona: urbana o rural donde se ubica la sede principal.</t>
  </si>
  <si>
    <t>Localidad/Comuna, si existe en su ciudad.</t>
  </si>
  <si>
    <t>Departamento.</t>
  </si>
  <si>
    <t>Primer apellido.</t>
  </si>
  <si>
    <t>Segundo apellido (cuando aplique).</t>
  </si>
  <si>
    <t>Primer nombre.</t>
  </si>
  <si>
    <t>Segundo nombre (cuando aplique).</t>
  </si>
  <si>
    <t>Empleador.</t>
  </si>
  <si>
    <t>Cancelación por liquidación de la empresa.</t>
  </si>
  <si>
    <t>Cancelación por sustitución patronal.</t>
  </si>
  <si>
    <t>Cancelación por fusión.</t>
  </si>
  <si>
    <t>Cancelación por absorción .</t>
  </si>
  <si>
    <t>Cancelación por cambio de NIT.</t>
  </si>
  <si>
    <t>Cancelación por retiro masivo de trabajadores.</t>
  </si>
  <si>
    <t>Cancelación por cese de actividades definitivas.</t>
  </si>
  <si>
    <t>Decisión unilateral de terminar el contrato.</t>
  </si>
  <si>
    <t>Privada.</t>
  </si>
  <si>
    <t>Mixta.</t>
  </si>
  <si>
    <t>Organismos multilaterales.</t>
  </si>
  <si>
    <t>Número</t>
  </si>
  <si>
    <t>Código de actividad económica</t>
  </si>
  <si>
    <t>Total centros de trabajo</t>
  </si>
  <si>
    <t>Número de trabajadores</t>
  </si>
  <si>
    <t>Código del centro de trabajo</t>
  </si>
  <si>
    <t>Pensión</t>
  </si>
  <si>
    <t>Código del tipo de trabajador</t>
  </si>
  <si>
    <t>Subtipo de afiliado</t>
  </si>
  <si>
    <t>Nombre  de la sede:</t>
  </si>
  <si>
    <t>Tipo de documento</t>
  </si>
  <si>
    <t>Segundo apellido</t>
  </si>
  <si>
    <t>Número de identificación</t>
  </si>
  <si>
    <t>Centralizada o descentralizada</t>
  </si>
  <si>
    <t>Cantidad de trabajadores y estudiantes</t>
  </si>
  <si>
    <t>Monto total de cotización</t>
  </si>
  <si>
    <t>Tipo de documento:</t>
  </si>
  <si>
    <t>Número de radicación</t>
  </si>
  <si>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la sede.</t>
    </r>
  </si>
  <si>
    <t>INFORMACIÓN DEL RESPONSABLE DE LA SEDE</t>
  </si>
  <si>
    <t>Primer apellido del responsable de la sede.</t>
  </si>
  <si>
    <t>Segundo apellido del responsable de la sede.</t>
  </si>
  <si>
    <t>Primer nombre del responsable de la sede.</t>
  </si>
  <si>
    <t>Segundo nombre del responsable de la sede.</t>
  </si>
  <si>
    <t>Tipo de documento del responsable de la sede.</t>
  </si>
  <si>
    <t>Número de documento del responsable de la sede.</t>
  </si>
  <si>
    <t>Correo electrónico del responsable de la sede.</t>
  </si>
  <si>
    <t>NOVEDADES Y AUTOLIQUIDACIÓN</t>
  </si>
  <si>
    <t>Indica si el reporte de novedades se realiza de manera centralizada o descentralizada.</t>
  </si>
  <si>
    <t>INFORMACIÓN DE NÓMINA</t>
  </si>
  <si>
    <t>Primer nombre del trabajador.</t>
  </si>
  <si>
    <t>Segundo nombre del trabajador.</t>
  </si>
  <si>
    <t>Datos de los estudiantes</t>
  </si>
  <si>
    <t>Dependiente.</t>
  </si>
  <si>
    <t>Servicio doméstico.</t>
  </si>
  <si>
    <t>Funcionarios públicos sin tope máximo de IBC.</t>
  </si>
  <si>
    <t>Aprendices en etapa productiva.</t>
  </si>
  <si>
    <t>Profesor de establecimiento particular.</t>
  </si>
  <si>
    <t>Dependiente de entidades o universidades públicas de los regímenes Especial y de Excepción.</t>
  </si>
  <si>
    <t>Cooperados o de precooperativas de trabajo asociado.</t>
  </si>
  <si>
    <t>Cotizante miembro de la carrera diplomática, consular de un país extranjero o funcionario de organismo multilateral.</t>
  </si>
  <si>
    <t>Cotizante dependiente de empleo de emergencia con duración mayor o igual a un mes.</t>
  </si>
  <si>
    <t>Cotizante dependiente de empleo de emergencia con duración menor a un mes.</t>
  </si>
  <si>
    <t>Trabajador dependiente de entidad beneficiaria del sistema general de participaciones – aportes patronales.</t>
  </si>
  <si>
    <t>Afiliado partícipe – dependiente.</t>
  </si>
  <si>
    <t>Estudiantes (Régimen Especial Ley 789 de 2002).</t>
  </si>
  <si>
    <t>Estudiantes de postgrado en salud.</t>
  </si>
  <si>
    <t>Estudiantes de prácticas laborales en el sector público.</t>
  </si>
  <si>
    <t>CÓDIGO DE SUBTIPO COTIZANTE</t>
  </si>
  <si>
    <t>Conductores de servicio público de transporte terrestre, automotor individual de pasajeros en vehículos de taxi.</t>
  </si>
  <si>
    <t>Cooperados o de Precooperativas de trabajo asociado.</t>
  </si>
  <si>
    <t>Trabajador dependiente de entidad beneficiaria del sistema general de participaciones – Aportes patronales.</t>
  </si>
  <si>
    <t>ÍNDICE DE DILIGENCIAMIENTO DEL FORMULARIO DE AFILIACIÓN</t>
  </si>
  <si>
    <t>Haz click en cada botón</t>
  </si>
  <si>
    <t>Dirección de la sede principal</t>
  </si>
  <si>
    <r>
      <t xml:space="preserve">Fecha inicio de cobertura: </t>
    </r>
    <r>
      <rPr>
        <sz val="11"/>
        <color theme="8" tint="-0.499984740745262"/>
        <rFont val="Calibri"/>
        <family val="2"/>
        <scheme val="minor"/>
      </rPr>
      <t>este dato se registra en formato día/mes/año.</t>
    </r>
  </si>
  <si>
    <t>DATOS DE LOS ESTUDIANTES</t>
  </si>
  <si>
    <t>Dependiente pensionado por vejez, jubilación o invalidez. Activo.</t>
  </si>
  <si>
    <t>INSTRUCTIVO DE DILIGENCIAMIENTO DEL FORMULARIO DE AFILIACIÓN Y NOVEDADES DEL EMPLEADOR</t>
  </si>
  <si>
    <t>Nombre sucursal: campo de uso exclusivo de Colmena Seguros.</t>
  </si>
  <si>
    <r>
      <rPr>
        <b/>
        <sz val="11"/>
        <color theme="8" tint="-0.499984740745262"/>
        <rFont val="Calibri"/>
        <family val="2"/>
        <scheme val="minor"/>
      </rPr>
      <t xml:space="preserve">Fecha de radicación: </t>
    </r>
    <r>
      <rPr>
        <sz val="11"/>
        <color theme="8" tint="-0.499984740745262"/>
        <rFont val="Calibri"/>
        <family val="2"/>
        <scheme val="minor"/>
      </rPr>
      <t>este dato corresponde a la fecha en la que la Administradora de Riesgos Laborales (ARL) recibe físicamente el formulario de afiliación y traslado del Empleador al Sistema General de Riesgos (SGRL) en dicha entidad.</t>
    </r>
  </si>
  <si>
    <r>
      <rPr>
        <b/>
        <sz val="11"/>
        <color theme="8" tint="-0.499984740745262"/>
        <rFont val="Calibri"/>
        <family val="2"/>
        <scheme val="minor"/>
      </rPr>
      <t>Número de radicación del trámite</t>
    </r>
    <r>
      <rPr>
        <sz val="11"/>
        <color theme="8" tint="-0.499984740745262"/>
        <rFont val="Calibri"/>
        <family val="2"/>
        <scheme val="minor"/>
      </rPr>
      <t>: campo de uso exclusivo de Colmena Seguros. Número que se asigna de forma consecutiva a cada trámite.</t>
    </r>
  </si>
  <si>
    <r>
      <t xml:space="preserve">Código sucursal: </t>
    </r>
    <r>
      <rPr>
        <sz val="11"/>
        <color theme="8" tint="-0.499984740745262"/>
        <rFont val="Calibri"/>
        <family val="2"/>
        <scheme val="minor"/>
      </rPr>
      <t>campo de uso exclusivo de Colmena Seguros.</t>
    </r>
  </si>
  <si>
    <t>Estos datos se refieren a la descripción del trámite  que se realiza mediante la suscripción del "Formulario de afiliación y reporte de novedades del Empleador al Sistema General de Riesgos Laborales (SGRL)". Por lo tanto, son de diligenciamiento obligatorio para el responsable del trámite cuando se registre una afiliación o una novedad del Empleador ante la ARL.</t>
  </si>
  <si>
    <t>Afiliación: aplica cuando se registra una afiliación al Sistema General de Riesgos Laborales (SGRL), en condición de Empleador, siempre que se cumplan las condiciones para ello.</t>
  </si>
  <si>
    <t>Traslado: aplica cuando se registra una solicitud de novedad ante la ARL por parte del Empleador, en cumplimiento de las reglas definidas en las normas que rigen para este trámite.</t>
  </si>
  <si>
    <t>Terminación de la afiliación: aplica cuando se registra la terminación de la afiliación del Empleador con un ARL. Los valores permitidos son los siguientes:</t>
  </si>
  <si>
    <t xml:space="preserve">Tipo de documento de afiliación </t>
  </si>
  <si>
    <r>
      <t xml:space="preserve">2. Naturaleza jurídica del Empleador: </t>
    </r>
    <r>
      <rPr>
        <sz val="11"/>
        <color theme="8" tint="-0.499984740745262"/>
        <rFont val="Calibri"/>
        <family val="2"/>
        <scheme val="minor"/>
      </rPr>
      <t>dato obligatorio. Lo suministra quien realiza la afiliación.
Identifica la naturaleza jurídica del Empleador y escribe el código correspondiente, de acuerdo con las siguientes opciones:</t>
    </r>
  </si>
  <si>
    <t>Naturaleza jurídica del Empleador</t>
  </si>
  <si>
    <t>Pública.</t>
  </si>
  <si>
    <t>Entidades de derecho público no sometidas a la legislación colombiana.</t>
  </si>
  <si>
    <r>
      <t xml:space="preserve">3. Tipo de aportante: </t>
    </r>
    <r>
      <rPr>
        <sz val="11"/>
        <color theme="8" tint="-0.499984740745262"/>
        <rFont val="Calibri"/>
        <family val="2"/>
        <scheme val="minor"/>
      </rPr>
      <t>dato obligatorio. Lo suministra quien realiza la afiliación. Identifica el tipo de afiliado y escribe el código correspondiente, de acuerdo con las siguientes opciones:</t>
    </r>
  </si>
  <si>
    <t>Tipo de aportante del Empleador</t>
  </si>
  <si>
    <t>Entidades o universidades públicas de los regímenes Especial y de Excepción.</t>
  </si>
  <si>
    <t>Cooperativas y Pre-cooperativas de trabajo asociado.</t>
  </si>
  <si>
    <t>Pagador de aportes de contrato sindical.</t>
  </si>
  <si>
    <r>
      <rPr>
        <b/>
        <sz val="11"/>
        <color theme="8" tint="-0.499984740745262"/>
        <rFont val="Calibri"/>
        <family val="2"/>
        <scheme val="minor"/>
      </rPr>
      <t xml:space="preserve">Tipo de persona: </t>
    </r>
    <r>
      <rPr>
        <sz val="11"/>
        <color theme="8" tint="-0.499984740745262"/>
        <rFont val="Calibri"/>
        <family val="2"/>
        <scheme val="minor"/>
      </rPr>
      <t>selecciona</t>
    </r>
    <r>
      <rPr>
        <b/>
        <sz val="11"/>
        <color theme="8" tint="-0.499984740745262"/>
        <rFont val="Calibri"/>
        <family val="2"/>
        <scheme val="minor"/>
      </rPr>
      <t xml:space="preserve"> </t>
    </r>
    <r>
      <rPr>
        <sz val="11"/>
        <color theme="8" tint="-0.499984740745262"/>
        <rFont val="Calibri"/>
        <family val="2"/>
        <scheme val="minor"/>
      </rPr>
      <t>el que corresponda al Empleador.</t>
    </r>
  </si>
  <si>
    <t>Jurídica</t>
  </si>
  <si>
    <r>
      <t>1. Apellidos y nombres o razón social:</t>
    </r>
    <r>
      <rPr>
        <sz val="11"/>
        <color theme="8" tint="-0.499984740745262"/>
        <rFont val="Calibri"/>
        <family val="2"/>
        <scheme val="minor"/>
      </rPr>
      <t xml:space="preserve"> dato obligatorio. Lo suministra el Empleador, escriba el nombre completo de la razón social o el nombre completo del Empleador.</t>
    </r>
  </si>
  <si>
    <r>
      <t xml:space="preserve">2. Tipo de documento: </t>
    </r>
    <r>
      <rPr>
        <sz val="11"/>
        <color theme="8" tint="-0.499984740745262"/>
        <rFont val="Calibri"/>
        <family val="2"/>
        <scheme val="minor"/>
      </rPr>
      <t>dato obligatorio. Escribe en las casillas correspondientes el código del tipo de documento de identificación, de acuerdo con las siguientes opciones:</t>
    </r>
  </si>
  <si>
    <t>Tipo de documento de identificación del Empleador</t>
  </si>
  <si>
    <t>Número de identificación tributaria.</t>
  </si>
  <si>
    <t>Cédula de Ciudadanía: es el documento expedido por la Registraduría Nacional del Estado Civil con el que se identifican las personas al cumplir 18 años de edad.</t>
  </si>
  <si>
    <t>Cédula de Extranjería: es el documento de identificación expedido por Migración Colombia, que se otorga a los extranjeros titulares de una visa superior a tres (3) meses y a sus beneficiarios, con base en el reporte de extranjeros. La vigencia de la cédula de extranjería es por un término de cinco (5) años.</t>
  </si>
  <si>
    <t>Pasaporte: es el documento que acredita la identidad de un extranjero que cuenta con una visa para trabajar en Colombia y no se encuentra obligado a tramitar una cédula de extranjería. El pasaporte acredita también laidentidad de  los extranjeros menores de siete (7) años.</t>
  </si>
  <si>
    <t>Carné Diplomático:  es el documento que identifica a los extranjeros que cumplen funciones en las embajadas, legaciones, consulados, quienes son delegados en representación de gobiernos extranjeros.</t>
  </si>
  <si>
    <t>Salvoconducto de Permanencia: es un documento de carácter temporal expedido por la Unidad Administrativa Especial de Migración Colombia a los extranjeros que deban permanecer en el país mientras resuelven su situación de refugiados o aislados. Tiene una validez de tres (3) meses y debe ser renovado o sustituido por la cédula de extranjería.</t>
  </si>
  <si>
    <t>Permiso Especial de Permanencia: es un documento expedido por el Ministerio de Relaciones Exteriores mediante la Resolución 5797 de 2017, para los nacionales venezolanos.</t>
  </si>
  <si>
    <r>
      <t xml:space="preserve">3. Número del documento de identificación: </t>
    </r>
    <r>
      <rPr>
        <sz val="11"/>
        <color theme="8" tint="-0.499984740745262"/>
        <rFont val="Calibri"/>
        <family val="2"/>
        <scheme val="minor"/>
      </rPr>
      <t>dato obligatorio. Es el Número de Identificación Tributaria de la persona jurídica o el número con el cual se identifica como persona natural. Debes registrarlo exactamente como figura en el documento de identificación.</t>
    </r>
  </si>
  <si>
    <r>
      <rPr>
        <b/>
        <sz val="11"/>
        <color theme="8" tint="-0.499984740745262"/>
        <rFont val="Calibri"/>
        <family val="2"/>
        <scheme val="minor"/>
      </rPr>
      <t xml:space="preserve">Consecutivo NIT descentralizado: </t>
    </r>
    <r>
      <rPr>
        <sz val="11"/>
        <color theme="8" tint="-0.499984740745262"/>
        <rFont val="Calibri"/>
        <family val="2"/>
        <scheme val="minor"/>
      </rPr>
      <t>dato obligatorio. Se refiere al número consecutivo complementario al número de documento de identificación del Empleador, cuando las entidades descentralizadas hacen uso de un mismo NIT. Si no cuentas con NIT descentralizado, coloca el valor cero (0).</t>
    </r>
  </si>
  <si>
    <r>
      <t xml:space="preserve">4. Apellidos y nombres del Representante Legal: </t>
    </r>
    <r>
      <rPr>
        <sz val="11"/>
        <color theme="8" tint="-0.499984740745262"/>
        <rFont val="Calibri"/>
        <family val="2"/>
        <scheme val="minor"/>
      </rPr>
      <t>datos obligatorios. Estos datos deben ser registrados en las casillas correspondientes, en forma idéntica a como aparecen en el documento de identificación.</t>
    </r>
  </si>
  <si>
    <r>
      <t xml:space="preserve">5. Tipo de documento de identificación: </t>
    </r>
    <r>
      <rPr>
        <sz val="11"/>
        <color theme="8" tint="-0.499984740745262"/>
        <rFont val="Calibri"/>
        <family val="2"/>
        <scheme val="minor"/>
      </rPr>
      <t>dato obligatorio. Debes colocar en las casillas correspondientes, el código de documento de identificación del Representante Legal de acuerdo con las siguientes opciones:</t>
    </r>
  </si>
  <si>
    <t xml:space="preserve">Tipo de documento de identificación del Representante Legal </t>
  </si>
  <si>
    <t>Tipo de documento de identificación del Representante Legal</t>
  </si>
  <si>
    <r>
      <t xml:space="preserve">6. Número del documento de identificación: </t>
    </r>
    <r>
      <rPr>
        <sz val="11"/>
        <color theme="8" tint="-0.499984740745262"/>
        <rFont val="Calibri"/>
        <family val="2"/>
        <scheme val="minor"/>
      </rPr>
      <t>dato obligatorio. Es el número con el cual se identifica cada persona única y debes registrarlo exactamente igual a como figura en el documento de identificación.</t>
    </r>
  </si>
  <si>
    <r>
      <t xml:space="preserve">7. Correo electrónico:  </t>
    </r>
    <r>
      <rPr>
        <sz val="11"/>
        <color theme="8" tint="-0.499984740745262"/>
        <rFont val="Calibri"/>
        <family val="2"/>
        <scheme val="minor"/>
      </rPr>
      <t>escribe la cuenta de correo institucional, inclusive los caracteres especiales (_,").</t>
    </r>
  </si>
  <si>
    <r>
      <t xml:space="preserve">1. Datos de la sede principal: </t>
    </r>
    <r>
      <rPr>
        <sz val="11"/>
        <color theme="8" tint="-0.499984740745262"/>
        <rFont val="Calibri"/>
        <family val="2"/>
        <scheme val="minor"/>
      </rPr>
      <t>datos obligatorios. Estos datos aplican para la afiliación como Empleador.</t>
    </r>
  </si>
  <si>
    <t>En caso de que la sede esté ubicada en Bogotá D.C, escribe en el campo "Departamento": Bogotá D.C.</t>
  </si>
  <si>
    <r>
      <t xml:space="preserve">3. Tipo de documento de identificación: </t>
    </r>
    <r>
      <rPr>
        <sz val="11"/>
        <color theme="8" tint="-0.499984740745262"/>
        <rFont val="Calibri"/>
        <family val="2"/>
        <scheme val="minor"/>
      </rPr>
      <t>dato obligatorio. Escribe en las casillas correspondientes el código de documento de identificación del responsable de la sede, de acuerdo con las siguientes opciones:</t>
    </r>
  </si>
  <si>
    <r>
      <t xml:space="preserve">4. Número del documento de identificación:  </t>
    </r>
    <r>
      <rPr>
        <sz val="11"/>
        <color theme="8" tint="-0.499984740745262"/>
        <rFont val="Calibri"/>
        <family val="2"/>
        <scheme val="minor"/>
      </rPr>
      <t>dato obligatorio. Es el número con el cual se identifica como persona única y debes registrarlo exactamente como figura en el documento de identificación.</t>
    </r>
  </si>
  <si>
    <r>
      <t xml:space="preserve">5. Correo electrónico:  </t>
    </r>
    <r>
      <rPr>
        <sz val="11"/>
        <color theme="8" tint="-0.499984740745262"/>
        <rFont val="Calibri"/>
        <family val="2"/>
        <scheme val="minor"/>
      </rPr>
      <t>escribe la cuenta de correo institucional, inclusive los caracteres especiales (_,").</t>
    </r>
  </si>
  <si>
    <t>A. AFILIACIÓN</t>
  </si>
  <si>
    <r>
      <t xml:space="preserve">1.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</si>
  <si>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2.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</si>
  <si>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r>
      <t xml:space="preserve">3.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</si>
  <si>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4. Número de centros de trabajo: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</si>
  <si>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5. Número inicial de trabajadores: </t>
    </r>
    <r>
      <rPr>
        <sz val="11"/>
        <color theme="8" tint="-0.499984740745262"/>
        <rFont val="Calibri"/>
        <family val="2"/>
        <scheme val="minor"/>
      </rPr>
      <t>dato obligatorio. Corresponde al número de trabajadores con que cuenta el Empleador que se afilia al Sistema General de Riesgos Laborales (SGRL).</t>
    </r>
  </si>
  <si>
    <r>
      <t xml:space="preserve">6. Valor total de la nómina: </t>
    </r>
    <r>
      <rPr>
        <sz val="11"/>
        <color theme="8" tint="-0.499984740745262"/>
        <rFont val="Calibri"/>
        <family val="2"/>
        <scheme val="minor"/>
      </rPr>
      <t>dato obligatorio. Valor total de la nómina del Empleador al momento de afiliarse al Sistema General de Riesgos Laborales (SGRL).</t>
    </r>
  </si>
  <si>
    <r>
      <t xml:space="preserve">I. ARL de la cual se traslada: </t>
    </r>
    <r>
      <rPr>
        <sz val="11"/>
        <color theme="8" tint="-0.499984740745262"/>
        <rFont val="Calibri"/>
        <family val="2"/>
        <scheme val="minor"/>
      </rPr>
      <t>dato obligatorio. Nombre de la ARL de la cual se traslada el Empleador.</t>
    </r>
  </si>
  <si>
    <t>Nombre de la ARL</t>
  </si>
  <si>
    <t>Seguros de Vida Colpatria S.A.</t>
  </si>
  <si>
    <t>Cía. De Seguros Bolívar S.A.</t>
  </si>
  <si>
    <t>Seguros De Vida Alfa S.A.</t>
  </si>
  <si>
    <t>Riesgos Profesionales Colmena S.A. Compañía De Seguros De Vida</t>
  </si>
  <si>
    <t>Mapfre Colombia Vida Seguros  S.A.</t>
  </si>
  <si>
    <r>
      <t xml:space="preserve">2. Clase de riesgo: </t>
    </r>
    <r>
      <rPr>
        <sz val="11"/>
        <color theme="8" tint="-0.499984740745262"/>
        <rFont val="Calibri"/>
        <family val="2"/>
        <scheme val="minor"/>
      </rPr>
      <t>dato obligatorio. Identifica y marca con una X, según corresponda, la clase de riesgo de quien realiza la afiliación al Sistema General de Riesgos Laborales (SGRL), de acuerdo con las siguientes opciones:</t>
    </r>
  </si>
  <si>
    <r>
      <t xml:space="preserve">3. Código de la actividad económica principal: </t>
    </r>
    <r>
      <rPr>
        <sz val="11"/>
        <color theme="8" tint="-0.499984740745262"/>
        <rFont val="Calibri"/>
        <family val="2"/>
        <scheme val="minor"/>
      </rPr>
      <t>dato obligatorio. Código que se encuentra en la tabla de clasificación de actividades económicas para el Sistema General de Riesgos Laborales, de acuerdo con lo establecido en el Decreto 1607 de 2002 o aquel que lo modifique, adicione o sustituya.</t>
    </r>
  </si>
  <si>
    <r>
      <t xml:space="preserve">4. Número de sedes: </t>
    </r>
    <r>
      <rPr>
        <sz val="11"/>
        <color theme="8" tint="-0.499984740745262"/>
        <rFont val="Calibri"/>
        <family val="2"/>
        <scheme val="minor"/>
      </rPr>
      <t>dato obligatorio. Corresponde al número de sedes con las  que cuenta el Empleador que se afilia al Sistema General de Riesgos Laborales (SGRL).</t>
    </r>
  </si>
  <si>
    <r>
      <t xml:space="preserve">6. Número total de trabajadores o estudiantes: </t>
    </r>
    <r>
      <rPr>
        <sz val="11"/>
        <color theme="8" tint="-0.499984740745262"/>
        <rFont val="Calibri"/>
        <family val="2"/>
        <scheme val="minor"/>
      </rPr>
      <t>dato obligatorio. Corresponde al número de centros de trabajo con los que cuenta el Empleador que se afilia al Sistema General de Riesgos Laborales (SGRL).</t>
    </r>
  </si>
  <si>
    <r>
      <t xml:space="preserve">6. Número inicial de trabajadores: </t>
    </r>
    <r>
      <rPr>
        <sz val="11"/>
        <color theme="8" tint="-0.499984740745262"/>
        <rFont val="Calibri"/>
        <family val="2"/>
        <scheme val="minor"/>
      </rPr>
      <t>dato obligatorio. Corresponde al número de trabajadores con los que cuenta el Empleador que se afilia al Sistema General de Riesgos Laborales (SGRL).</t>
    </r>
  </si>
  <si>
    <r>
      <t xml:space="preserve">7. Monto total de la cotización: </t>
    </r>
    <r>
      <rPr>
        <sz val="11"/>
        <color theme="8" tint="-0.499984740745262"/>
        <rFont val="Calibri"/>
        <family val="2"/>
        <scheme val="minor"/>
      </rPr>
      <t>dato obligatorio. Valor total de la nómina del Empleador al momento de afiliarse al Sistema General de Riesgos Laborales (SGRL).</t>
    </r>
  </si>
  <si>
    <r>
      <t xml:space="preserve">8. Estado de cuenta del Empleador: </t>
    </r>
    <r>
      <rPr>
        <sz val="11"/>
        <color theme="8" tint="-0.499984740745262"/>
        <rFont val="Calibri"/>
        <family val="2"/>
        <scheme val="minor"/>
      </rPr>
      <t>dato obligatorio. Identifica y marca X según corresponda, de acuerdo a las siguientes opciones:</t>
    </r>
  </si>
  <si>
    <t>Estado de pago de aportes del Empleador a la ARL</t>
  </si>
  <si>
    <t>Incumplimiento del acuerdo de pago</t>
  </si>
  <si>
    <t xml:space="preserve">V. DECLARACIÓN Y AUTORIZACIONES </t>
  </si>
  <si>
    <t>Dato obligatorio. Identifica y marca X según corresponda, de acuerdo a las siguientes opciones:</t>
  </si>
  <si>
    <r>
      <t xml:space="preserve">1. </t>
    </r>
    <r>
      <rPr>
        <sz val="11"/>
        <color theme="8" tint="-0.499984740745262"/>
        <rFont val="Calibri"/>
        <family val="2"/>
        <scheme val="minor"/>
      </rPr>
      <t>Autorización para que las ARL reporten la información que se genere de afiliación o de novedades al SAT y a las entidades públicas que por sus funciones la requieran.</t>
    </r>
  </si>
  <si>
    <r>
      <t xml:space="preserve">2. </t>
    </r>
    <r>
      <rPr>
        <sz val="11"/>
        <color theme="8" tint="-0.499984740745262"/>
        <rFont val="Calibri"/>
        <family val="2"/>
        <scheme val="minor"/>
      </rPr>
      <t>Autorización para que las ARL manejen los datos personales del afiliado o del responsable de la afiliación, de acuerdo con lo previsto en la Ley 1581 de 2012 y el Decreto 1377 de 2013, compilado en el Decreto 1074 Único Reglamentario del Sector Comercio, Industria y Turismo. Declaración de la no obligación de afiliarse al Régimen Contributivo, Especial o de Excepción.</t>
    </r>
  </si>
  <si>
    <r>
      <t xml:space="preserve">3. </t>
    </r>
    <r>
      <rPr>
        <sz val="11"/>
        <color theme="8" tint="-0.499984740745262"/>
        <rFont val="Calibri"/>
        <family val="2"/>
        <scheme val="minor"/>
      </rPr>
      <t>Autorización para que el SAT o la ARL envíen información relacionada con la afiliación o novedades al SGRL, al correo electrónico o al celular, como mensajes de texto.</t>
    </r>
  </si>
  <si>
    <t>Este formulario debe suscribirse por el responsable de la afiliación o el afiliado, según corresponda y de conformidad con la normativa vigente que tenga a su cargo o el reporte de novedades.</t>
  </si>
  <si>
    <t>En las casillas 1 y 2 debe ir la firma de:</t>
  </si>
  <si>
    <r>
      <rPr>
        <b/>
        <sz val="11"/>
        <color theme="8" tint="-0.499984740745262"/>
        <rFont val="Calibri"/>
        <family val="2"/>
        <scheme val="minor"/>
      </rPr>
      <t xml:space="preserve">1. </t>
    </r>
    <r>
      <rPr>
        <sz val="11"/>
        <color theme="8" tint="-0.499984740745262"/>
        <rFont val="Calibri"/>
        <family val="2"/>
        <scheme val="minor"/>
      </rPr>
      <t>Responsable de la afiliación o el afiliado, según corresponda.</t>
    </r>
    <r>
      <rPr>
        <b/>
        <sz val="11"/>
        <color theme="8" tint="-0.499984740745262"/>
        <rFont val="Calibri"/>
        <family val="2"/>
        <scheme val="minor"/>
      </rPr>
      <t/>
    </r>
  </si>
  <si>
    <r>
      <rPr>
        <b/>
        <sz val="11"/>
        <color theme="8" tint="-0.499984740745262"/>
        <rFont val="Calibri"/>
        <family val="2"/>
        <scheme val="minor"/>
      </rPr>
      <t xml:space="preserve">2. </t>
    </r>
    <r>
      <rPr>
        <sz val="11"/>
        <color theme="8" tint="-0.499984740745262"/>
        <rFont val="Calibri"/>
        <family val="2"/>
        <scheme val="minor"/>
      </rPr>
      <t>Nombre y firma del funcionario de la Administradora de Riesgos Laborales. Con la firma contenida en el numeral 1, el responsable de la afiliación o el afiliado, según corresponda, manifiesta la veracidad de la información registrada y de las autorizaciones contenidas en la sección V del formulario.</t>
    </r>
  </si>
  <si>
    <t>(Lee las instrucciones que se encuentran anexas al formulario antes de diligenciarlo). Página 1 de 2.</t>
  </si>
  <si>
    <t>2. Naturaleza jurídica del empleador</t>
  </si>
  <si>
    <t>2. Tipo de documento</t>
  </si>
  <si>
    <t>3. Número de documento o NIT</t>
  </si>
  <si>
    <t>6. Número de documento</t>
  </si>
  <si>
    <t>1. Datos de la sede principal</t>
  </si>
  <si>
    <t>Nombre de la sede principal</t>
  </si>
  <si>
    <t>Teléfono fijo/celular</t>
  </si>
  <si>
    <t xml:space="preserve"> Municipio/Distrito</t>
  </si>
  <si>
    <t>2. Apellidos y nombres del responsable de la sede principal</t>
  </si>
  <si>
    <t>4. Número de documento</t>
  </si>
  <si>
    <t>IV. SEDES Y CENTROS DE TRABAJO - (A. AFILIACIÓN)</t>
  </si>
  <si>
    <t>1. ARL de la cual se traslada</t>
  </si>
  <si>
    <t>Incumplimiento de acuerdo de pago</t>
  </si>
  <si>
    <t>1. Autorización para que las ARL reporten la información que se genere de afiliación o de novedades al SAT y a las entidades públicas que por sus funciones lo requieran.</t>
  </si>
  <si>
    <t>2. Autorización para que las ARL manejen los datos personales del afiliado o del responsable de la filiación, de acuerdo a lo previsto en la Ley 1581 de 2012 y al Decreto 1377 de 2013 compilado en el Decreto 1074 de 2014 Único Reglamentario del Sector Comercio, Industria y Turismo. Declaración de la no obligación de afiliarse al Régimen Contributivo, Especial o de Excepción.</t>
  </si>
  <si>
    <t xml:space="preserve">3. Autorización para que el SAT o la ARL envíen información relacionada con la afiliación o novedades al SGRL, al correo electrónico o al celular a través de mensajes de texto. </t>
  </si>
  <si>
    <t>1. El Empleador o el Representante Legal</t>
  </si>
  <si>
    <t>Recuerda que la firma del formulario valida las declaraciones marcadas y/o diligenciadas, perfecciona la afiliación o el traslado al Sistema General de Riesgos Laborales y se constituye el respectivo contrato de administración de riesgos laborales, regido en todos sus aspectos por lo dispuesto en la Ley 100 de 1993, el Decreto 2885 de 1994, la Circular Básica Jurídica (C.E. 029/14) de la Superfinanciera, la Ley 776 de 2002, la Ley 884 de 2012, el Decreto 1072 de 2015 y demás normas que los modifican, adicionan o complementan.</t>
  </si>
  <si>
    <t>A. INFORMACIÓN DE LA SEDE</t>
  </si>
  <si>
    <t>A. INFORMACIÓN DE  LA SEDE PRINCIPAL</t>
  </si>
  <si>
    <t>INFORMACIÓN DEL RESPONSABLE DE LA SEDE PRINCIPAL</t>
  </si>
  <si>
    <t>Código de la sede:</t>
  </si>
  <si>
    <t>Primer apellido:</t>
  </si>
  <si>
    <t>Segundo apellido:</t>
  </si>
  <si>
    <t>Municipio:</t>
  </si>
  <si>
    <t>Primer nombre:</t>
  </si>
  <si>
    <t>Segundo nombre:</t>
  </si>
  <si>
    <t>Dirección de la sede:</t>
  </si>
  <si>
    <t>Zona sede:</t>
  </si>
  <si>
    <t>Número de documento:</t>
  </si>
  <si>
    <t>Teléfono fijo/celular:</t>
  </si>
  <si>
    <t>Correo electrónico:</t>
  </si>
  <si>
    <t>Correo electrónico de la sede:</t>
  </si>
  <si>
    <t>B. INFORMACIÓN DE CENTROS DE TRABAJO</t>
  </si>
  <si>
    <t>B. INFORMACIÓN DE LOS CENTROS DE TRABAJO</t>
  </si>
  <si>
    <t>Nombre del centro de trabajo</t>
  </si>
  <si>
    <t>C. INFORMACIÓN DE LOS TRABAJADORES</t>
  </si>
  <si>
    <t>DATOS  DE AFILIACIÓN Y CONTACTO DEL TRABAJADOR (Resolución 3310 de 2018)</t>
  </si>
  <si>
    <t>Género</t>
  </si>
  <si>
    <t>Tipo de trabajador</t>
  </si>
  <si>
    <t>Contrato en práctica</t>
  </si>
  <si>
    <t>Número de meses</t>
  </si>
  <si>
    <t>Monto total del contrato en práctica</t>
  </si>
  <si>
    <t>Días en que se ejecuta la actividad (indica con X)</t>
  </si>
  <si>
    <t>Horario en que se ejecutará la actividad (marca con X)</t>
  </si>
  <si>
    <t>Fecha de inicio</t>
  </si>
  <si>
    <t>Fecha de finalización</t>
  </si>
  <si>
    <t xml:space="preserve">VALIDACIÓN DE DILIGENCIAMIENTO - INFORMACIÓN DE TRABAJADORES                                                                                               -                                                                                 VALIDACIÓN DE DILIGENCIAMIENTO - INFORMACIÓN DE TRABAJADORES                                                           -                                  VALIDACION DE DILIGENCIAMIENTO -  INFORMACIÓN DE TRABAJADORES                                                          -                                                VALIDACION DE DILIGENCIAMIENTO -  INFORMACIÓN DE TRABAJADORES </t>
  </si>
  <si>
    <t>Total de trabajadores reportados</t>
  </si>
  <si>
    <t>Total salarios</t>
  </si>
  <si>
    <r>
      <t xml:space="preserve">* El siguiente cuadro se ha dispuesto para el control, verificación  y el correcto diligenciamiento de la información de los trabajadores. El resultado de la validación debe ser </t>
    </r>
    <r>
      <rPr>
        <b/>
        <sz val="10"/>
        <color theme="8" tint="-0.499984740745262"/>
        <rFont val="Calibri"/>
        <family val="2"/>
        <scheme val="minor"/>
      </rPr>
      <t xml:space="preserve">VERDADERO </t>
    </r>
    <r>
      <rPr>
        <sz val="10"/>
        <color theme="8" tint="-0.499984740745262"/>
        <rFont val="Calibri"/>
        <family val="2"/>
        <scheme val="minor"/>
      </rPr>
      <t xml:space="preserve">en cada casilla; en caso de ser </t>
    </r>
    <r>
      <rPr>
        <b/>
        <sz val="10"/>
        <color theme="8" tint="-0.499984740745262"/>
        <rFont val="Calibri"/>
        <family val="2"/>
        <scheme val="minor"/>
      </rPr>
      <t xml:space="preserve">FALSO, </t>
    </r>
    <r>
      <rPr>
        <sz val="10"/>
        <color theme="8" tint="-0.499984740745262"/>
        <rFont val="Calibri"/>
        <family val="2"/>
        <scheme val="minor"/>
      </rPr>
      <t xml:space="preserve">es la indicación que dentro de la columna verificada existe un valor errado o un valor inexistente.
* Para identificar qué tipo de valor debe existir dentro de la casilla (números o texto) debes seleccionar el título de la columna que se está verificando, ejemplo: "filas 35-36".
</t>
    </r>
    <r>
      <rPr>
        <b/>
        <sz val="10"/>
        <color theme="8" tint="-0.499984740745262"/>
        <rFont val="Calibri"/>
        <family val="2"/>
        <scheme val="minor"/>
      </rPr>
      <t>Nota: la cantidad de trabajadores registrados debe coincidir con el número de trabajadores (columna C35-36).</t>
    </r>
  </si>
  <si>
    <t>INSTRUCTIVO DE DILIGENCIAMIENTO ANEXO DE SEDES Y RELACIÓN DE TRABAJADORES</t>
  </si>
  <si>
    <t xml:space="preserve">* Utiliza el siguiente formato para relacionar cada una de las sedes y centros de trabajo que conforman la empresa.  </t>
  </si>
  <si>
    <r>
      <t>* Ten en cuenta que, si existen diferentes sedes</t>
    </r>
    <r>
      <rPr>
        <b/>
        <sz val="11"/>
        <color theme="8" tint="-0.499984740745262"/>
        <rFont val="Calibri"/>
        <family val="2"/>
        <scheme val="minor"/>
      </rPr>
      <t xml:space="preserve"> </t>
    </r>
    <r>
      <rPr>
        <sz val="11"/>
        <color theme="8" tint="-0.499984740745262"/>
        <rFont val="Calibri"/>
        <family val="2"/>
        <scheme val="minor"/>
      </rPr>
      <t>en la empresa con sus respectivos centros de trabajo, debes hacer una copia de la hoja para relacionar la nueva  sede y sus centros de trabajo.</t>
    </r>
  </si>
  <si>
    <t>* Para diligenciar este formato ten en cuenta los siguientes  puntos:</t>
  </si>
  <si>
    <t>Relaciona el número de radicación indicado en la hoja 1 del formulario de afiliación.</t>
  </si>
  <si>
    <r>
      <rPr>
        <b/>
        <sz val="11"/>
        <color theme="8" tint="-0.499984740745262"/>
        <rFont val="Calibri"/>
        <family val="2"/>
        <scheme val="minor"/>
      </rPr>
      <t>Código de la sede: i</t>
    </r>
    <r>
      <rPr>
        <sz val="11"/>
        <color theme="8" tint="-0.499984740745262"/>
        <rFont val="Calibri"/>
        <family val="2"/>
        <scheme val="minor"/>
      </rPr>
      <t>ndica el código que describe la sede.</t>
    </r>
  </si>
  <si>
    <r>
      <rPr>
        <b/>
        <sz val="11"/>
        <color theme="8" tint="-0.499984740745262"/>
        <rFont val="Calibri"/>
        <family val="2"/>
        <scheme val="minor"/>
      </rPr>
      <t>Nombre de la sede</t>
    </r>
    <r>
      <rPr>
        <sz val="11"/>
        <color theme="8" tint="-0.499984740745262"/>
        <rFont val="Calibri"/>
        <family val="2"/>
        <scheme val="minor"/>
      </rPr>
      <t>: escribe el nombre que identifica la sede.</t>
    </r>
  </si>
  <si>
    <r>
      <rPr>
        <b/>
        <sz val="11"/>
        <color theme="8" tint="-0.499984740745262"/>
        <rFont val="Calibri"/>
        <family val="2"/>
        <scheme val="minor"/>
      </rPr>
      <t xml:space="preserve">Municipio: </t>
    </r>
    <r>
      <rPr>
        <sz val="11"/>
        <color theme="8" tint="-0.499984740745262"/>
        <rFont val="Calibri"/>
        <family val="2"/>
        <scheme val="minor"/>
      </rPr>
      <t>escribe la ciudad de la sede.</t>
    </r>
  </si>
  <si>
    <r>
      <rPr>
        <b/>
        <sz val="11"/>
        <color theme="8" tint="-0.499984740745262"/>
        <rFont val="Calibri"/>
        <family val="2"/>
        <scheme val="minor"/>
      </rPr>
      <t>Dirección de la sede:</t>
    </r>
    <r>
      <rPr>
        <sz val="11"/>
        <color theme="8" tint="-0.499984740745262"/>
        <rFont val="Calibri"/>
        <family val="2"/>
        <scheme val="minor"/>
      </rPr>
      <t xml:space="preserve"> escribe la dirección en la que se encuentre la sede.</t>
    </r>
  </si>
  <si>
    <r>
      <rPr>
        <b/>
        <sz val="11"/>
        <color theme="8" tint="-0.499984740745262"/>
        <rFont val="Calibri"/>
        <family val="2"/>
        <scheme val="minor"/>
      </rPr>
      <t xml:space="preserve">Zona de la sede: </t>
    </r>
    <r>
      <rPr>
        <sz val="11"/>
        <color theme="8" tint="-0.499984740745262"/>
        <rFont val="Calibri"/>
        <family val="2"/>
        <scheme val="minor"/>
      </rPr>
      <t>marca con una X si la sede es rural o urbana.</t>
    </r>
  </si>
  <si>
    <r>
      <rPr>
        <b/>
        <sz val="11"/>
        <color theme="8" tint="-0.499984740745262"/>
        <rFont val="Calibri"/>
        <family val="2"/>
        <scheme val="minor"/>
      </rPr>
      <t>Sede principal: m</t>
    </r>
    <r>
      <rPr>
        <sz val="11"/>
        <color theme="8" tint="-0.499984740745262"/>
        <rFont val="Calibri"/>
        <family val="2"/>
        <scheme val="minor"/>
      </rPr>
      <t>arca con una X si es o no la sede principal.</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</si>
  <si>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 teléfono o celular de la sede.</t>
    </r>
  </si>
  <si>
    <r>
      <rPr>
        <b/>
        <sz val="11"/>
        <color theme="8" tint="-0.499984740745262"/>
        <rFont val="Calibri"/>
        <family val="2"/>
        <scheme val="minor"/>
      </rPr>
      <t>Correo electrónico de la sede:</t>
    </r>
    <r>
      <rPr>
        <sz val="11"/>
        <color theme="8" tint="-0.499984740745262"/>
        <rFont val="Calibri"/>
        <family val="2"/>
        <scheme val="minor"/>
      </rPr>
      <t xml:space="preserve"> escribe el correo electrónico de la sede.</t>
    </r>
  </si>
  <si>
    <t>B. INFORMACIÓN DE LOS CENTROS DE TRABAJO LIGADOS A LA SEDE</t>
  </si>
  <si>
    <t>Diligencia el código que identifica el centro de trabajo.</t>
  </si>
  <si>
    <r>
      <t>Clase de riesgo:</t>
    </r>
    <r>
      <rPr>
        <sz val="11"/>
        <color theme="8" tint="-0.499984740745262"/>
        <rFont val="Calibri"/>
        <family val="2"/>
        <scheme val="minor"/>
      </rPr>
      <t xml:space="preserve"> relaciona el riesgo del centro de trabajo de acuerdo a la actividad económica a la que se dedica el centro de trabajo.</t>
    </r>
  </si>
  <si>
    <r>
      <rPr>
        <b/>
        <sz val="11"/>
        <color theme="8" tint="-0.499984740745262"/>
        <rFont val="Calibri"/>
        <family val="2"/>
        <scheme val="minor"/>
      </rPr>
      <t xml:space="preserve">Municipio: </t>
    </r>
    <r>
      <rPr>
        <sz val="11"/>
        <color theme="8" tint="-0.499984740745262"/>
        <rFont val="Calibri"/>
        <family val="2"/>
        <scheme val="minor"/>
      </rPr>
      <t>escribe la ciudad del centro de trabajo.</t>
    </r>
  </si>
  <si>
    <r>
      <rPr>
        <b/>
        <sz val="11"/>
        <color theme="8" tint="-0.499984740745262"/>
        <rFont val="Calibri"/>
        <family val="2"/>
        <scheme val="minor"/>
      </rPr>
      <t xml:space="preserve">Departamento: </t>
    </r>
    <r>
      <rPr>
        <sz val="11"/>
        <color theme="8" tint="-0.499984740745262"/>
        <rFont val="Calibri"/>
        <family val="2"/>
        <scheme val="minor"/>
      </rPr>
      <t>escribe el departamento donde se encuentra el centro de trabajo.</t>
    </r>
  </si>
  <si>
    <r>
      <rPr>
        <b/>
        <sz val="11"/>
        <color theme="8" tint="-0.499984740745262"/>
        <rFont val="Calibri"/>
        <family val="2"/>
        <scheme val="minor"/>
      </rPr>
      <t xml:space="preserve">Zona del centro de trabajo: </t>
    </r>
    <r>
      <rPr>
        <sz val="11"/>
        <color theme="8" tint="-0.499984740745262"/>
        <rFont val="Calibri"/>
        <family val="2"/>
        <scheme val="minor"/>
      </rPr>
      <t>marca con una X si el centro de trabajo es rural o urbano.</t>
    </r>
  </si>
  <si>
    <r>
      <rPr>
        <b/>
        <sz val="11"/>
        <color theme="8" tint="-0.499984740745262"/>
        <rFont val="Calibri"/>
        <family val="2"/>
        <scheme val="minor"/>
      </rPr>
      <t>Dirección del centro de trabajo: e</t>
    </r>
    <r>
      <rPr>
        <sz val="11"/>
        <color theme="8" tint="-0.499984740745262"/>
        <rFont val="Calibri"/>
        <family val="2"/>
        <scheme val="minor"/>
      </rPr>
      <t>scribe la dirección en la que se encuentre el centro de trabajo.</t>
    </r>
  </si>
  <si>
    <r>
      <t>T</t>
    </r>
    <r>
      <rPr>
        <b/>
        <sz val="11"/>
        <color theme="8" tint="-0.499984740745262"/>
        <rFont val="Calibri"/>
        <family val="2"/>
        <scheme val="minor"/>
      </rPr>
      <t>eléfono fijo/celular:</t>
    </r>
    <r>
      <rPr>
        <sz val="11"/>
        <color theme="8" tint="-0.499984740745262"/>
        <rFont val="Calibri"/>
        <family val="2"/>
        <scheme val="minor"/>
      </rPr>
      <t xml:space="preserve"> escribe el número del teléfono o celular del centro de trabajo.</t>
    </r>
  </si>
  <si>
    <r>
      <rPr>
        <b/>
        <sz val="11"/>
        <color theme="8" tint="-0.499984740745262"/>
        <rFont val="Calibri"/>
        <family val="2"/>
        <scheme val="minor"/>
      </rPr>
      <t>Correo electrónico del centro de trabajo:</t>
    </r>
    <r>
      <rPr>
        <sz val="11"/>
        <color theme="8" tint="-0.499984740745262"/>
        <rFont val="Calibri"/>
        <family val="2"/>
        <scheme val="minor"/>
      </rPr>
      <t xml:space="preserve"> escribe el correo electrónico del centro de trabajo.</t>
    </r>
  </si>
  <si>
    <t>Diligencia los datos del  responsable del centro de trabajo:</t>
  </si>
  <si>
    <t>Número del documento del responsable del centro de trabajo.</t>
  </si>
  <si>
    <t>Indica la cantidad de trabajadores y estudiantes registrados en el centro de trabajo.</t>
  </si>
  <si>
    <t>Escribe el monto total de cotización del centro de trabajo.</t>
  </si>
  <si>
    <t>C. INFORMACIÓN DE TRABAJADORES</t>
  </si>
  <si>
    <r>
      <rPr>
        <b/>
        <sz val="11"/>
        <color theme="8" tint="-0.499984740745262"/>
        <rFont val="Calibri"/>
        <family val="2"/>
        <scheme val="minor"/>
      </rPr>
      <t>Código del centro de trabajo:</t>
    </r>
    <r>
      <rPr>
        <sz val="11"/>
        <color theme="8" tint="-0.499984740745262"/>
        <rFont val="Calibri"/>
        <family val="2"/>
        <scheme val="minor"/>
      </rPr>
      <t xml:space="preserve"> indica el código del centro de trabajo en el cual se encuentra vinculado el trabajador.</t>
    </r>
  </si>
  <si>
    <r>
      <rPr>
        <b/>
        <sz val="11"/>
        <color theme="8" tint="-0.499984740745262"/>
        <rFont val="Calibri"/>
        <family val="2"/>
        <scheme val="minor"/>
      </rPr>
      <t>Tipo de documento:</t>
    </r>
    <r>
      <rPr>
        <sz val="11"/>
        <color theme="8" tint="-0.499984740745262"/>
        <rFont val="Calibri"/>
        <family val="2"/>
        <scheme val="minor"/>
      </rPr>
      <t xml:space="preserve"> indica el tipo de documento del trabajador.</t>
    </r>
  </si>
  <si>
    <r>
      <rPr>
        <b/>
        <sz val="11"/>
        <color theme="8" tint="-0.499984740745262"/>
        <rFont val="Calibri"/>
        <family val="2"/>
        <scheme val="minor"/>
      </rPr>
      <t xml:space="preserve">Número de documento: </t>
    </r>
    <r>
      <rPr>
        <sz val="11"/>
        <color theme="8" tint="-0.499984740745262"/>
        <rFont val="Calibri"/>
        <family val="2"/>
        <scheme val="minor"/>
      </rPr>
      <t>indica el número del documento de trabajador.</t>
    </r>
  </si>
  <si>
    <t>Primer apellido del trabajador.</t>
  </si>
  <si>
    <t>Segundo apellido del trabajador.</t>
  </si>
  <si>
    <r>
      <rPr>
        <b/>
        <sz val="11"/>
        <color theme="8" tint="-0.499984740745262"/>
        <rFont val="Calibri"/>
        <family val="2"/>
        <scheme val="minor"/>
      </rPr>
      <t>Cargo:</t>
    </r>
    <r>
      <rPr>
        <sz val="11"/>
        <color theme="8" tint="-0.499984740745262"/>
        <rFont val="Calibri"/>
        <family val="2"/>
        <scheme val="minor"/>
      </rPr>
      <t xml:space="preserve"> cargo que desempeña el trabajador relacionado.</t>
    </r>
  </si>
  <si>
    <r>
      <rPr>
        <b/>
        <sz val="11"/>
        <color theme="8" tint="-0.499984740745262"/>
        <rFont val="Calibri"/>
        <family val="2"/>
        <scheme val="minor"/>
      </rPr>
      <t xml:space="preserve">Salario: </t>
    </r>
    <r>
      <rPr>
        <sz val="11"/>
        <color theme="8" tint="-0.499984740745262"/>
        <rFont val="Calibri"/>
        <family val="2"/>
        <scheme val="minor"/>
      </rPr>
      <t>diligencia el valor del salario  del trabajador  o estudiante que está relacionando; este no puede ser inferior al SMMLV.</t>
    </r>
  </si>
  <si>
    <r>
      <rPr>
        <b/>
        <sz val="11"/>
        <color theme="8" tint="-0.499984740745262"/>
        <rFont val="Calibri"/>
        <family val="2"/>
        <scheme val="minor"/>
      </rPr>
      <t>EPS:</t>
    </r>
    <r>
      <rPr>
        <sz val="11"/>
        <color theme="8" tint="-0.499984740745262"/>
        <rFont val="Calibri"/>
        <family val="2"/>
        <scheme val="minor"/>
      </rPr>
      <t xml:space="preserve"> diligencia el nombre de la  Entidad Promotora de Salud (EPS) a la cual  esta afiliado el trabajador.</t>
    </r>
  </si>
  <si>
    <r>
      <rPr>
        <b/>
        <sz val="11"/>
        <color theme="8" tint="-0.499984740745262"/>
        <rFont val="Calibri"/>
        <family val="2"/>
        <scheme val="minor"/>
      </rPr>
      <t xml:space="preserve">Pensión: </t>
    </r>
    <r>
      <rPr>
        <sz val="11"/>
        <color theme="8" tint="-0.499984740745262"/>
        <rFont val="Calibri"/>
        <family val="2"/>
        <scheme val="minor"/>
      </rPr>
      <t>diligencia el nombre de la  Administradora de Fondo de Pensiones (AFP) a la cual  esta afiliado el trabajador.</t>
    </r>
  </si>
  <si>
    <r>
      <rPr>
        <b/>
        <sz val="11"/>
        <color theme="8" tint="-0.499984740745262"/>
        <rFont val="Calibri"/>
        <family val="2"/>
        <scheme val="minor"/>
      </rPr>
      <t>Dirección:</t>
    </r>
    <r>
      <rPr>
        <sz val="11"/>
        <color theme="8" tint="-0.499984740745262"/>
        <rFont val="Calibri"/>
        <family val="2"/>
        <scheme val="minor"/>
      </rPr>
      <t xml:space="preserve"> diligencia la dirección de residencia del trabajador o estudiante.</t>
    </r>
  </si>
  <si>
    <r>
      <rPr>
        <b/>
        <sz val="11"/>
        <color theme="8" tint="-0.499984740745262"/>
        <rFont val="Calibri"/>
        <family val="2"/>
        <scheme val="minor"/>
      </rPr>
      <t xml:space="preserve">Teléfono fijo: </t>
    </r>
    <r>
      <rPr>
        <sz val="11"/>
        <color theme="8" tint="-0.499984740745262"/>
        <rFont val="Calibri"/>
        <family val="2"/>
        <scheme val="minor"/>
      </rPr>
      <t>diligencia el número de teléfono del trabajador o estudiante.</t>
    </r>
  </si>
  <si>
    <r>
      <rPr>
        <b/>
        <sz val="11"/>
        <color theme="8" tint="-0.499984740745262"/>
        <rFont val="Calibri"/>
        <family val="2"/>
        <scheme val="minor"/>
      </rPr>
      <t xml:space="preserve">Celular: </t>
    </r>
    <r>
      <rPr>
        <sz val="11"/>
        <color theme="8" tint="-0.499984740745262"/>
        <rFont val="Calibri"/>
        <family val="2"/>
        <scheme val="minor"/>
      </rPr>
      <t>diligencia el número de celular  del trabajador o estudiante.</t>
    </r>
  </si>
  <si>
    <r>
      <rPr>
        <b/>
        <sz val="11"/>
        <color theme="8" tint="-0.499984740745262"/>
        <rFont val="Calibri"/>
        <family val="2"/>
        <scheme val="minor"/>
      </rPr>
      <t>Correo electrónico:</t>
    </r>
    <r>
      <rPr>
        <sz val="11"/>
        <color theme="8" tint="-0.499984740745262"/>
        <rFont val="Calibri"/>
        <family val="2"/>
        <scheme val="minor"/>
      </rPr>
      <t xml:space="preserve"> diligencia el correo electrónico del trabajador o estudiante.</t>
    </r>
  </si>
  <si>
    <r>
      <rPr>
        <b/>
        <sz val="11"/>
        <color theme="8" tint="-0.499984740745262"/>
        <rFont val="Calibri"/>
        <family val="2"/>
        <scheme val="minor"/>
      </rPr>
      <t xml:space="preserve">Municipio/Distrito: </t>
    </r>
    <r>
      <rPr>
        <sz val="11"/>
        <color theme="8" tint="-0.499984740745262"/>
        <rFont val="Calibri"/>
        <family val="2"/>
        <scheme val="minor"/>
      </rPr>
      <t>indica la ciudad de residencia del trabajador o estudiante.</t>
    </r>
  </si>
  <si>
    <r>
      <rPr>
        <b/>
        <sz val="11"/>
        <color theme="8" tint="-0.499984740745262"/>
        <rFont val="Calibri"/>
        <family val="2"/>
        <scheme val="minor"/>
      </rPr>
      <t>Localidad:</t>
    </r>
    <r>
      <rPr>
        <sz val="11"/>
        <color theme="8" tint="-0.499984740745262"/>
        <rFont val="Calibri"/>
        <family val="2"/>
        <scheme val="minor"/>
      </rPr>
      <t xml:space="preserve"> indica la localidad o comuna de residencia del trabajador o estudiante, si existe en la ciudad.</t>
    </r>
  </si>
  <si>
    <r>
      <rPr>
        <b/>
        <sz val="11"/>
        <color theme="8" tint="-0.499984740745262"/>
        <rFont val="Calibri"/>
        <family val="2"/>
        <scheme val="minor"/>
      </rPr>
      <t>Zona (rural/urbana):</t>
    </r>
    <r>
      <rPr>
        <sz val="11"/>
        <color theme="8" tint="-0.499984740745262"/>
        <rFont val="Calibri"/>
        <family val="2"/>
        <scheme val="minor"/>
      </rPr>
      <t xml:space="preserve"> selecciona la zona de residencia del trabajador.</t>
    </r>
  </si>
  <si>
    <r>
      <rPr>
        <b/>
        <sz val="11"/>
        <color theme="8" tint="-0.499984740745262"/>
        <rFont val="Calibri"/>
        <family val="2"/>
        <scheme val="minor"/>
      </rPr>
      <t>Departamento:</t>
    </r>
    <r>
      <rPr>
        <sz val="11"/>
        <color theme="8" tint="-0.499984740745262"/>
        <rFont val="Calibri"/>
        <family val="2"/>
        <scheme val="minor"/>
      </rPr>
      <t xml:space="preserve"> escribe el departamento de residencia del trabajador o estudiante.</t>
    </r>
  </si>
  <si>
    <r>
      <rPr>
        <b/>
        <sz val="11"/>
        <color theme="8" tint="-0.499984740745262"/>
        <rFont val="Calibri"/>
        <family val="2"/>
        <scheme val="minor"/>
      </rPr>
      <t>Jornada:</t>
    </r>
    <r>
      <rPr>
        <sz val="11"/>
        <color theme="8" tint="-0.499984740745262"/>
        <rFont val="Calibri"/>
        <family val="2"/>
        <scheme val="minor"/>
      </rPr>
      <t xml:space="preserve"> indica la jornada establecida para ejecutar el trabajo o práctica formativa, jornada única, turnos o rotativa.</t>
    </r>
  </si>
  <si>
    <r>
      <rPr>
        <b/>
        <sz val="11"/>
        <color theme="8" tint="-0.499984740745262"/>
        <rFont val="Calibri"/>
        <family val="2"/>
        <scheme val="minor"/>
      </rPr>
      <t xml:space="preserve">Tipo de trabajador: </t>
    </r>
    <r>
      <rPr>
        <sz val="11"/>
        <color theme="8" tint="-0.499984740745262"/>
        <rFont val="Calibri"/>
        <family val="2"/>
        <scheme val="minor"/>
      </rPr>
      <t>indica si el trabajador es dependiente o estudiante.</t>
    </r>
  </si>
  <si>
    <r>
      <rPr>
        <b/>
        <sz val="11"/>
        <color theme="8" tint="-0.499984740745262"/>
        <rFont val="Calibri"/>
        <family val="2"/>
        <scheme val="minor"/>
      </rPr>
      <t>Subtipo de afiliado:</t>
    </r>
    <r>
      <rPr>
        <sz val="11"/>
        <color theme="8" tint="-0.499984740745262"/>
        <rFont val="Calibri"/>
        <family val="2"/>
        <scheme val="minor"/>
      </rPr>
      <t xml:space="preserve"> marca el subtipo de cotizante de acuerdo a la relación de la pestaña "Subtipos de cotizantes" de este documeno. Ten en cuenta que el subtipo de cotizante no aplica para estudiantes y va ligado al código del tipo de trabajador cotizante.</t>
    </r>
  </si>
  <si>
    <t>Si el tipo de trabajador corresponde a un  estudiante, debes diligenciar adicionalmente las siguientes casillas:</t>
  </si>
  <si>
    <r>
      <rPr>
        <b/>
        <sz val="11"/>
        <color theme="8" tint="-0.499984740745262"/>
        <rFont val="Calibri"/>
        <family val="2"/>
        <scheme val="minor"/>
      </rPr>
      <t>Código de actividad económica:</t>
    </r>
    <r>
      <rPr>
        <sz val="11"/>
        <color theme="8" tint="-0.499984740745262"/>
        <rFont val="Calibri"/>
        <family val="2"/>
        <scheme val="minor"/>
      </rPr>
      <t xml:space="preserve"> registra el código de la actividad a realizar en la práctica formativa, de acuerdo al Decreto 1607 de 2002.</t>
    </r>
  </si>
  <si>
    <r>
      <rPr>
        <b/>
        <sz val="11"/>
        <color theme="8" tint="-0.499984740745262"/>
        <rFont val="Calibri"/>
        <family val="2"/>
        <scheme val="minor"/>
      </rPr>
      <t>Fecha de inicio de la práctica formativa:</t>
    </r>
    <r>
      <rPr>
        <sz val="11"/>
        <color theme="8" tint="-0.499984740745262"/>
        <rFont val="Calibri"/>
        <family val="2"/>
        <scheme val="minor"/>
      </rPr>
      <t xml:space="preserve"> indica la fecha de inicio (día, mes, año)  de la práctica formativa.</t>
    </r>
  </si>
  <si>
    <r>
      <rPr>
        <b/>
        <sz val="11"/>
        <color theme="8" tint="-0.499984740745262"/>
        <rFont val="Calibri"/>
        <family val="2"/>
        <scheme val="minor"/>
      </rPr>
      <t>Fecha de finalización de la práctica formativa:</t>
    </r>
    <r>
      <rPr>
        <sz val="11"/>
        <color theme="8" tint="-0.499984740745262"/>
        <rFont val="Calibri"/>
        <family val="2"/>
        <scheme val="minor"/>
      </rPr>
      <t xml:space="preserve"> indica la fecha de finalización (día, mes, año) de la práctica formativa.</t>
    </r>
  </si>
  <si>
    <r>
      <rPr>
        <b/>
        <sz val="11"/>
        <color theme="8" tint="-0.499984740745262"/>
        <rFont val="Calibri"/>
        <family val="2"/>
        <scheme val="minor"/>
      </rPr>
      <t xml:space="preserve">Días que ejecutará la actividad: </t>
    </r>
    <r>
      <rPr>
        <sz val="11"/>
        <color theme="8" tint="-0.499984740745262"/>
        <rFont val="Calibri"/>
        <family val="2"/>
        <scheme val="minor"/>
      </rPr>
      <t>marca con una X los días en que el estudiante realizará la actividad de práctica formativa.</t>
    </r>
  </si>
  <si>
    <r>
      <rPr>
        <b/>
        <sz val="11"/>
        <color theme="8" tint="-0.499984740745262"/>
        <rFont val="Calibri"/>
        <family val="2"/>
        <scheme val="minor"/>
      </rPr>
      <t>Horario en que ejecutará la actividad: m</t>
    </r>
    <r>
      <rPr>
        <sz val="11"/>
        <color theme="8" tint="-0.499984740745262"/>
        <rFont val="Calibri"/>
        <family val="2"/>
        <scheme val="minor"/>
      </rPr>
      <t>arca con una X las horas en que el estudiante realizará la actividad de práctica formativa.</t>
    </r>
  </si>
  <si>
    <t>CÓDIGOS DE TIPO DE TRABAJADOR (COTIZANTES)</t>
  </si>
  <si>
    <t>TIPO DE TRABAJADOR</t>
  </si>
  <si>
    <t>CÓDIGO DE TIPO DE TRABAJADOR (COTIZANTE)</t>
  </si>
  <si>
    <t>DESCRIPCIÓN</t>
  </si>
  <si>
    <t>CÓDIGO DE TIPO TRABAJADOR (COTIZANTE)</t>
  </si>
  <si>
    <t>Independiente pensionado por vejez, jubilación o invalidez. Activo.</t>
  </si>
  <si>
    <t>Cotizante pensionado con mesada superior a 25 SMLMV.</t>
  </si>
  <si>
    <t>B  - CONDUCTOR DE SERVICIO PÚBLICO</t>
  </si>
  <si>
    <t>Conductores de servicio público de transporte terrestre, automotor individual de pasajeros en vehículos de taxi, no obligado  a cotizar pensión. No cotiza a pensiones si se encuentra en alguna de las situaciones de los subtipos de cotizantes 1,2,3,4,5 y 6.</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</si>
  <si>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</si>
  <si>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</si>
  <si>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CÓDIGO</t>
  </si>
  <si>
    <t xml:space="preserve">LISTADO DE ACTIVIDADES ECONÓMICAS </t>
  </si>
  <si>
    <t>Estudiantes Decreto 055 de 2015</t>
  </si>
  <si>
    <t>x</t>
  </si>
  <si>
    <t>Afiliación</t>
  </si>
  <si>
    <t>Corrección  Nombre y Apellido</t>
  </si>
  <si>
    <t>16-Independiente agremiado o asociado (aporte voluntario a SGRL)</t>
  </si>
  <si>
    <t>1-Empleador</t>
  </si>
  <si>
    <t>Retiro</t>
  </si>
  <si>
    <t xml:space="preserve">CC   </t>
  </si>
  <si>
    <t>Cambio o Corrección de identificación</t>
  </si>
  <si>
    <t>02-Independiente pensionado por vejez, jubilación o invalidez  activo.</t>
  </si>
  <si>
    <r>
      <t xml:space="preserve">Nota: </t>
    </r>
    <r>
      <rPr>
        <i/>
        <sz val="11"/>
        <color indexed="8"/>
        <rFont val="Gill Sans MT"/>
        <family val="2"/>
      </rPr>
      <t>Tomado del Decreto 723 articulo11 "Parágrafo 2. La Administradora de Riesgos Laborales deberá verificar la clasificación de la actividad económica con la cual fue afiliado el contratista, para lo cual, podrá pedir copia del contrato firmado y en caso de encontrar inconsistencias realizará la reclasificación, de lo cual deberá informar al contratante para efectos de la reliquidación y pago de las cotizaciones, sin perjuicio de las sanciones a que haya lugar."</t>
    </r>
  </si>
  <si>
    <t>2-Independiente</t>
  </si>
  <si>
    <t>SI</t>
  </si>
  <si>
    <t>Administrativo</t>
  </si>
  <si>
    <t>Novedad</t>
  </si>
  <si>
    <t xml:space="preserve">CE   </t>
  </si>
  <si>
    <t>Suspensión contrato</t>
  </si>
  <si>
    <t>59-Independiente con contrato de prestación de servicios superior a 1 mes.</t>
  </si>
  <si>
    <t xml:space="preserve">03-Cotizante no obligado a cotización a pensiones por edad. </t>
  </si>
  <si>
    <t>3-Entidades o universidades públicas de los regímenes Especial y de Excepción</t>
  </si>
  <si>
    <t>NO</t>
  </si>
  <si>
    <t>Comercial</t>
  </si>
  <si>
    <t>NU</t>
  </si>
  <si>
    <t>Cambio de datos personales (dirección, Teléfono)</t>
  </si>
  <si>
    <t>34-Concejal o edil de Junta Administradora Local del Distrito Capital de Bogotá amparado por póliza de salud</t>
  </si>
  <si>
    <t>04-Cotizante con requisitos cumplidos para pensión.</t>
  </si>
  <si>
    <t>4-Agremiaciones, asociaciones o congregaciones religiosas</t>
  </si>
  <si>
    <t>Civil</t>
  </si>
  <si>
    <t xml:space="preserve">PA   </t>
  </si>
  <si>
    <t>Modificación de IBC</t>
  </si>
  <si>
    <t>35-Concejal municipal o distrital no amparado con póliza de salud</t>
  </si>
  <si>
    <t xml:space="preserve">05-Cotizante a quien se le ha reconocido indemnización sustitutiva o devolución de saldos. </t>
  </si>
  <si>
    <t>5-Cooperativas y precooperativas de trabajo asociado</t>
  </si>
  <si>
    <t>Pública</t>
  </si>
  <si>
    <t xml:space="preserve">TI   </t>
  </si>
  <si>
    <t>Adición  Contrato</t>
  </si>
  <si>
    <t>36-Concejal municipal o distrital o edil de junta administradora local no amparado con póliza de salud beneficiario del Fondo de Solidaridad Pensional.</t>
  </si>
  <si>
    <t>06-Cotizante perteneciente a un régimen exceptuado de pensiones o entidades autorizadas a recibir aportes exclusivamente de un grupo de sus propios trabajadores.</t>
  </si>
  <si>
    <r>
      <t xml:space="preserve">I. INFORMACIÓN DE LA AFILIACIÓN - </t>
    </r>
    <r>
      <rPr>
        <b/>
        <sz val="11"/>
        <color indexed="10"/>
        <rFont val="Gill Sans MT"/>
        <family val="2"/>
      </rPr>
      <t>Uso exclusivo de COLMENA SEGUROS</t>
    </r>
  </si>
  <si>
    <t>6-Misión diplomática, consular o de organismos multilaterales no sometidos a la legislación colombiana</t>
  </si>
  <si>
    <t>Campo de Actividad Económica</t>
  </si>
  <si>
    <t>60-Edil junta administradora local no beneficiario del fondo de solidaridad pensional</t>
  </si>
  <si>
    <t>09-Cotizante pensionado con mesada superior  a 25 SMLMV</t>
  </si>
  <si>
    <t>7-Organizaciones administradoras del programa de hogares de bienestar</t>
  </si>
  <si>
    <t>Prorroga contrato</t>
  </si>
  <si>
    <r>
      <t xml:space="preserve">CONTRATO MADRE </t>
    </r>
    <r>
      <rPr>
        <b/>
        <sz val="8"/>
        <color indexed="10"/>
        <rFont val="Gill Sans MT"/>
        <family val="2"/>
      </rPr>
      <t>(OBLITARORIO)</t>
    </r>
  </si>
  <si>
    <r>
      <t>FECHA RADICACIÓN (DD/MM/AAAA)</t>
    </r>
    <r>
      <rPr>
        <b/>
        <sz val="8"/>
        <color indexed="10"/>
        <rFont val="Gill Sans MT"/>
        <family val="2"/>
      </rPr>
      <t xml:space="preserve"> (OBLITARORIO)</t>
    </r>
  </si>
  <si>
    <r>
      <t xml:space="preserve">IDENTIFICACION CONSULTOR COMERCIAL </t>
    </r>
    <r>
      <rPr>
        <b/>
        <sz val="8"/>
        <color indexed="10"/>
        <rFont val="Gill Sans MT"/>
        <family val="2"/>
      </rPr>
      <t>(OBLITARORIO)</t>
    </r>
  </si>
  <si>
    <r>
      <t xml:space="preserve">NOMBRE CONSULTOR COMERCIAL </t>
    </r>
    <r>
      <rPr>
        <b/>
        <sz val="8"/>
        <color indexed="10"/>
        <rFont val="Gill Sans MT"/>
        <family val="2"/>
      </rPr>
      <t>(OBLIGATORIO)</t>
    </r>
  </si>
  <si>
    <t>8-Pagador de aportes de los concejales municipales o distritales</t>
  </si>
  <si>
    <t>Traslado de ARL</t>
  </si>
  <si>
    <t>9-Pagador de aportes contrato sindical</t>
  </si>
  <si>
    <t>F</t>
  </si>
  <si>
    <t>Cesión de Contrato</t>
  </si>
  <si>
    <t>INDIVIDUAL</t>
  </si>
  <si>
    <t>10-Pagador programa de reincorporación</t>
  </si>
  <si>
    <t>Terminación Anticipada</t>
  </si>
  <si>
    <t>Estudiante (relación docencia-servicio)</t>
  </si>
  <si>
    <t>COLECTIVA</t>
  </si>
  <si>
    <t>Terminación del Contrato</t>
  </si>
  <si>
    <t>Pensionado</t>
  </si>
  <si>
    <t>II. INFORMACIÓN CONTRATANTE</t>
  </si>
  <si>
    <t>Madre Comunitaria</t>
  </si>
  <si>
    <t>Aprendices SENA etapa productiva</t>
  </si>
  <si>
    <r>
      <t xml:space="preserve">TIPO DOCUMENTO 
</t>
    </r>
    <r>
      <rPr>
        <b/>
        <sz val="8"/>
        <color indexed="10"/>
        <rFont val="Gill Sans MT"/>
        <family val="2"/>
      </rPr>
      <t>(OBLIGATORIO)</t>
    </r>
  </si>
  <si>
    <r>
      <t xml:space="preserve">N° DOCUMENTO
</t>
    </r>
    <r>
      <rPr>
        <b/>
        <sz val="8"/>
        <color indexed="10"/>
        <rFont val="Gill Sans MT"/>
        <family val="2"/>
      </rPr>
      <t>(OBLIGATORIO)</t>
    </r>
  </si>
  <si>
    <r>
      <t xml:space="preserve">NOMBRE O RAZÓN SOCIAL
</t>
    </r>
    <r>
      <rPr>
        <b/>
        <sz val="8"/>
        <color indexed="10"/>
        <rFont val="Gill Sans MT"/>
        <family val="2"/>
      </rPr>
      <t>(OBLIGATORIO)</t>
    </r>
  </si>
  <si>
    <r>
      <t xml:space="preserve">DIRECCIÓN PRINCIPAL 
</t>
    </r>
    <r>
      <rPr>
        <b/>
        <sz val="8"/>
        <color indexed="10"/>
        <rFont val="Gill Sans MT"/>
        <family val="2"/>
      </rPr>
      <t xml:space="preserve"> (OBLIGATORIO)</t>
    </r>
  </si>
  <si>
    <r>
      <t xml:space="preserve">DEPARTAMENTO  
</t>
    </r>
    <r>
      <rPr>
        <b/>
        <sz val="8"/>
        <color indexed="10"/>
        <rFont val="Gill Sans MT"/>
        <family val="2"/>
      </rPr>
      <t>(OBLIGATORIO)</t>
    </r>
  </si>
  <si>
    <r>
      <t xml:space="preserve">MUNICIPIO 
</t>
    </r>
    <r>
      <rPr>
        <b/>
        <sz val="8"/>
        <color indexed="10"/>
        <rFont val="Gill Sans MT"/>
        <family val="2"/>
      </rPr>
      <t>(OBLIGATORIO)</t>
    </r>
  </si>
  <si>
    <r>
      <t xml:space="preserve">ZONA (RURAL/ URBANA)
</t>
    </r>
    <r>
      <rPr>
        <b/>
        <sz val="8"/>
        <color indexed="10"/>
        <rFont val="Gill Sans MT"/>
        <family val="2"/>
      </rPr>
      <t>(OBLIGATORIO)</t>
    </r>
  </si>
  <si>
    <t>LOCALIDAD O COMUNA 
(SI EXISTE EN LA CIUDAD)</t>
  </si>
  <si>
    <r>
      <t xml:space="preserve">TELÉFONO
</t>
    </r>
    <r>
      <rPr>
        <b/>
        <sz val="8"/>
        <color indexed="10"/>
        <rFont val="Gill Sans MT"/>
        <family val="2"/>
      </rPr>
      <t xml:space="preserve"> (OBLIGATORIO)</t>
    </r>
  </si>
  <si>
    <r>
      <t xml:space="preserve">CELULAR
</t>
    </r>
    <r>
      <rPr>
        <b/>
        <sz val="8"/>
        <color indexed="10"/>
        <rFont val="Gill Sans MT"/>
        <family val="2"/>
      </rPr>
      <t xml:space="preserve"> (OBLIGATORIO)</t>
    </r>
  </si>
  <si>
    <r>
      <t xml:space="preserve">CORREO ELECTRÓNICO
</t>
    </r>
    <r>
      <rPr>
        <b/>
        <sz val="8"/>
        <color indexed="10"/>
        <rFont val="Gill Sans MT"/>
        <family val="2"/>
      </rPr>
      <t>(OBLIGATORIO)</t>
    </r>
  </si>
  <si>
    <r>
      <t xml:space="preserve">CÓDIGO ACTIVIDAD ECONÓMICA  
</t>
    </r>
    <r>
      <rPr>
        <b/>
        <sz val="8"/>
        <color indexed="10"/>
        <rFont val="Gill Sans MT"/>
        <family val="2"/>
      </rPr>
      <t>(OBLIGATORIO CUANDO LA EMPRESA NO ESTÉ AFILIADA)</t>
    </r>
  </si>
  <si>
    <r>
      <t xml:space="preserve">NOMBRE ACTIVIDAD ECONÓMICA  
</t>
    </r>
    <r>
      <rPr>
        <b/>
        <sz val="8"/>
        <color indexed="10"/>
        <rFont val="Gill Sans MT"/>
        <family val="2"/>
      </rPr>
      <t>(OBLIGATORIO CUANDO LA EMPRESA NO ESTÉ AFILIADA)</t>
    </r>
  </si>
  <si>
    <r>
      <t xml:space="preserve">NATURALEZA JURÍDICA DE LA EMPRESA  
</t>
    </r>
    <r>
      <rPr>
        <b/>
        <sz val="8"/>
        <color indexed="10"/>
        <rFont val="Gill Sans MT"/>
        <family val="2"/>
      </rPr>
      <t>(OBLIGATORIO CUANDO LA EMPRESA NO ESTÉ AFILIADA)</t>
    </r>
  </si>
  <si>
    <r>
      <t xml:space="preserve">TIPO DE AFILIACION  
</t>
    </r>
    <r>
      <rPr>
        <b/>
        <sz val="8"/>
        <color indexed="10"/>
        <rFont val="Gill Sans MT"/>
        <family val="2"/>
      </rPr>
      <t>(OBLIGATORIO CUANDO LA EMPRESA NO ESTÉ AFILIADA)</t>
    </r>
  </si>
  <si>
    <t>PRESENCIAL</t>
  </si>
  <si>
    <t>TELETRABAJADOR</t>
  </si>
  <si>
    <t>III. DATOS DEL TRABAJADOR Y/O  CONTRATISTA</t>
  </si>
  <si>
    <t>IV.  INFORMACIÓN DEL CONTRATO</t>
  </si>
  <si>
    <t>V. DATOS DEL CENTRO DE TRABAJO DONDE SE REALIZA LA LABOR</t>
  </si>
  <si>
    <t>2do NOMBRE</t>
  </si>
  <si>
    <t>LOCALIDAD O COMUNA (SI EXISTE EN LA CIUDAD)</t>
  </si>
  <si>
    <t>TIPO DE COTIZANTE 
(COD. Y DESCRIPCION)</t>
  </si>
  <si>
    <t>SUBTIPO DE COTIZANTE ( SOLO SI APLICA)</t>
  </si>
  <si>
    <t>NÚMERO DE MESES DEL CONTRATO</t>
  </si>
  <si>
    <t>LOCALIDAD/
COMUNA 
SI EXISTE EN LA CIUDAD</t>
  </si>
  <si>
    <t>Marque con una X las siguientes autorizaciones:</t>
  </si>
  <si>
    <t>Autorizaciones para que  la ARL reporte la información que se genere de la afiliación o del reporte de las novedades a la base de datos de afiliados vigentes y a las entidades públicas que por sus funciones la requieran.</t>
  </si>
  <si>
    <t>Autorizaciones para que la ARL maneje los datos personales del afiliado o del responsable de la afiliación de acuerdo con lo previsto en la ley 1581 de 2012 y el decreto 1377 de 2013 compilado en el decreto 1074 de  2015 único reglamento del sector comercio, industria y turismo</t>
  </si>
  <si>
    <t>Autorización para que la ARL envíe información al correo electrónico o al celular como mensajes de texto.</t>
  </si>
  <si>
    <t>CODIGO</t>
  </si>
  <si>
    <t>CODIGO SUBTIPO COTIZANTE</t>
  </si>
  <si>
    <t>PENSIONADO</t>
  </si>
  <si>
    <t>Dependiente pensionado por vejez, jubilación o invalidez  activo</t>
  </si>
  <si>
    <t>Independiente pensionado por vejez, jubilación o invalidez  activo.</t>
  </si>
  <si>
    <t>Cotizante pensionado con mesada superior  a 25 SMLMV</t>
  </si>
  <si>
    <t>CONDUCTOR DE SERVICIO PUBLICO</t>
  </si>
  <si>
    <t>Conductores del servicio público de transporte terrestre automotor individual de pasajeros en vehículos de taxi.</t>
  </si>
  <si>
    <t>Conductores del servicio público de transporte terrestre automotor individual de pasajeros en vehículos de taxi, no obligado  a cotizar pensión. No cotiza a pensiones si se encuentra en alguna de las situaciones de los subtipos de cotizantes 1,2,3,4,5 y 6.</t>
  </si>
  <si>
    <t>OTRO SUB TIPO</t>
  </si>
  <si>
    <t>Cotizante perteneciente a un régimen exceptuado de pensiones o entidades autorizadas a recibir aportes exclusivamente de un grupo de sus propios trabajadores.</t>
  </si>
  <si>
    <t>Residente en el exterior afiliado voluntario al Sistema general de pensiones y/o afiliado facultativo al sistema de subsidio familiar.</t>
  </si>
  <si>
    <t>INDEPENDIENTE</t>
  </si>
  <si>
    <t>Independiente agremiado o asociado (aporte voluntario a SGRL)</t>
  </si>
  <si>
    <t>Independiente voluntario al Sistema General de Riesgos Laborales</t>
  </si>
  <si>
    <t>Independiente con contrato de prestación de servicios superior a 1 mes.</t>
  </si>
  <si>
    <t>Concejal o edil de Junta Administradora Local del Distrito Capital de Bogotá amparado por póliza de salud</t>
  </si>
  <si>
    <t>Concejal municipal o distrital no amparado con póliza de salud</t>
  </si>
  <si>
    <t>Concejal municipal o distrital o edil de junta administradora local no amparado con póliza de salud beneficiario del Fondo de Solidaridad Pensional.</t>
  </si>
  <si>
    <t>Edil junta administradora local no beneficiario del fondo de solidaridad pensional</t>
  </si>
  <si>
    <t>Tipo de contrato</t>
  </si>
  <si>
    <t>1-Civil</t>
  </si>
  <si>
    <t>2-Comercial</t>
  </si>
  <si>
    <t>3-Admnistrativo</t>
  </si>
  <si>
    <t>PRIMER APELLIDO</t>
  </si>
  <si>
    <t>SEGUNDO APELLIDO</t>
  </si>
  <si>
    <t>PRIMER NOMBRE</t>
  </si>
  <si>
    <t>SEGUNDO NOMBRE</t>
  </si>
  <si>
    <t>María Clemencia Jaramillo Vargas</t>
  </si>
  <si>
    <t>64-Trabajador penitenciario</t>
  </si>
  <si>
    <t>67-Voluntarios en primera Respuesta aporte solo a Riesgos Laborales</t>
  </si>
  <si>
    <t>Voluntarios en primera Respuesta aporte solo a Riesgos Laborales</t>
  </si>
  <si>
    <t>Trabajador penitenciario</t>
  </si>
  <si>
    <t>ACTIVIDAD ESPECIAL 
(TRABAJO EN ALTURAS)</t>
  </si>
  <si>
    <t>NO DEFINIDO</t>
  </si>
  <si>
    <t>Trabajo en Alturas - Res. 4272/21</t>
  </si>
  <si>
    <t>Colmena Seguros informa que la Defensoría del Consumidor Financiero es ejercida por el Dr. José Guillermo Peña Gonzalez, Defensor Suplente Carlos Alfonso Cifuentes Dirección: Av. 19 No. 114-09 Of 502 Bogotá, Colombia Teléfonos: (601) 2131370- 2131322 Celular: 321 924 0479 - 323 2322934 - 323 2322911 Correo Electrónico defensordelconsumidorfinanciero@colmenaseguros.com</t>
  </si>
  <si>
    <t>PT</t>
  </si>
  <si>
    <t>Permiso por Proteccion Temporal : es un documento expedido por el Ministerio de Relaciones Exteriores mediante la Resolución 1365 de 2021, para los nacionales venezolanos.</t>
  </si>
  <si>
    <t>Tarjeta de Identidad: es el documento expedido por la Registraduría Nacional del Estado Civil con el que se identifican los menores de edad entre 7 y 17 años. Debe ser reemplazada por la cedula de ciudadania.</t>
  </si>
  <si>
    <t>Registro Civil de Nacimiento: es el documento expedido por una notaría pública con el que se identifican los menores de 7 años. Debe ser reemplazado por la tarjeta de identidad.</t>
  </si>
  <si>
    <t>Código actividad</t>
  </si>
  <si>
    <t xml:space="preserve">Sector/Sección </t>
  </si>
  <si>
    <t xml:space="preserve">División </t>
  </si>
  <si>
    <t>Grupo</t>
  </si>
  <si>
    <t>DESCRIPCIÓN DE ACTIVIDAD ECONÓMICA FINAL</t>
  </si>
  <si>
    <t>Fabricación de productos textiles</t>
  </si>
  <si>
    <t>Preparación, hilatura, tejeduría y acabado de productos textiles</t>
  </si>
  <si>
    <t xml:space="preserve">Tejeduría de productos textiles, incluye producción de hilados, tejidos y similares a mano o con equipo no motorizado.  </t>
  </si>
  <si>
    <t>Tejeduría de productos textiles, incluye la fabricación de artículos confeccionados de materiales textiles, a partir de tejidos de producción propia a mano o con equipo no motorizado.</t>
  </si>
  <si>
    <t>Fabricación de otros productos textiles</t>
  </si>
  <si>
    <t>Fabricación de tapetes y alfombras para pisos, incluye la fabricación de tapices, esteras, tapetes a mano o con equipo no motorizado.</t>
  </si>
  <si>
    <t>Confección de prendas de vestir</t>
  </si>
  <si>
    <t>Confección de prendas de vestir, excepto prendas de piel</t>
  </si>
  <si>
    <t>Confección de prendas de vestir, excepto prendas de piel, incluye pequeños talleres, confección de prendas de vestir sobre medidas y/o en serie, sombreros y gorros, incluso de piel, confección de ropa y confección de partes de los productos mencionados.</t>
  </si>
  <si>
    <t>COMERCIO AL POR MAYOR Y AL POR MENOR; REPARACIÓN DE VEHÍCULOS AUTOMOTORES Y MOTOCICLETAS</t>
  </si>
  <si>
    <t>Comercio, mantenimiento y reparación de vehículos automotores y
motocicletas, sus partes, piezas y accesorios</t>
  </si>
  <si>
    <t>Comercio, mantenimiento y reparación de motocicletas y de sus partes, piezas y accesorios</t>
  </si>
  <si>
    <t xml:space="preserve">Comercio comercio al por mayor y al por menor de motocicletas de sus partes, piezas y accesorios; incluye pequeños establecimientos comerciales que se dedican al mantenimiento y reparación de motocicletas de pequeña potencia o ciclomotores y trineos motorizados, nuevos y usados, sus partes, piezas y accesorios. </t>
  </si>
  <si>
    <t>Mantenimiento y reparación de motocicletas y de sus partes y piezas, incluye las actividades de mantenimiento y reparación de motocicletas y trineos motorizados, así como de todo tipo de partes y piezas de los mismos.</t>
  </si>
  <si>
    <t>Comercio al por mayor y en comisión o por contrata, excepto el comercio de vehículos automotores y motocicletas</t>
  </si>
  <si>
    <t>Comercio al por mayor a cambio de una retribución o por contrata</t>
  </si>
  <si>
    <t>Comercio al por mayor a cambio de una retribución o por contrata, incluye la a venta de: materias primas agropecuarias, animales vivos y aves muertas.</t>
  </si>
  <si>
    <t xml:space="preserve">Comercio al por mayor a cambio de una retribución o por contrata, incluye agentes dedicados a la venta de: materias primas agropecuarias, bebidas y tabaco; productos semiacabados textiles, prendas de vestir, pieles, casas de subasta al por mayor y comisionistas  y otros mayoristas que comercian en nombre y por cuenta de terceros;  actividades de las personas que ponen en contacto a vendedores y compradores y realizan transacciones comerciales en nombre de un ordenante (comprador), incluidas las realizadas por internet. </t>
  </si>
  <si>
    <t>Comercio al por mayor de materias primas agropecuarias; animales vivos</t>
  </si>
  <si>
    <t xml:space="preserve">Comercio al por mayor de materias primas agropecuarias; animales vivos incluye, comercio al por mayor de frutos y plantas ornamentales. </t>
  </si>
  <si>
    <t>Comercio al por mayor de materias primas agropecuarias; animales vivos incluye comercio al por mayor de materias primas agropecuarias; animales vivos y sus productos pieles en bruto, cueros, materiales, desperdicios, residuos y subproductos agropecuarios que se utilizan para producir alimentos para animales.</t>
  </si>
  <si>
    <t>Comercio al por mayor de alimentos, bebidas y tabaco</t>
  </si>
  <si>
    <t xml:space="preserve">Comercio al por mayor de productos alimenticios, incluye ventas de frutas, legumbres y hortalizas, productos lácteos, huevos y productos de huevos, aceites y grasas comestibles, productos de confitería, panadería y productos farináceos, café transformado, té, cacao y chocolate y especias, salsas, y otros preparados alimenticios. </t>
  </si>
  <si>
    <t xml:space="preserve">Comercio al por mayor de productos alimenticios, incluye el comercio al por mayor de alimentos procesados para animales domésticos. </t>
  </si>
  <si>
    <t>Comercio al por mayor de materias primas agropecuarias; animales vivos, incluye granos y semillas, frutos oleaginosos, flores, plantas y sus partes, tabaco en bruto, café pergamino (incluida la pasilla de producción), café trillado.</t>
  </si>
  <si>
    <t>Comercio al por mayor de artículos y enseres domésticos (incluidas prendas de vestir)</t>
  </si>
  <si>
    <t>Comercio al por mayor de productos textiles, productos confeccionados para uso doméstico, incluye .comercio al por mayor de todo tipo de productos textiles, elaborados con fibras naturales, artificiales, sintéticas y sus mezclas, hilados, tejidos y telas en general; comercio al por mayor de lencería y productos confeccionados para uso doméstico, como: frazadas,mantas de viaje, ropa de cama, cortinas, cenefas, entre otros, y otros artículos para el hogar, confeccionados con tejidos de cualquier material textil; comercio al por mayor de materiales básicos para fabricar alfombras y tapices; comercio al por mayor de artículos de mercería: agujas, hilo para coser, entre otros.</t>
  </si>
  <si>
    <t>Comercio al por mayor de prendas de vestir, incluye todo tipo de prendas de vestir (incluso las prendas de vestir de cuero), para hombres, mujeres, niños y bebés ropa interior, de dormir, de etiqueta, de trabajo, para practicar deportes, entre otros y de todo tipo de accesorios para prendas de vestir y de artículos elaborados en piel.</t>
  </si>
  <si>
    <t>Comercio al por mayor de calzado de cualquier material y para todo uso y partes para calzado.</t>
  </si>
  <si>
    <t>Comercio  al  por  mayor  de  aparatos  y  equipo  de  uso  doméstico,  incluye electrodomésticos y gas doméstico, refrigeradores,  lavadoras,  máquinas para secar ropa, máquinas lavaplatos, aspiradoras, aparatos para calefacción, hornos, asadores, estufas, calentadores, entre otros, para uso doméstico, amplificadores, consolas,  parlantes,  equipos  de  reproducción  de  sonido,  radio  televisión  y comunicaciones, discos, cintas, CD, DVD, Blu-ray Disc y demás dispositivos de almacenamiento de audio y de video grabados.</t>
  </si>
  <si>
    <t>Comercio  al  por  mayor  de  aparatos  y  equipo  de  uso  doméstico,  incluye  el comercio al por mayor de artículos y utensilios de uso doméstico tales como cubiertos, vajillas, artículos de iluminación, cristalería, artículos de cerámica y utensilios  de  madera,  de  mimbre  y  de  corcho  para  mesa,  tocador,  cocina  o similares.</t>
  </si>
  <si>
    <t>Comercio al por mayor de productos farmacéuticos, medicinales, cosméticos y de tocador,  incluye  productos  farmacéuticos  y  medicinales,  productos  botánicos, artículos de perfumería, cosméticos y jabones de tocador y jabones detergentes, además de los preparados orgánicos tensoactivos envase y empaque de dichos productos, cuando se realiza por cuenta propia.</t>
  </si>
  <si>
    <t>Comercio al por mayor de productos farmacéuticos, medicinales, cosméticos y de tocador, incluye el comercio al por mayor de artículos ortésicos y protésicos, drogas veterinarias y artículos para uso veterinario; envase y empaque de dichos productos, cuando se realiza por cuenta propia.</t>
  </si>
  <si>
    <t>Comercio al por mayor de otros utensilios domésticos n.c.p., incluye:  muebles colchones, somieres y artículos de uso doméstico n.c.p., bicicletas sus partes y accesorios,  material de limpieza y pulido (desodorizadores de ambientes, ceras artificiales, betunes, entre otros)., artículos fotográficos y ópticos (ej.: gafas de sol, binoculares, lupas),  juegos, juguetes, artículos de piñatería, relojes y artículos de joyería, artículos deportivos, artículos de viaje, de cuero natural y de imitación de cuero,  maletas,  bolsos  de  mano,  carteras,  y  artículos  de  talabartería  y guarnicionería (sillas de montar), paraguas, instrumentos musicales,  artículos de papelería, libros, revistas y periódicos entre otros.</t>
  </si>
  <si>
    <t>Comercio al por mayor de maquinaria y equipo</t>
  </si>
  <si>
    <t>Comercio  al  por  mayor  de  computadores,  equipo  periférico  y  programas  de informática.</t>
  </si>
  <si>
    <t>Comercio al por mayor de otros tipos de maquinaria y equipo n.c.p., incluye el comercio al por mayor de equipo, artículos e instrumentos médicos, quirúrgicos y para laboratorio, muebles, maquinaria y equipo de oficina excepto computadores y  equipo  periférico,  instrumentos  y  equipo  de  medición,  partes,  piezas  y accesorios.</t>
  </si>
  <si>
    <t>Comercio al por mayor especializado de otros productos</t>
  </si>
  <si>
    <t>Comercio al por mayor de combustibles sólidos, líquidos, gaseosos y productos conexos, incluye comercio al por mayor de grasas, lubricantes y aceites.</t>
  </si>
  <si>
    <t>Comercio al por mayor de materiales de construcción, artículos de ferretería, pinturas sin mezclado), productos de vidrio, equipo y materiales de fontanería y calefacción, incluye comercio al por mayor de pinturas y barnices (sin mezclado).</t>
  </si>
  <si>
    <t>Comercio al por mayor de productos químicos básicos, cauchos y plásticos en formas primarias y productos químicos de uso agropecuario, incluye materiales colorantes,  plástico  incluso  el  plástico  celular  (espuma),  caucho  en  formas primarias, el comercio al por mayor de sustancias químicas de uso industrial como:  anilina,  tinta  de  imprenta,  aceites  esenciales,  parafina,  aromas  y aromatizantes, el comercio al por mayor de abonos y derivados del almidón, colorantes, resinas sintéticas.</t>
  </si>
  <si>
    <t>Comercio al por mayor de otros productos n.c.p., incluye el comercio al por mayor de fibras textiles, papel a granel y piedras preciosas, suministros de embalaje.</t>
  </si>
  <si>
    <t>Comercio al por mayor no especializado</t>
  </si>
  <si>
    <t>Comercio al por mayor no especializado, incluye el comercio de una variedad de productos sin ninguna especialización en particular.</t>
  </si>
  <si>
    <t>Comercio al por menor (incluso el comercio al por menor de combustibles), excepto el de vehículos automotores y motocicletas</t>
  </si>
  <si>
    <t>Comercio al por menor en establecimientos no especializados</t>
  </si>
  <si>
    <t>Comercio  al  por  menor  en  establecimientos  no  especializados  con  surtido compuesto   principalmente   por   alimentos,   bebidas   o   tabaco,   incluye establecimientos no especializados de comercio al por menor de productos cuyo surtido está compuesto principalmente de alimentos (víveres en general) bebidas o tabaco, cosméticos, vestuario.</t>
  </si>
  <si>
    <t>Comercio  al  por  menor  en  establecimientos  no  especializados,  con  surtido compuesto principalmente por alimentos, bebidas o tabaco, incluye expendio de otras  mercancías  para  consumo  de  los  hogares  tales,  electrodomésticos, muebles, artículos de ferretería, entre otros</t>
  </si>
  <si>
    <t>Comercio  al  por  menor  en  establecimientos  no  especializados,  con  surtido compuesto  principalmente  por  productos  diferentes  de  alimentos  (víveres  en general), bebidas y tabaco; incluye los establecimientos denominados bazares, cacharrerías,  quincallerías,  con  surtido  diverso  de  mercancías  tales  como cosméticos, artículos escolares, mercerías, tarjetas, juguetería, fantasías, entre otros.</t>
  </si>
  <si>
    <t>Comercio al por menor de alimentos (víveres en general), bebidas y tabaco, en establecimientos especializados</t>
  </si>
  <si>
    <t>Comercio al por menor de leche, productos lácteos y huevos en establecimientos especializados,  incluye  comercio  al  por  menor  de  leche,  productos  lácteos (mantequilla,  quesos,  cuajadas,  cremas  de  leche,  yogur)  y  huevos,  sin autotransporte.</t>
  </si>
  <si>
    <t>Comercio al por menor de carnes (incluye aves de corral), productos cárnicos, pescado fresco, preparado o en conserva, mariscos y  productos de mar, en establecimientos  especializados,  incluye  venta  de  productos  cárnicos  y  de salsamentaria.</t>
  </si>
  <si>
    <t>Comercio al por menor de bebidas y productos del tabaco en establecimientos especializados, incluye cigarrerías y establecimientos especializados de bebidas alcohólicas y no alcohólicas para ser consumidas fuera del lugar de venta, el surtido de estos establecimientos está constituido principalmente por cervezas, aguardiente, vinos, champañas, aguas minerales naturales, gaseosas, jugos de fruta, entre otros.</t>
  </si>
  <si>
    <t>Comercio al por menor de bebidas y productos del tabaco en establecimientos especializados, incluye comercio al por menor de productos de tabaco tales como cigarros, cigarrillos, picaduras, tabaco para mascar y rapé y de hielo, helados y refrescos.</t>
  </si>
  <si>
    <t>Comercio al por menor de otros productos alimenticios n.c.p., en establecimientos especializados,  incluye  leche  en  polvo,  miel  natural,  avena  en  hojuelas,  sal común,  café,  té,  azúcar,  cacao,  especias,  entre  otros;  confitería  o  dulcería, preparados principalmente con azúcar, frutas, nueces secas confitadas, gomas de mascar, caramelos, turrones, jaleas, bocadillos, entre otros.</t>
  </si>
  <si>
    <t>Comercio al por menor de otros productos alimenticios n.c.p., en establecimientos especializados,  incluye  aceites  y  grasas  animales  y  vegetales,  almidones, productos farináceos, productos de panadería.</t>
  </si>
  <si>
    <t>Comercio al por menor de combustible, lubricantes, aditivos y productos de limpieza para automotores, en establecimientos especializados</t>
  </si>
  <si>
    <t>Comercio al por menor de lubricantes (aceites, grasas), aditivos y productos de limpieza para vehículos automotores, incluye: comercio al por menor de todo tipo de  lubricantes,  aditivos,  refrigerantes  y  productos  de  limpieza para  vehículos automotores, motocicletas, trineos motorizados y embarcaciones.</t>
  </si>
  <si>
    <t>Comercio al por menor de equipos de informática y de comunicaciones, en
establecimientos especializados</t>
  </si>
  <si>
    <t>Comercio  al  por  menor  de  computadores,  equipos  periféricos,  programas  de informática y equipos de telecomunicaciones en establecimientos especializados, incluye comercio al por menor de computadores, equipo periférico, consolas de videojuegos,  programas  de  informática  no  personalizados  y  de  equipos  de telecomunicaciones, como teléfonos celulares, buscapersonas etc.</t>
  </si>
  <si>
    <t>Comercio  al  por  menor  de  equipos  y  aparatos  de  sonido  y  de  video  en establecimientos especializados, incluye comercio al por menor de equipos radio y televisión, equipo estereofónico y aparatos de reproducción y de grabación de CD, DVD, Blu-ray Disc; demás dispositivos de almacenamiento y reproducción de audio y de video; de micrófonos, amplificadores, parlantes, consolas, entre otros.</t>
  </si>
  <si>
    <t>Comercio al por menor de otros enseres domésticos en establecimientos
especializados</t>
  </si>
  <si>
    <t>Comercio al por menor de productos textiles en establecimientos especializados, incluye el comercio de lana (y de otros hilados para tejer y bordar), tejidos de fibras textiles, afelpados y telas en general elaboradas con fibras naturales, artificiales y sintéticas., de mercería: agujas, hilo para coser, cintas, encajes ente otros.</t>
  </si>
  <si>
    <t>Comercio al por menor de artículos de ferretería, pinturas, barnices, lacas, vinilos, masillas,  esmaltes,  pigmentos  y  productos  de  vidrio  en  establecimientos especializados,  incluye  material  y  equipo  de  bricolaje  o  maquinaria  ligera  e implementos para industria en general.</t>
  </si>
  <si>
    <t>Comercio al por menor de artículos de ferretería, pinturas, barnices, lacas, vinilos, masillas,  esmaltes,  pigmentos  y  productos  de  vidrio  en  establecimientos especializados, incluye comercio al por menor de pinturas,</t>
  </si>
  <si>
    <t>Comercio al por menor de tapices, alfombras y cubrimientos para paredes y pisos en establecimientos especializados, incluye comercio de  tapices, alfombras y persianas, papel para empapelar y recubrimientos para pisos.</t>
  </si>
  <si>
    <t>Comercio al por menor de electrodomésticos y gas doméstico de uso doméstico; muebles y equipos de iluminación, incluye comercio al por menor de muebles, artículos  de  iluminación  y  todo  tipo  de  electrodomésticos  y  gasodomésticos: refrigeradores, lavadoras, máquinas para secar ropa, lavaplatos, aspiradoras, aparatos para calefacción, hornos, asadores, estufas, calentadores, entre otros.</t>
  </si>
  <si>
    <t>Comercio al por menor de artículos y utensilios de uso doméstico, incluye el comercio de cubiertos, vajilla, cristalería, y objetos de porcelana y de cerámica; productos  de  madera  corcho  y  mimbre,  instrumentos  musicales  y  partituras; lencería y todo tipo de confecciones para el hogar elaboradas en materiales textiles; ropa de cama, mantelería, toallas de baño, paños de cocina, cortinas, visillos, frazadas, cobertores, acolchados, etc., y otros artículos de uso doméstico.</t>
  </si>
  <si>
    <t>Comercio  al  por  menor  de  otros  artículos  domésticos  en  establecimientos especializados, incluye comercio de  enseres y aparatos de uso doméstico n.c.p, recuerdos, artesanías y artículos religiosos incluso velas,  sistemas de seguridad como dispositivos de cierre, cajas de caudales y cajas fuertes sin servicio de monitoreo, preparados para perfumar o desodorizar ambientes, preparados para limpiar  y  pulir  como  detergentes  y  preparados  para  lavar,  betunes,  lustres  y cremas para calzado, lustres y cremas para muebles, pisos y otros usos, comercio de paraguas, el comercio de monedas, billetes y estampillas de colección, de extintores.</t>
  </si>
  <si>
    <t>Comercio  al  por  menor  de  otros  artículos  domésticos  en  establecimientos especializados,   incluye   comercio   de   animales   domésticos   y   alimentos concentrados  para  los  mismos,  en  establecimientos.  Además,  incluye  las actividades propias de las tiendas que comercializan accesorios y suministros para mascotas.</t>
  </si>
  <si>
    <t>Comercio al por menor de artículos culturales y de entretenimiento en establecimientos especializados</t>
  </si>
  <si>
    <t>Comercio al por menor de libros, periódicos, materiales y artículos de papelería y escritorio en establecimientos especializados, incluye comercio al por menor de libros, revistas, periódicos y artículos de filatelia, papelería, útiles escolares y de escritorio, distintos de los de uso específico en oficina.</t>
  </si>
  <si>
    <t>Comercio   al   por   menor   de   artículos   deportivos   en   establecimientos especializados; incluye comercio al por menor de bicicletas, patines, monopatines, cañas de pescar, artículos para acampar, botes y demás artículos deportivos en general.</t>
  </si>
  <si>
    <t>Comercio al por menor de otros artículos culturales y de entretenimiento n.c.p. en establecimientos  especializados,  incluye  el  comercio  de:  discos  compactos, casetes de música, cintas de video y DVD, Blu-ray Disc y demás dispositivos de almacenamiento de audio y de video juegos, juguetes, artículos de piñatería y materiales para manualidades artísticas.</t>
  </si>
  <si>
    <t>Comercio al por menor de otros productos en establecimientos especializados</t>
  </si>
  <si>
    <t>Comercio al por menor de prendas de vestir y sus accesorios (incluye artículos de piel)  en  establecimientos  especializados,  incluye  comercio  al  por  menor  de prendas de vestir como guantes, corbatas, tirantes, etcétera., artículos de piel, accesorios de vestir y ropa deportiva.</t>
  </si>
  <si>
    <t>Comercio al por menor de todo tipo de calzado y artículos de cuero y sucedáneos del cuero en establecimientos especializados, incluye el comercio de calzados, artículos de cuero y accesorios de viaje de cuero natural y cuero artificial o de imitación, zapatos deportivos.</t>
  </si>
  <si>
    <t>Comercio al por menor de productos farmacéuticos y medicinales, cosméticos y artículos  de  tocador  en  establecimientos  especializados,  incluye  comercio  de productos  farmacéuticos,  medicinales,  botánicos,  homeopáticos,  ortopédicos, ortésicos y protésicos, cosméticos, farmacéuticos veterinarios, tiendas naturistas.</t>
  </si>
  <si>
    <t>Comercio  al  por  menor  de  otros  productos  nuevos  en  establecimientos especializados,   incluye   comercio   de   equipo   y   artículos    fotográficos, cinematográficos, ópticos y de precisión, relojes, joyas y artículos de plata en general,  armas,  municiones,  sellos  y  productos  no  alimenticios,  floristerías, actividades de galerías de arte comerciales.</t>
  </si>
  <si>
    <t>Comercio  al  por  menor  de  otros  productos  nuevos  en  establecimientos especializados, incluye comercio de artículos ópticos y de precisión, relojes, joyas y las actividades de ópticas.</t>
  </si>
  <si>
    <t>Comercio al por menor de artículos de segunda mano, incluye comercio de libros, antigüedades,   prendas   de   vestir   y   otros   artículos   de   segunda   mano, comercialización de artículos mediante contrato de compraventa con pacto de retroventa, casas de subastas (al por menor).</t>
  </si>
  <si>
    <t>Comercio al por menor en puestos de venta móviles</t>
  </si>
  <si>
    <t>Comercio al por menor de alimentos, bebidas y tabaco en puestos de venta móviles, incluye venta de alimentos, bebidas y tabaco en puestos de venta y mercados.</t>
  </si>
  <si>
    <t>Comercio al por menor de productos textiles, prendas de vestir y calzado en puestos de venta móviles, incluye comercio al por menor de productos textiles, prendas de vestir y calzado en puestos de venta y mercados.</t>
  </si>
  <si>
    <t>Comercio al por menor de otros productos en puestos de venta móviles, incluye comercio al por menor de otros productos en puestos de venta y mercados como por ejemplo: tapices y alfombras, libros, juguetes, aparatos de uso doméstico; productos electrónicos de consumo, grabaciones de música y video, etcétera.</t>
  </si>
  <si>
    <t>Comercio al por menor no realizado en establecimientos, puestos de venta o mercados</t>
  </si>
  <si>
    <t>Comercio al por menor realizado a través de internet, incluye la venta directa y subastas a través de internet.</t>
  </si>
  <si>
    <t>Comercio al por menor realizado a través de casas de venta o por correo, incluye ventas directas a través de televisión, radio y teléfono por anuncios, catálogos o cualquier otro medio de publicidad.</t>
  </si>
  <si>
    <t>Otros tipos de comercio al por menor no realizado en establecimientos, puestos de venta o mercados, incluye  comercio al por menor de productos de todo tipo como las ventas directas y ventas realizadas por vendedores a domicilio, venta mediante máquinas expendedoras y a cambio de una retribución o por contrata, agentes comisionistas (no en almacenes) , actividades de subastas diferentes de las  realizadas  por  internet;  venta  directa  de  combustible  (combustible  para calefacción, leña) entregado directamente en los establecimientos de los clientes.</t>
  </si>
  <si>
    <t>ALOJAMIENTO Y SERVICIO DE COMIDA</t>
  </si>
  <si>
    <t>Actividades de servicios de comidas y bebidas</t>
  </si>
  <si>
    <t>Actividades de restaurantes, cafeterías y servicio móvil de comidas</t>
  </si>
  <si>
    <t>Expendio  de  comidas  preparadas  en  cafeterías,  incluye  la  preparación  y  el expendio de alimentos para su consumo inmediato, mediante el servicio a la mesa. Por lo general, estos establecimientos expenden alimentos ligeros (que no constituyen comidas completas) que pueden ser o no, preparados dentro del establecimiento.  No  presentan  una  decoración  estandarizada  y  pueden  o  no suministrar bebidas alcohólicas y no alcohólicas.</t>
  </si>
  <si>
    <t>INFORMACIÓN Y COMUNICACIONES</t>
  </si>
  <si>
    <t>Actividades de edición</t>
  </si>
  <si>
    <t>Edición de programas de informática (software)</t>
  </si>
  <si>
    <t>Edición de programas de informática (software), incluye la edición  de programas informáticos comerciales (no personalizados), sistemas operativos, aplicaciones comerciales y otras aplicaciones, Juegos informáticos para todas las plataformas</t>
  </si>
  <si>
    <t>Desarrollo de sistemas informáticos (planificación, análisis, diseño, programación, pruebas), consultoría informática y actividades
relacionadas</t>
  </si>
  <si>
    <t>Actividades de desarrollo de sistemas informáticos (planificación, análisis, diseño, programación, pruebas), incluye análisis, diseño de la estructura, el contenido y/o escritura del código informático, programas de sistemas operativos, aplicaciones de  programas  informáticos,  bases  de  datos,  desarrollo  de  soluciones  web, personalización de programas informáticos.</t>
  </si>
  <si>
    <t>Actividades  de  consultoría  informática  y  actividades  de  administración  de instalaciones  informáticas,  incluye  servicios  de  consultoría  en  el  diseño  de sistemas de administración de información y en equipos de informática, servicios de  gerencia  y  operación  en  sitio  de  sistemas  informáticos  y/o  instalaciones informáticas de procesamiento de datos.</t>
  </si>
  <si>
    <t>Actividades  de  consultoría  informática  y  actividades  de  administración  de instalaciones informáticas, incluye los servicios de consultoría para sistemas de ingeniería y fabricación asistida por computador y análisis de requerimientos para la instalación de equipos informáticos, la planificación y el diseño de los sistemas informáticos que integran el equipo (hardware), programas informáticos (software) y tecnologías de las comunicaciones (incluye redes de área local [LAN], red de área extensa [WAN], entre otras).</t>
  </si>
  <si>
    <t>Otras actividades de las tecnologías de información y las actividades relacionadas con informática no clasificadas en otras partes, incluye la recuperación de la información de los ordenadores en casos de desastre informático, configuración, instalación de software o programas informáticos.</t>
  </si>
  <si>
    <t>Actividades de servicios de información</t>
  </si>
  <si>
    <t>Procesamiento de datos, alojamiento (hosting) y actividades relacionadas; portales web</t>
  </si>
  <si>
    <t>Procesamiento de datos, alojamiento (hosting) y actividades relacionadas, incluye suministro   de   infraestructura   para   servicios   de   hosting,   servicios   de procesamiento de datos y actividades conexas relacionadas, alojamiento de sitios web, servicios de transmisión de secuencias de video por internet (streaming), aplicaciones, suministro a los clientes de acceso en tiempo compartido a servicios centrales.</t>
  </si>
  <si>
    <t>Procesamiento de datos, alojamiento (hosting) y actividades relacionadas, incluye el   funcionamiento   de   oficinas   de   servicio   de   informática   dedicadas   al procesamiento de datos y alojamiento web, el suministro de servicio de registro, tabulación, digitación de datos, escaneo óptico de datos y de documentos.</t>
  </si>
  <si>
    <t>Portales web, incluye la explotación de los sitios web para generar y mantener extensas bases de datos y de contenido en un formato de fácil búsqueda, portales de internet y que funcionan como portales de internet, tales como sitios de medios de difusión que proporcionan los contenidos que se actualizan de forma periódica.</t>
  </si>
  <si>
    <t>Otras actividades de servicio de información</t>
  </si>
  <si>
    <t>Otras actividades de servicio de información n.c.p., incluye otras actividades de servicio de información no clasificadas en otra parte, tales como: servicios de información telefónica; servicios de búsqueda de información, a cambio de una retribución o por contrata; servicios de selección de noticias, servicios de recorte de noticias, servicio de elaboración de hojas de vida, servicio de escritura de discursos, traducción y transcripción de textos.</t>
  </si>
  <si>
    <t>ACTIVIDADES FINANCIERAS Y SEGUROS</t>
  </si>
  <si>
    <t>Actividades de servicios financieros, excepto las de seguros y de pensiones</t>
  </si>
  <si>
    <t>Intermediación monetaria</t>
  </si>
  <si>
    <t>Banco  Central,  incluye  actuar  como  autoridad  monetaria,  cambiaria  y  como agente fiscal en la contratación de créditos internos y externos, recepción de depósitos   usados   en   operaciones   de   compensación   entre   instituciones financieras, la inversión, el depósito en custodia y la disposición de las reservas internacionales  de  divisas,  emisión  y  administración  de  la  moneda  nacional; ejercer la función de banco del Gobierno y ser banquero y prestamista de última instancia de los establecimientos de crédito públicos y privados; otorgamiento de créditos o garantías a favor del Estado y la recepción en depósito de fondos de la nación y de las entidades públicas; servir como agente del Gobierno en la edición, colocación y administración en el mercado de los títulos de deuda pública.</t>
  </si>
  <si>
    <t>Bancos  comerciales,  incluye  la  captación  de  recursos  en  cuenta  corriente bancaria, captación de otros depósitos a la vista o a término (cuentas de ahorro, certificados de depósito a término [CDT], entre otros), transferibles por cheque o medio electrónico, con el objeto de realizar operaciones activas de crédito.</t>
  </si>
  <si>
    <t>Otros tipos de intermediación monetaria</t>
  </si>
  <si>
    <t>Actividades de las corporaciones financieras, incluye la captación de recursos a término, a través de depósitos o de instrumentos de deuda a plazo.</t>
  </si>
  <si>
    <t>Actividades de las compañías de financiamiento, incluye la captación de recursos mediante depósitos a término, con el objeto primordial de realizar operaciones activas de crédito para facilitar la comercialización de bienes y servicios y realizar operaciones de arrendamiento financiero o leasing.</t>
  </si>
  <si>
    <t>Banca de segundo piso, incluye instituciones de otorgamiento de crédito a largo plazo  en  forma  de  crédito  de  fomento  a  los  diferentes  sectores  productivos prioritarios de la economía nacional y a los segmentos empresariales, a través de mecanismos de redescuento, mediante intermediarios financieros autorizados; se incluyen  entidades  como  Bancoldex  y  Findeter,  que  emiten  certificados  de depósito a término.</t>
  </si>
  <si>
    <t>Actividades de las cooperativas financieras, incluye captación de depósitos, a la vista o a término de asociados o de terceros para colocarlos nuevamente a través de operaciones activas de crédito y, en general, el aprovechamiento o la inversión.</t>
  </si>
  <si>
    <t>Fideicomisos, fondos (incluye fondos de cesantías) y entidades financieras similares</t>
  </si>
  <si>
    <t>Fideicomisos, fondos y entidades financieras similares, incluye los fideicomisos, legados o cuentas de agencia, administrados en nombre de los beneficiarios en virtud de un contrato de fiducia, un testamento o un contrato de representación, actividades de personas jurídicas organizadas para la mancomunión de valores u otros activos financieros, sin gestión, en nombre de accionistas o beneficiarios; actividades de carteras colectivas.</t>
  </si>
  <si>
    <t>Fondos de cesantías, incluye los fondos constituidos con patrimonio autónomo, conformados por los aportes de cesantías de los trabajadores que se encuentren afiliados al mismo.</t>
  </si>
  <si>
    <t>Otras actividades de servicio financiero, excepto las de seguros y pensiones</t>
  </si>
  <si>
    <t>Leasing financiero (arrendamiento financiero), incluye actividades de financiación y arrendamiento, en las que el término del contrato cubre aproximadamente la duración de la vida útil prevista de un activo.</t>
  </si>
  <si>
    <t>Actividades financieras de fondos de empleados y otras formas asociativas del sector solidario, incluye   cooperativas de ahorro y crédito, cuya función principal consiste en adelantar actividad financiera exclusivamente con sus asociados; cooperativas multiactivas o integrales con sección de ahorro y crédito, fondos de empleados, fondos mutuos de inversión.</t>
  </si>
  <si>
    <t>Actividades de compra de cartera o factoring, incluye compra de los créditos originados por la venta de mercancías a corto plazo</t>
  </si>
  <si>
    <t>Otras actividades de distribución de fondos, incluye compañías de convenios de liquidación por adelantado, inversión por cuenta propia, tales como empresas de capital de riesgo, clubes de inversión, suscripción de créditos recíprocos, opciones y otras operaciones financieras de cobertura.</t>
  </si>
  <si>
    <t>Instituciones  especiales  oficiales,  incluye  servicio  financiero  realizado  por instituciones que no practican la intermediación monetaria y cuya función principal es ofrecer créditos, préstamos, hipotecas, transacciones con tarjetas de crédito, entre otros.</t>
  </si>
  <si>
    <t>Otras actividades de servicio financiero, excepto las de seguros y pensiones n.c.p., incluye las actividades de las casas de empeño, concesión de crédito a los consumidores, al igual que las actividades de los prestamistas.</t>
  </si>
  <si>
    <t>Otras actividades de servicio financiero, excepto las de seguros y pensiones n.c.p., incluye el otorgamiento de crédito para la adquisición de vivienda por instituciones financieras especializadas que no reciben depósitos como la caja de vivienda  militar  y  las  actividades  financieras  de  las  cajas  de  compensación familiar.</t>
  </si>
  <si>
    <t>Otras actividades de servicio financiero, excepto las de seguros y pensiones n.c.p., incluye las actividades de giro postal y cajas de ahorro postal, entre otros.</t>
  </si>
  <si>
    <t>Otras actividades de servicio financiero, excepto las de seguros y pensiones n.c.p., incluye las actividades de las sociedades de cartera.</t>
  </si>
  <si>
    <t>Seguros (incluso el reaseguro), seguros sociales y fondos de pensiones, excepto la seguridad social</t>
  </si>
  <si>
    <t>Seguros</t>
  </si>
  <si>
    <t>Seguros generales, incluye  servicios de seguros distintos de los de seguro de vida; además incluye los planes de medicina prepagada, servicios de seguros distintos de los de seguro de vida, como los seguros de accidentes personales, de  automóviles,    agrícolas,  viaje,  de  aviación  y  navegación,  cumplimiento, educativo,   hogar,   contra   Incendio,     terremotos,   de   minas   y  petroleros; relacionados con montaje y rotura de maquinarias; de responsabilidad civil; de semovientes;  contra  sustracción;  contra  todo  riesgo  para  contratistas;  de transporte por carretera, marítimo y aéreo; de crédito; de manejo y cumplimiento; de desempleo entre otros.</t>
  </si>
  <si>
    <t>Seguros de vida, incluye seguros de vida individual, seguros colectivos de vida y seguros de exequias entre otros.</t>
  </si>
  <si>
    <t>Reaseguros, incluye el aseguramiento a compañías de seguros por parte de otra compañía aseguradora, mediante contratos entre el asegurador y un tercero para ceder parte del riesgo.</t>
  </si>
  <si>
    <t>Capitalización,  incluye  la  constitución  de  capitales  determinados  a  través  del ahorro, a cambio de desembolsos únicos o periódicos, con posibilidad o sin ella de reembolsos anticipados por medio de sorteos.</t>
  </si>
  <si>
    <t>Actividades auxiliares de las actividades de servicios financieros</t>
  </si>
  <si>
    <t>Actividades auxiliares de las actividades de servicios financieros, excepto las de seguros y pensiones</t>
  </si>
  <si>
    <t>Administración de mercados financieros, incluye la administración y supervisión de los mercados financieros por corporaciones independientes de las autoridades públicas, tales como: bolsas de contratos de productos básicos, bolsas de futuros, mercados  bursátiles,  bolsas  de  opciones  sobre  acciones  o  sobre  productos básicos.</t>
  </si>
  <si>
    <t>Administración de mercados financieros, incluye actividades de las bolsas de valores,  transacciones  en  títulos  valores;  control  operativo  y  técnico  del funcionamiento del mercado bursátil, al igual que la canalización de los recursos del público hacia la inversión en empresas (sociedades anónimas), mediante su capitalización.</t>
  </si>
  <si>
    <t>Corretaje de valores y de contratos de productos básicos, incluye operaciones de agentes que intervienen en los mercados financieros en nombre de terceros, comisionistas de bolsa e independientes, corretaje de valores y de contratos de productos básicos y actividades conexas. La constitución y administración de los fondos de valores como también las actividades de las sociedades comisionistas de bolsa.</t>
  </si>
  <si>
    <t>Otras actividades relacionadas con el mercado de valores, incluye actividades de las sociedades calificadoras de valores, depósitos centralizados de valores y actividades conexas.</t>
  </si>
  <si>
    <t>Actividades de las casas de cambio, incluye operaciones de cambio relacionadas con el envío o recepción de giros y remesas en moneda extranjera; compra y venta  de  divisas  tanto  a  los  intermediarios  del  mercado  cambiario  como  las destinadas al proceso de importación y de exportación de bienes e inversiones de capital e inversiones de capital en el exterior.</t>
  </si>
  <si>
    <t>Actividades de los profesionales de compra y venta de divisas, incluye la compra y  venta  de  manera  profesional  de  divisas  en  efectivo  y  cheques  de  viajero desarrollado exclusivamente por residentes en el país, en un establecimiento de comercio con jurisdicción en la zona donde va a prestar el servicio, el cual debe tener una ventanilla para atención al público.</t>
  </si>
  <si>
    <t>Otras actividades auxiliares de las actividades de servicios financieros n.c.p., incluye  las  actividades  de  servicios  financieros  no  clasificadas  en  otra  parte, incluso las actividades de tramitación y liquidación de transacciones financieras, asesoramiento financiero en inversiones, actividades de asesores y corredores hipotecarios; mesas de dinero, evaluadores de riesgo financiero, entre otros.</t>
  </si>
  <si>
    <t>Actividades de administración de fondos</t>
  </si>
  <si>
    <t>Actividades  de  administración  de  fondos,  incluye  servicios  de  administración fiduciaria y de custodia a cambio de una retribución o por contrata, administración de fondos de pensiones y fondos de cesantías; administración de fondos mutuos de inversión y otros fondos de inversión.</t>
  </si>
  <si>
    <t>Actividades inmobiliarias</t>
  </si>
  <si>
    <t>Actividades inmobiliarias realizadas con bienes propios o arrendados</t>
  </si>
  <si>
    <t>Actividades inmobiliarias realizadas con bienes propios o  arrendados, incluye compra, venta, administración, alquiler y/o arrendamiento de bienes inmuebles amoblados  o   no,   tales   como:   inmuebles   residenciales   e   inmuebles   no residenciales   e   incluso   salas   de   exposiciones,   salas   cinematográficas, instalaciones para almacenamiento, centros comerciales y terrenos; el suministro de espacio solo para albergue de animales; promoción y comercialización de proyectos inmobiliarios</t>
  </si>
  <si>
    <t>Actividades inmobiliarias realizadas a cambio de una retribución o por contrata</t>
  </si>
  <si>
    <t>Actividades inmobiliarias realizadas a cambio de una retribución o por contrata, incluye  compra,  venta,  administración,  alquiler  y/o  arrendamiento  de  bienes inmuebles,  valuación  inmobiliaria,  promoción  y  comercialización  de  proyectos inmobiliarios, consultoría inmobiliaria, consultoría, administración de condominios, conjuntos residenciales, centros comerciales y plazas de mercado, zonas francas, entre otros.</t>
  </si>
  <si>
    <t>ACTIVIDADES PROFESIONALES, CIENTÍFICAS Y TÉCNICAS</t>
  </si>
  <si>
    <t>Actividades jurídicas y de contabilidad</t>
  </si>
  <si>
    <t>Actividades jurídicas</t>
  </si>
  <si>
    <t>Actividades jurídicas, incluye el de representación de los intereses de las partes, sea o no ante tribunales u otros órganos judiciales, realizadas por abogados o bajo   la   supervisión   de   abogados:   asesoramiento   y   representación   en procedimientos   civiles,       penales,   conflictos   comerciales   y   laborales, asesoramiento en preparación de documentos jurídicos que comprende escrituras de constitución, contratos de sociedad y documentos similares para la formación de  sociedades,  trámites  de  patentes  y  derechos  de  autor,  fideicomisos, actividades  de  notarios  públicos,  ejecutores  judiciales,  árbitros  y  curadores urbanos.</t>
  </si>
  <si>
    <t>Actividades de contabilidad, teneduría de libros, auditoría financiera y asesoría tributaria</t>
  </si>
  <si>
    <t>Actividades de contabilidad, teneduría de libros, auditoría financiera y asesoría tributaria, incluye el registro contable de transacciones comerciales de empresas y  otras  entidades,  auditoría  de  los  estados  financieros,  el  procesamiento  y liquidación  de  nómina,  certificación  de  los  estados  financieros,  declaraciones tributarias y de impuestos de personas naturales y jurídicas, asesoramiento y representación de clientes ante las autoridades tributarias.</t>
  </si>
  <si>
    <t>Actividades de administración empresarial; actividades de consultoría de gestión</t>
  </si>
  <si>
    <t>Actividades de administración empresarial</t>
  </si>
  <si>
    <t>Actividades de administración empresarial, incluye la supervisión, la gestión de otras unidades de la misma compañía o empresa; la planificación estratégica u organizativa, la toma de decisiones y el control operativo y la gestión de las operaciones  corrientes,  en  sedes  administrativas  principales  y/o  centrales, oficinas regionales, oficinas subsidiarias de gestión.</t>
  </si>
  <si>
    <t>Actividades de consultaría de gestión</t>
  </si>
  <si>
    <t>Actividades de consultoría de gestión, incluye asesoría, orientación y asistencia operacional a empresas y otras  organizaciones sobre cuestiones de gestión, como la planificación estratégica y organizacional; temas de decisión de carácter financiero; objetivos y políticas de comercialización; planificación de la producción; políticas,  prácticas  y  planificación  de  derechos  humanos.  Asesoramiento, orientación y asistencia operativa a las empresas y a la administración pública en materia  de:  relaciones  públicas  y  comunicaciones,  actividades  de  lobby, procedimientos contables, programas de contabilidad de costos, procedimientos de control presupuestario. Las zonas francas, es decir, las unidades económicas que se dedican a la promoción, creación, desarrollo y administración del proceso de   industrialización   de   bienes   y   la   prestación   de   servicios   destinados prioritariamente a los mercados externos.</t>
  </si>
  <si>
    <t>Actividades de arquitectura e ingeniería; ensayos y análisis técnicos</t>
  </si>
  <si>
    <t>Actividades de arquitectura e ingeniería y otras actividades conexas de
consultoría técnica</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</si>
  <si>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relativas a: maquinaria, procesos y plantas  industriales,  ingeniería  civil,  hidráulica  y  de  tráfico,  proyectos  de ordenación  hídrica,  proyectos  de  ingeniería  eléctrica  sin  presencia  en  las instalaciones  donde se desarrolla el proyecto (sin intervención directa en obras).</t>
  </si>
  <si>
    <t>Investigación científica y desarrollo</t>
  </si>
  <si>
    <t>Investigaciones y desarrollo experimental en el campo de las ciencias naturales y la ingeniería</t>
  </si>
  <si>
    <t>Investigaciones y desarrollo experimental en el campo de las ciencias naturales y la  ingeniería,  incluye  investigación  en  la  ingeniería  en  ciencias  naturales, ingeniería y tecnología y aquellas de carácter interdisciplinario,</t>
  </si>
  <si>
    <t>Publicidad y estudios de mercado</t>
  </si>
  <si>
    <t>Publicidad</t>
  </si>
  <si>
    <t>Publicidad,  incluye  servicios  de  asesoría,  servicios  creativos,  producción  de material publicitario y utilización de los medios de difusión, creación y realización de campañas de publicidad; creación y colocación de anuncios en periódicos, revistas, programas de radio, televisión, internet y otros medios de difusión, de anuncios de publicidad exterior y publicidad aérea. Representación de medios de difusión, a saber, venta de tiempo y espacio en diversos medios de difusión interesados  en  la  obtención  de  anuncios,  distribución  y  entrega  de  material publicitario o muestras, alquiler de espacios publicitarios en vallas publicitarias, etcétera, creación de stands y otras estructuras y sitios de exhibición, manejo de campañas de mercadeo promoción de productos, comercialización en puntos de venta, publicidad directa vía correo, consultoría en comercialización.</t>
  </si>
  <si>
    <t>Estudios de mercado y realización de encuestas de opinión pública</t>
  </si>
  <si>
    <t>Estudios  de  mercado  y  realización  de  encuestas  de  opinión  pública,  incluye estudios sobre posibilidades de comercialización, de aceptación y el grado de conocimiento de los productos y hábitos de compra de los consumidores, con el fin de promover las ventas y desarrollar nuevos productos, incluyendo el análisis estadístico de los resultados, encuestas de opinión pública, acerca de temas políticos, económicos y sociales y el análisis estadístico de los resultados de estas encuestas.</t>
  </si>
  <si>
    <t>Otras actividades profesionales, científicas y técnicas</t>
  </si>
  <si>
    <t>Otras actividades profesionales, científicas y técnicas n.c.p.</t>
  </si>
  <si>
    <t>Otras actividades profesionales, científicas y técnicas n.c.p., incluye actividades de traducción e interpretación, intermediación en materia de patentes, consultoría y  asesoramiento  técnico  sin  presencia  en  áreas  o  instalaciones  operativas; actividades de traducción e interpretación; actividades realizadas por agencias en nombre de particulares para obtener contratos de actuación en películas, obras de  teatro  y  otros  espectáculos  culturales  y  deportivos,  y  para  ofertar  libros, guiones, obras de arte, fotografías, etc., a editores, productores, etcétera</t>
  </si>
  <si>
    <t>ACTIVIDADES DE SERVICIOS ADMINISTRATIVOS Y DE APOYO</t>
  </si>
  <si>
    <t>Actividades de alquiler y arrendamiento</t>
  </si>
  <si>
    <t>Alquiler y arrendamiento de efectos personales y enseres domésticos</t>
  </si>
  <si>
    <t>Alquiler de videos y discos, incluye el alquiler de videos, discos, grabaciones, CD, DVD, Blue Ray y similares.</t>
  </si>
  <si>
    <t>Alquiler y arrendamiento de otros efectos personales y enseres domésticos n.c.p., incluye alquiler de muebles, utensilios de cocina, vajillas, aparatos eléctricos, joyas, instrumentos musicales, material de escenografía, vestuario, herramienta para reparaciones domésticas, libros, periódicos y revistas.</t>
  </si>
  <si>
    <t>Alquiler y arrendamiento de otros efectos personales y enseres domésticos n.c.p., incluye: alquiler de maquinaria y equipo de bricolaje, flores artificiales y plantas, equipo electrónico.</t>
  </si>
  <si>
    <t>Arrendamiento de propiedad intelectual y productos similares, excepto obras protegidas por derechos de autor</t>
  </si>
  <si>
    <t>Arrendamiento  de  propiedad  intelectual  y  productos  similares,  excepto  obras protegidas  por  derechos  de  autor,  incluye  el  arrendamiento  de  productos  de propiedad intelectual (excepto obras protegidas por derechos de autor, como libros o software), percepción de regalías o derechos de licencias, entidades patentadas, marca de fábricas o de comercio o marcas de servicio, nombres comerciales, exploración y evaluación de recursos minerales, franquicias.</t>
  </si>
  <si>
    <t>Actividades de empleo</t>
  </si>
  <si>
    <t>Actividades de agencias de gestión y colocación de empleo</t>
  </si>
  <si>
    <t>Actividades de agencias de empleo, incluye búsqueda, selección, ubicación de personal, incluyendo personal ejecutivo, actualización de listas de vacantes y la remisión o colocación de candidatos a empleos, cuando las personas remitidas o colocadas no son empleados de las agencias de empleo, oficinas de casting.</t>
  </si>
  <si>
    <t>Actividades de agencias de empleo, incluye agencias de ubicación de empleos por internet.</t>
  </si>
  <si>
    <t>Actividades de las agencias de viajes, operadores turísticos, servicios de reserva y actividades relacionadas</t>
  </si>
  <si>
    <t>Actividades de las agencias de viajes y operadores turísticos</t>
  </si>
  <si>
    <t>Actividades de las agencias de viaje, incluye agencias de viajes, principalmente encargadas de la venta de viajes, paquetes turísticos; transporte y servicios de alojamiento  al  por  mayor  o  al  por  menor  al  público  en  general  y  a  clientes comerciales.</t>
  </si>
  <si>
    <t>Actividades de operadores turísticos, incluye  la  organización  de paquetes de servicios de viajes para su venta a través de agencias de viajes o por los propios operadores turísticos. Esos viajes organizados pueden incluir uno o varios de los elementos  siguientes:  Transporte,  Alojamiento,  Comidas,  Visitas  a  museos, lugares históricos o culturales y asistencia a espectáculos teatrales, musicales o deportivos.</t>
  </si>
  <si>
    <t>Otros servicios de reserva y actividades relacionadas</t>
  </si>
  <si>
    <t>Otros  servicios  de  reserva  y  actividades  relacionadas,  incluye  servicios  de reservas   relacionados   con   los   viajes:   reservas   de   transporte,   hoteles, restaurantes, alquiler de automóviles, entretenimiento y deporte y otras reservas conexas de agencias de transporte y la prestación de servicios de asistencia a los visitantes: suministro a los clientes de información sobre los viajes, actividades de guías de turismo, actividades de promoción turística.</t>
  </si>
  <si>
    <t>Otros  servicios  de  reserva  y  actividades  relacionadas,  incluye  prestación  de servicios  de  intercambio  en  régimen  de  tiempo  compartido  o  multipropiedad, actividades de venta de tiquetes para actividades de diversión y entretenimiento.</t>
  </si>
  <si>
    <t>Actividades administrativas y de apoyo de oficina y otras actividades de apoyo a las empresas</t>
  </si>
  <si>
    <t>Actividades de centros de llamadas (Call center)</t>
  </si>
  <si>
    <t>Actividades de centros de llamadas (Call center) incluye las actividades de centros que atienden a llamadas de clientes utilizando operadores humanos, sistemas de distribución  automática  de  llamadas,  sistemas  informatizados  de  telefonía, sistemas  interactivos  de  respuesta  de  voz,  recibir  pedidos,  proporcionar información sobre productos, responder a solicitudes de asistencia de los clientes o atender reclamaciones.</t>
  </si>
  <si>
    <t>Organización de convenciones y eventos comerciales</t>
  </si>
  <si>
    <t>Organización  de  convenciones  y  eventos  comerciales,  incluye  organización, promoción y/o gestión acontecimientos tales como exposiciones empresariales o comerciales, convenciones, conferencias y reuniones, estén incluidas o no la gestión  de  esas  instalaciones  y  la  dotación  de  personal  necesario  para  su funcionamiento.</t>
  </si>
  <si>
    <t>Actividades de servicios de apoyo a las empresas n.c.p.</t>
  </si>
  <si>
    <t>Actividades de agencias de cobranza y oficinas de calificación crediticia, incluye cobro de cartera; el cobro de cantidades adeudadas y la entrega de esos fondos a los clientes, como servicios de cobro de facturas o de deudas.</t>
  </si>
  <si>
    <t>Otras  actividades  de  servicio  de  apoyo  a  las  empresas  n.c.p.,  incluye  la presentación   de   informes   textuales   y     grabaciones   con   estenotipo   en procedimientos legales y la trascripción posterior de los materiales grabados como reportes de corte (judiciales) o servicios de grabación de estenotipia y servicios públicos de estenografía, subtitulación en tiempo real (es decir, simultáneo) de reuniones y conferencias por televisión en vivo y actividades de subastadores independientes;  administración de programas de fidelidad.</t>
  </si>
  <si>
    <t>Otras actividades de soporte típicamente provistas a los negocios no clasificados en otra parte.</t>
  </si>
  <si>
    <t>ADMINISTRACIÓN PÚBLICA Y DEFENSA; PLANES DE SEGURIDAD SOCIAL DE AFILIACIÓN OBLIGATORIA</t>
  </si>
  <si>
    <t>Administración pública y defensa; planes de seguridad social de afiliación obligatoria</t>
  </si>
  <si>
    <t>Administración del Estado y aplicación de la política económica y social de la comunidad</t>
  </si>
  <si>
    <t>Actividades legislativas de la administración pública, incluye el desempeño de las funciones  gubernamentales  de  carácter  legislativo,  que  son  realizadas  por unidades administrativas que forman parte del Congreso de la República o de los organismos centrales, regionales y locales encargados de las funciones. Estas actividades   están   relacionadas   con   la   facultad   expresa   de   reformar   la Constitución, la formulación, interpretación, reforma, aprobación y derogación de las leyes, acuerdos, ordenanzas y otros, además del ejercicio del control político sobre el gobierno y la administración, gubernamentales de carácter legislativo. La rama legislativa tiene, entre otras, tres grandes funciones: La expedición de las leyes o función legislativa, el control político sobre el gobierno y la administración, la función constituyente. El Congreso tiene otras funciones: La función judicial, la función electoral, la función administrativa, la función de protocolo.</t>
  </si>
  <si>
    <t>Actividades ejecutivas de la administración pública, incluye el desempeño de las funciones gubernamentales de carácter ejecutivo, desarrolladas por los órganos y organismos centrales, regionales y locales.</t>
  </si>
  <si>
    <t>Actividades  ejecutivas  de  la  administración  pública,  incluye  las  actividades administrativas de los organismos de defensa y seguridad.</t>
  </si>
  <si>
    <t>Actividades ejecutivas de la administración pública, incluye la administración y supervisión de asuntos financieros y fiscales, tales como: aplicación de sistemas de impuestos, recaudo, fiscalización, liquidación, cobro, devolución y sanción de impuestos  sobre  bienes,  investigación  de  casos  de  evasión  de  impuestos, administración  de  los  derechos  de  aduana  y  demás  impuestos  al  comercio exterior; la ejecución presupuestal y administración de la hacienda y la deuda pública;  obtención y recepción de fondos y la fiscalización de su desembolso.</t>
  </si>
  <si>
    <t>Actividades ejecutivas de la administración pública, incluye la administración y funcionamiento de servicios de planificación económica y social; la producción y difusión  de  las  estadísticas  generales;  la  coordinación  e  integración  de  los servicios estadísticos nacionales y territoriales; la aplicación de la política general de investigación y desarrollo (de carácter civil) y la administración de los fondos pertinentes.</t>
  </si>
  <si>
    <t>Actividades  ejecutivas  de  la  administración  pública,  incluye  los  servicios  de personal y otras actividades de servicios generales: administración de servicios de personal en general, estén o no relacionados con una función concreta; la formulación y aplicación de normas y procedimientos generales de personal en materia  de  métodos  de  selección,  calificación  y  ascenso,  descripción  de funciones, evaluación y clasificación, aplicación de reglamentos de personal, entre otros; la administración, la dirección y el respaldo de servicios generales: servicios de suministro y compra centralizados; conservación y custodia de registros y archivos públicos; la administración de edificios de propiedad pública u ocupados por la administración pública.</t>
  </si>
  <si>
    <t>Regulación de las actividades de organismos que prestan servicios de salud, educativos, culturales y otros servicios sociales, excepto servicios de seguridad social, incluye la administración pública de programas destinados a aumentar el bienestar  social  de  la  comunidad  en  materia  de:  salud,  educación,  cultura, deporte,  servicios  recreativos,  medio  ambiente,  vivienda  y  servicios  sociales, administración    de    programas    de    vivienda,    tales    como    Ministerios, Superintendencias y comisión de regulación entre otros.</t>
  </si>
  <si>
    <t>Actividades  reguladoras  y  facilitadoras  de  la  actividad  económica,  incluye  la administración y regulación pública, incluyendo la concesión de subvenciones de los   diferentes   sectores   económicos,   administración   de   las   políticas   de investigación y desarrollo destinadas a mejorar los resultados económicos y de los  fondos  correspondientes;  la  administración  de  las  actividades  laborales generales   y  la  ejecución  de  medidas  de  política  de  desarrollo  regional;  la ejecución de medidas de política de desarrollo regional;</t>
  </si>
  <si>
    <t>Actividades de otros órganos de control, incluye los órganos de control que son instituciones del Estado que no pertenecen a ninguna rama del poder público y cuentan con autonomía administrativa y presupuestal para adelantar las funciones que la Constitución les asigna tales como: la Contraloría, la Procuraduría, la Defensoría  del  Pueblo,  la  Organización  Electoral.  Incluye  las  actividades realizadas por los órganos independientes que se encargan de cumplir funciones del  Estado  diferentes  a  las  realizadas  por  las  ramas  del  Poder  Público,  La protección y promoción de los derechos humanos, la protección del interés público y la vigilancia de la conducta oficial de quienes desempeñan funciones públicas; La  vigilancia  de  la  gestión  fiscal  realizada  por  la  administración  y  de  los particulares  o  entidades  que  manejen  fondos  o  bienes  de  la  nación;  La organización de las elecciones, su dirección y vigilancia, así como lo relativo a la identidad de las personas.</t>
  </si>
  <si>
    <t>Prestación de servicios a la comunidad en general</t>
  </si>
  <si>
    <t>Relaciones exteriores, incluye la administración y el funcionamiento del Ministerio de Relaciones Exteriores y las misiones diplomáticas y consulares en el extranjero ante organizaciones  internacionales; La administración, la dirección y el respaldo de servicios informativos y culturales que se prestan en el extranjero; el suministro de ayuda a otros países, sea efectuado o no por conducto de organizaciones internacionales;  la  prestación  de  ayuda  militar  a  otros  países;  la  gestión  de asuntos relacionados con  el comercio exterior, la financiación internacional y cuestiones de carácter técnico; la asistencia internacional como programas de socorro a refugiados y de lucha contra el hambre. La entidad que se incluye en esta clase: Ministerio de Relaciones Exteriores.</t>
  </si>
  <si>
    <t>EDUCACIÓN</t>
  </si>
  <si>
    <t>Educación</t>
  </si>
  <si>
    <t>Educación de la primera infancia, preescolar y básica primaria</t>
  </si>
  <si>
    <t>Educación básica primaria, incluye los grados 1, 2, 3, 4 y 5; la educación especial para  niños  y  jóvenes  con  discapacidad  o  con  capacidades  excepcionales; educación impartida en escuelas y academias militares, grupos étnicos, población campesina y rural, los programas de alfabetización para adultos.</t>
  </si>
  <si>
    <t>Educación secundaria y de formación laboral</t>
  </si>
  <si>
    <t>Educación básica secundaria, incluye los grados 6, 7, 8 y 9, que constituyen el segundo ciclo de la educación básica. la educación especial para estudiantes con discapacidad  de  este  nivel;  educación  impartida  en  escuelas  y  academias militares,  grupos  étnicos,  población  campesina  y  rural;  la  educación  para  la rehabilitación social, como por ejemplo, la impartida en las escuelas de prisiones; la educación de adultos homologable con grados escolares correspondientes a este nivel, los modelos flexibles de educación como el Sistema de Aprendizaje Tutorial (SAT), el Servicio Educativo Rural (SER), la metodología CAFAM, entre otros.</t>
  </si>
  <si>
    <t>Educación  media  académica,  comprende  los  grados  10  y  11,  de  carácter académico. Al culminar este nivel de educación, se obtiene el título de bachiller, que habilita al estudiante para ingresar a la educación superior y al trabajo; Incluye la educación especial para estudiantes con discapacidad de este nivel; educación impartida  en  escuelas  y  academias  militares,  grupos  étnicos,  población campesina y rural, la educación para la rehabilitación social, como por ejemplo, la impartida en las escuelas de prisiones y modelos flexibles de educación como el Sistema de Aprendizaje Tutorial (SAT), el Servicio Educativo Rural (SER), la metodología CAFAM, entre otros.</t>
  </si>
  <si>
    <t>Educación  media  técnica  y  de  formación  laboral  incluye  la  educación  media técnica  y  de  la  instrucción  para   chef,  hoteleros  y  dueños  de  restaurante, cosmetología y peluquería, reparación de computadores, auxiliar de enfermería, contabilidad, secretariado,  mecánica automotriz, escuelas normales superiores entre otros; la educación para grupos étnicos; la educación dirigida a población campesina y rural; la educación especial para estudiantes con discapacidad de este  nivel;  la  educación  impartida  en  escuelas;  la  educación  de  adultos homologable en grados correspondientes a este nivel</t>
  </si>
  <si>
    <t>Educación superior</t>
  </si>
  <si>
    <t>Educación técnica profesional, incluye  formación que capacita para trabajos que requieran conocimientos técnicos y competencias en áreas específicas de los sectores de la producción, el requisito de haber culminado el noveno grado de la educación básica o tener el título de bachiller y la prueba Icfes; La formación en instituciones   técnicas   profesionales,   impartida   en   instituciones   facultadas legalmente para ofrecer programas de formación en ocupaciones de carácter operativo e instrumental y de especialización en su respectivo campo de acción.</t>
  </si>
  <si>
    <t>Educación  tecnológica,  incluye  la  formación  que  capacita  en  conocimientos tecnológicos y fundamentación científica de un oficio y desarrolla la capacidad de innovación,  decisión  y  gestión;  La  formación  en  instituciones  tecnológicas, impartida  en  instituciones  de  educación  superior  facultadas  legalmente  para ofrecer  programas  de  formación  en  ocupaciones,  programas  de  formación académica, y programas de especialización en sus respectivos campos de acción.</t>
  </si>
  <si>
    <t>Educación de instituciones universitarias o de escuelas tecnológicas, instituciones universitarias o escuelas tecnológicas las facultadas para ofrecer programas de formación en ocupaciones, programas de formación académica en profesiones o disciplinas y programas de especialización hasta el nivel de formación maestría; incluye la enseñanza que ofrece fundamentación teórica y metodológica de una profesión y una amplia formación para la dirección, el diseño y la gestión.</t>
  </si>
  <si>
    <t>Educación de universidades, incluye la enseñanza que ofrece fundamentación teórica y metodológica de una profesión y una amplia formación para la dirección, el diseño y la gestión; La formación en instituciones legalmente reconocidas para desarrollar  programas  en  el  campo  de  investigación  científica,  producción, desarrollo y transmisión del conocimiento y de la cultura. Debido a su carácter investigativo, este tipo de instituciones son las únicas autorizadas para ofrecer todos  los  niveles  de  formación:  técnico  profesional,  tecnológico,  profesional, especialización, maestría y doctorado.</t>
  </si>
  <si>
    <t>Otros tipos de educación</t>
  </si>
  <si>
    <t>Formación académica no formal, incluye la educación que se ofrece con el objeto de complementar, actualizar, suplir conocimientos y formar académicamente a través de cursos con programas que tienen un carácter organizado y continuo, aunque  no  estén  sujetos  al  sistema  de  niveles  y  grados  establecidos  en  la educación formal.</t>
  </si>
  <si>
    <t>Enseñanza cultural, incluye actividades de formación artística, teatral y musical. Las  clases  de  piano  y  otras  actividades  de  formación  musical,  artística,  las escuelas  y  academias  de  baile,  teatro,  bellas  artes,  artes  interpretativas  y fotografía (excepto las comerciales).</t>
  </si>
  <si>
    <t>Otros tipos de educación n.c.p., incluye  actividades de enseñanza e instrucción especializada como: la educación que no puede asignarse a un nivel determinado, los servicios de tutoría académica, preparación para el ingreso a la universidad, centros de enseñanza cursos de recuperación académica, repaso para exámenes profesionales, las enseñanzas de idiomas y clases de conversación, cursos de repasos para  exámenes profesionales,  métodos de lectura rápida, formación religiosa,  autoescuelas,  oratoria,  la  capacitación  informática,  las  escuelas  de vuelo, la capacitación de socorrismo, los cursos de supervivencia.</t>
  </si>
  <si>
    <t>Actividades de apoyo a la educación</t>
  </si>
  <si>
    <t>Actividades  de  apoyo  a  la  educación,  incluye  la  prestación  de  servicios  no docentes  que  apoyan  los  procesos  o  sistemas  educativos,  la  consultoría educativa, orientación o asesoramiento educativo, auditoría de metodologías de evaluación;  de  auditoría  educativa,  los  servicios  de  pruebas  (exámenes) educativas, La organización de programas de intercambio de estudiantes.</t>
  </si>
  <si>
    <t>ACTIVIDADES DE ATENCIÓN DE LA SALUD HUMANA Y DE ASISTENCIA SOCIAL</t>
  </si>
  <si>
    <t>Actividades de asistencia social sin alojamiento</t>
  </si>
  <si>
    <t>Actividades de asistencia social sin alojamiento para personas mayores y discapacitadas</t>
  </si>
  <si>
    <t>Actividades  de  asistencia  social  sin  alojamiento  para  personas  mayores  y discapacitadas, incluye los servicios sociales de asesoramiento y de bienestar social.  Servicios  similares  que  se  prestan   a  personas  de  la  tercera  edad  y personas con discapacidad, en sus domicilios o en otros lugares, organizaciones públicas o privadas, organizaciones nacionales o locales de ayuda y especialistas en  servicios  de  asesoramiento:  visita  a  ancianos  enfermos,  actividades  de atención  diurna  para  ancianos  y  adultos  con  discapacidad,  actividades  de adiestramiento  y  readaptación  profesional  para  personas  con  discapacidad, siempre que el componente de educación sea limitado.</t>
  </si>
  <si>
    <t>Otras actividades de asistencia social sin alojamiento</t>
  </si>
  <si>
    <t>Otras actividades de asistencia social sin alojamiento, incluye las actividades de bienestar  social  y  de  orientación  para  niños  y  adolescentes,  adopción  y actividades de prevención contra el maltrato infantil   y de otras personas, las actividades  de  asesoramiento  sobre  el  manejo  del  presupuesto  familiar, orientación matrimonial y familiar, y de asesoramiento en cuestiones crediticias y de deuda, las actividades comunitarias, actividades de guarderías infantiles sin servicio  de  asesoría  con  atención  diurna  para  niños,  incluidos  niños  con discapacidad, atención diurna para grupos sociales vulnerables, actividades de beneficencia como recaudación de fondos y de apoyo con fines de asistencia social, de atención a víctimas de desastres, refugiados, inmigrantes, etc., incluido el suministro de alojamiento a esas personas a título temporal o por períodos prolongados,  Las  actividades  de  rehabilitación  y  habilitación  profesional  para desempleados,  siempre  que  el  componente  de  educación   sea  limitado, asesoramiento sobre el manejo del presupuesto familiar, orientación matrimonial y  familiar, en cuestiones crediticias y de deuda, asesoramiento en establecer y hacer valer su derecho a recibir prestaciones de asistencia y seguros  sociales.</t>
  </si>
  <si>
    <t>ACTIVIDADES ARTÍSTICAS, DE ENTRETENIMIENTO Y RECREACIÓN</t>
  </si>
  <si>
    <t>Actividades creativas, artísticas y de entretenimiento</t>
  </si>
  <si>
    <t>Creación  literaria,   incluye   escritores  generadores  de  ideas  o  conceptos relacionados con obras de ficción y literatura científica y técnica,  textos para piezas de teatro y similares.</t>
  </si>
  <si>
    <t>Creación  teatral,  incluye  las  actividades  de  elaboración  y  adaptación  de contenidos  en  la  rama  del  arte escénico  previos  a  la  producción  o  montaje, relacionados con la actuación y representación de historias frente a una audiencia usando una combinación de discursos, gestos, escenografía, coreografía, música, sonido, danza y espectáculo.</t>
  </si>
  <si>
    <t>Creación   audiovisual,   incluye   creación   de   contenidos   para   medios   de comunicación audiovisuales, especialmente para el cine, la televisión, la radio, animación  digital  y  videojuegos,  entre  otros,  independientemente  del  soporte utilizado (film, video, video digital) y del género (ficción, documental, publicidad, entre otros).</t>
  </si>
  <si>
    <t>Actividades de bibliotecas, archivos, museos y otras actividades culturales</t>
  </si>
  <si>
    <t>Actividades  de  bibliotecas  y  archivos,  Las  actividades  de  documentación  e información realizadas por bibliotecas de todo tipo, salas de lectura, audio y proyección  y  archivos  públicos  abiertos  al  público  en  general  o  a  usuarios especiales  como:  estudiantes,  científicos,  empleados  o  funcionarios  de  la organización  a  la  que  pertenece  la  biblioteca,  y  gestión  de  archivos  de  la administración pública. Algunas actividades características son: La organización de colecciones bibliográficas, sea o no especializada,  catálogo de colecciones, mantenimiento  y  préstamo  de  libros,  mapas,  revistas,  periódicos,  discos gramofónicos,  cintas  grabadas,  películas,  obras  de  arte,  entre  otros;    las actividades  de  búsqueda  de  datos  con  el  fin  de  atender  y  cumplir  con  las solicitudes de información requeridas, los servicios de archivos fotográficos  y bancos  de  imágenes;  El  suministro  computarizado  de  documentación  en bibliotecas, archivos.</t>
  </si>
  <si>
    <t>Actividades  y  funcionamiento  de  museos,  conservación  de  edificios  y  sitios históricos, incluye funcionamiento de museos de arte, orfebrería, muebles, trajes, cerámica,  platería,  de  historia  natural  y  de  ciencias,  museos  tecnológicos, históricos, incluidos los museos militares, otros tipos de museos especializados, museos al aire libre.</t>
  </si>
  <si>
    <t>Actividades de juegos de azar y apuestas</t>
  </si>
  <si>
    <t>Actividades de juegos de azar y apuestas, incluye las actividades de organización y prestación de los servicios de juegos de azar y apuestas, incluidos los servicios conexos  de  distribución:  venta  de  billetes  de  lotería  o  de  rifas,  apuestas permanentes o chance, funcionamiento (explotación) de máquinas de juegos de azar accionados en moneda, apuestas  sobre carreras de caballos en el propio hipódromo y otros servicios de apuestas, apuestas en líneas, bingos; La operación de casinos, incluyendo «casinos flotantes»; el funcionamiento de sitios web de juegos de azar virtuales; El funcionamiento de lotería impresa, lotería instantánea y lotería en línea; El funcionamiento (explotación) de juegos localizados tales como bingos, video bingos y esferódromos; La venta de boletas para rifas.</t>
  </si>
  <si>
    <t>Actividades de asociaciones</t>
  </si>
  <si>
    <t>Actividades de asociaciones empresariales y de empleadores, y asociaciones profesionales</t>
  </si>
  <si>
    <t>Actividades  de  asociaciones  empresariales  y  de  empleadores,  incluye,  las actividades   de   las   asociaciones   cuyos   miembros    están   interesados principalmente  en  el  desarrollo  y  la  prosperidad  de  las  empresas  de  una determinada  rama  de  actividad  empresarial  o  comercio,  incluido  el  sector agropecuario, o en la situación y el crecimiento económico de una determinada zona geográfica o subdivisión política, independiente de la rama de actividad, federaciones   de   dichas  asociaciones,   cámaras   de   comercio,   gremios   y asociaciones similares, de difusión de información, establecimiento y fiscalización del  cumplimiento  de  normas  profesionales,  representación  ante  organismos públicos,  relaciones  públicas  y  negociaciones  laborales  de  las  asociaciones empresariales y de empleadores.</t>
  </si>
  <si>
    <t>Actividades de asociaciones profesionales, incluye actividades de: asociaciones de especialistas que participan en actividades culturales, tales como asociaciones de escritores, pintores, artistas de diversos tipos, periodistas, etc., sociedades científicas, la academia de medicina y el colegio de abogados, las asociaciones en que los intereses de los miembros se centran principalmente en una disciplina científica,  práctica  profesional  o  campo  técnico,  tales  como  asociaciones  de médicos,  de  juristas,  de  contadores,  de  ingenieros  y  arquitectos  entre  otros, asociaciones  de  vendedores  y  agentes  de  seguros   entre  otros,  difusión  de información,   establecimiento   y   fiscalización   del   cumplimiento   de   normas profesionales, representación ante organismos públicos y relaciones públicas de las asociaciones profesionales,</t>
  </si>
  <si>
    <t>Actividades de otras asociaciones</t>
  </si>
  <si>
    <t>Actividades  de  asociaciones  religiosas,  incluye  actividades  de:  asociaciones religiosas o de particulares que proporcionan servicios directamente a los fieles en  las  iglesias,  mezquitas,  templos,  sinagogas  y  otros  lugares  de  culto, monasterios, conventos y asociaciones similares, de retiros religiosos y servicios religiosos funerarios.</t>
  </si>
  <si>
    <t>Actividades de otras asociaciones n.c.p., incluye las actividades de asociaciones que no están directamente afiliadas a un partido político, que promueven una causa o temática pública mediante campañas de educación al público, influencia política,  recaudación  de  fondos,  entre  otros  iniciativa  de  los  ciudadanos  y movimientos   de   protesta,   ambientales   y   ecológicos;   asociaciones   de consumidores, asociaciones de automovilistas, asociaciones con fines patrióticos, incluyendo asociaciones de veteranos de guerra, asociaciones para la protección y el mejoramiento de grupos especiales, por ejemplo, grupos étnicos y grupos minoritarios,  asociaciones  de  jóvenes,  clubes  y  asociaciones  fraternales  de estudiantes; actividades de servicios para la caza ordinaria mediante trampas.</t>
  </si>
  <si>
    <t>Actividades  de  otras  asociaciones  n.c.p.,  incluye  asociaciones  de  apoyo  a servicios comunitarios y educativos n.c.p.,</t>
  </si>
  <si>
    <t>Actividades  de  otras  asociaciones  n.c.p.,  incluye    actividades  culturales  o recreativas, o reúnen a personas que comparten una afición (diferente a deportes o juegos), como clubes de poesía, literarios o de libros, clubes de historia, clubes de jardinería, clubes de cine y fotografía, clubes de música y arte, clubes de artesanía  y  de  coleccionistas,  entre  otros;  clubes  sociales,  aun aquellos  que combinan la parte social y la práctica deportiva; clubes  rotarios, leones y logias masónicas, entre otros.</t>
  </si>
  <si>
    <t>Mantenimiento y reparación de computadores, efectos personales y enseres domésticos.</t>
  </si>
  <si>
    <t>Mantenimiento y reparación de efectos personales y enseres domésticos.</t>
  </si>
  <si>
    <t>Reparación de muebles y accesorios para el hogar, incluye retapizado, acabado, reparación y restauración de muebles y accesorios domésticos; de oficina y de cuero; montaje de muebles no empotrados.</t>
  </si>
  <si>
    <t>Mantenimiento y reparación de otros efectos personales y enseres domésticos, incluye la reparación de otros efectos personales (estilógrafos, lapiceros) y de otros efectos personales y enseres domésticos, el arreglo de prendas de vestir de todo tipo (tela, cuero, gamuza, etc.), accesorios y calzado., afinación de pianos, prestación de servicios de duplicado de llaves, reparación de libros.</t>
  </si>
  <si>
    <t>Otras actividades de servicios personales</t>
  </si>
  <si>
    <t>Peluquería y otros tratamientos de belleza, incluye el lavado, despuntado y corte, peinado,  tintura,  colorante,  ondulado,  alisado  de  cabello  y  otras  actividades similares para hombres y mujeres, La afeitada y recorte de la barba, la colocación de uñas y pestañas postizas, entre otros, masaje facial, manicura y pedicura, maquillaje, entre otros, maquillaje permanente (tatuado).</t>
  </si>
  <si>
    <t>Otras actividades de servicios personales n.c.p., incluye baños turcos, sauna y baños de vapor.</t>
  </si>
  <si>
    <t>Otras actividades de servicios personales n.c.p. Incluye agencias de contratación de acompañantes, servicios de citas, y los servicios de agencias matrimoniales.</t>
  </si>
  <si>
    <t>Otras  actividades  de  servicios  personales  n.c.p,  incluye  Las  actividades  de astrología y espiritismo</t>
  </si>
  <si>
    <t>Otras  actividades  de  servicios  personales  n.c.p.,  incluye  las  actividades  de asociaciones genealógicas</t>
  </si>
  <si>
    <t>Otras  actividades  de  servicios  personales  n.c.p.,  incluye  las  actividades  de limpiabotas, porteadores de maletas, aparcadores de automóviles, entre otras</t>
  </si>
  <si>
    <t>Otras  actividades  de  servicios  personales  n.c.p.,  incluye  la  explotación  de máquinas  de  servicio  personal  que  funcionan  con  monedas  (foto  cabinas, máquinas para el control del peso y la presión arterial, taquillas que funcionan con monedas, etc.).</t>
  </si>
  <si>
    <t>ACTIVIDADES DE LOS HOGARES EN CALIDAD DE EMPELADORES; ACTIVIDADES NO DIFERENCIADAS DE LOS HOGARES INDIVIDUALES COMO PRDUCTORES DE BIENES Y SERVICIOS PARA USO PROPIO</t>
  </si>
  <si>
    <t>Actividades de los hogares individuales como empleadores de personal doméstico</t>
  </si>
  <si>
    <t>Actividades  de  los  hogares  individuales  como  empleadores  de  personal doméstico, incluye las actividades de los hogares como empleadores de personal doméstico,   tales   como:   empleadas   domésticas,   cocineros,   camareros, lavanderos,    institutrices,    niñeras,    instructores,    profesores    particulares, secretarias, entre otros. El producto generado por esta actividad es consumido por el propio hogar empleador.</t>
  </si>
  <si>
    <t>Actividades  de  los  hogares  individuales  como  empleadores  de  personal doméstico, incluye Mayordomos y jardineros</t>
  </si>
  <si>
    <t>AGRICULTURA, GANADERÍA, CAZA, SILVICULTURA Y PESCA</t>
  </si>
  <si>
    <t>Agricultura, ganadería, caza y actividades de servicios conexas</t>
  </si>
  <si>
    <t>Cultivos agrícolas transitorios</t>
  </si>
  <si>
    <t>Cultivo de cereales (excepto arroz), legumbres y semillas oleaginosas, incluye el cultivo de cereales como: trigo, maíz, sorgo, cebada, centeno, avena, mijo y otros cereales n.c.p.</t>
  </si>
  <si>
    <t>Cultivo de cereales (excepto arroz), legumbres y semillas oleaginosas, incluye frijoles,   habas,   garbanzos,   caupies,   lentejas,   arvejas,   guandúes   y  otras leguminosas n.c.p.</t>
  </si>
  <si>
    <t>Cultivo de cereales (excepto arroz), legumbres y semillas oleaginosas incluye soya, cacahuates o maníes, semillas de algodón, ricino, linaza, mostaza, girasol, colza, sésamo, cártamo y otras semillas oleaginosas n.c.p.</t>
  </si>
  <si>
    <t>Cultivo de arroz, incluye el cultivo orgánico y el cultivo de arroz genéticamente modificado.</t>
  </si>
  <si>
    <t>Cultivo de hortalizas, raíces y tubérculos, incluye el cultivo de hortalizas de hoja o de tallo como alcachofas, espárragos, repollos, lechugas, espinacas y otras; de frutos como pepinos, pepinillos, tomates, berenjenas, sandías, melones y otras hortalizas de fruto; de raíz bulbosas o tuberosas como zanahorias, nabos, ajos, cebollas, puerros y otras; de flor como el coliflor y el brócoli, remolacha azucarera; cultivo de hortalizas.</t>
  </si>
  <si>
    <t>Cultivo de hortalizas, raíces y tubérculos, incluye cultivos de setas hongos y trufas, cultivo de remolacha azucarera, de raíces y tubérculos como: papa, batata o camote, yuca, ñame, arracachas y otras raíces y tubérculos.</t>
  </si>
  <si>
    <t>Cultivo de tabaco incluye cultivo de tabaco en bruto</t>
  </si>
  <si>
    <t>Cultivo de plantas textiles, incluye el cultivo de algodón, de yute, de kenaf, lino, cáñamo, de sisal, fique, de abacá, ramio y otras plantas de fibras textiles, plantas de fibras textiles del género agave y otras plantas de fibra.</t>
  </si>
  <si>
    <t>Otros cultivos transitorios n.c.p., incluye el cultivo de remolacha forrajera, raíces forrajeras, trébol, alfalfa, alpiste, maíz forrajero, cultivo semillas de remolacha y cultivo  de  semillas  de  plantas  forrajeras,  de  semillas  de  flores, otras  plantas forrajeras.</t>
  </si>
  <si>
    <t>Otros cultivos transitorios n.c.p., incluye cultivo transitorio de plantas aromáticas, medicinales y de especias, como: perejil, cilantro, mostaza, entre otras.</t>
  </si>
  <si>
    <t>Cultivos agrícolas permanentes</t>
  </si>
  <si>
    <t>Cultivo de frutas tropicales y subtropicales, incluye el cultivo de: uvas, aguacates, dátiles,  higos,  mangos,  papayas,  piñas,  pomelos,  limones  y  limas,  naranjas, mandarinas, manzanas, albaricoques, cerezas, melocotones, duraznos, peras, ciruelas, arándanos, grosellas, kiwis, frambuesas, fresas, entre otras.</t>
  </si>
  <si>
    <t>Cultivo de frutas tropicales y subtropicales, incluye cultivo de nueces comestibles como:  almendras,  anacardos,  nuez  de  macadamia,  castañas,  avellanas, pistachos, nueces de nogal y otras nueces.</t>
  </si>
  <si>
    <t>Cultivo de frutas tropicales y subtropicales, incluye cultivo de semillas de frutas, cultivo de otros frutos de árboles y arbustos como las algarrobas.</t>
  </si>
  <si>
    <t>Cultivo de plátano y banano incluye cultivo de plátano y banano en todas sus variedades.</t>
  </si>
  <si>
    <t>Cultivo  de  café,  incluye  el  cultivo  de  café,  el  proceso  de  beneficio  del  café (cosecha, despulpado, fermentación, lavado y secado) siempre y cuando éste se realice dentro de la misma unidad de producción agrícola.</t>
  </si>
  <si>
    <t>Cultivo de palma para aceite (palma africana) y otros frutos oleaginosos, esta clase incluye el cultivo de palma para aceite (palma africana).</t>
  </si>
  <si>
    <t>Cultivo de palma para aceite (palma africana) y otros frutos oleaginosos esta clase incluye el cultivo de frutos oleaginosos, como: cocos, olivas (aceitunas), entre otros.</t>
  </si>
  <si>
    <t>Cultivo de plantas con las que se preparan bebidas, incluye té, mate, cacao y otras plantas para preparar bebidas.</t>
  </si>
  <si>
    <t>Cultivo de especias y de plantas aromáticas y medicinales, incluye cardamomo, achiote o bija, cimarrón, azafrán, laurel, pimienta, tomillo, achicoria, ruscos, sábila, anís,  badián,  hinojo,  canela,  clavos,  jengibre,  vainilla,  lúpulo,  nuez  moscada, albahaca,  ajíes  y  pimientos,  flor  de  jamaica  y  de  otras  especias  y  plantas aromáticas, medicinales y narcóticas.</t>
  </si>
  <si>
    <t>Cultivo de especias y de plantas aromáticas y medicinales, incluye el cultivo de plantas utilizadas principalmente en perfumería, en farmacia o para la preparación de insecticidas, fungicidas o propósitos similares.</t>
  </si>
  <si>
    <t>Otros cultivos permanentes n.c.p., incluye el cultivo de árboles de caucho, árboles para la extracción de savia y materiales vegetales de las especies utilizadas principalmente en cestería.</t>
  </si>
  <si>
    <t>Propagación de plantas (actividades de viveros, excepto viveros forestales)</t>
  </si>
  <si>
    <t>Propagación de plantas (actividades de los viveros, excepto viveros forestales), incluye el cultivo de plantas para plantación, con fines ornamentales, plantas vivas para utilizar sus bulbos, tubérculos y raíces, esquejes e injertos, viveros, cultivo de semillas de hongos.</t>
  </si>
  <si>
    <t>Propagación de plantas (actividades de los viveros, excepto viveros forestales), incluye la explotación de viveros, excepto viveros forestales.</t>
  </si>
  <si>
    <t>Ganadería</t>
  </si>
  <si>
    <t>Cría de ganado bovino y bufalino, incluye la cría, engorde y reproducción de ganado bovino y bufalino.</t>
  </si>
  <si>
    <t>Cría de ganado bovino y bufalino, incluye la producción de leche cruda de vaca y de búfala.</t>
  </si>
  <si>
    <t>Cría de ganado  bovino  y bufalino, incluye  la producción de  semen bovino y bufalino.</t>
  </si>
  <si>
    <t>Cría de caballos y otros equinos, incluye la cría y reproducción de caballos, asnos, mulas y burdéganos.</t>
  </si>
  <si>
    <t>Cría de ovejas y cabras, incluye la cría, reproducción y engorde de ovejas y cabras, producción de lana cruda o en bruto.</t>
  </si>
  <si>
    <t>Cría de ovejas y cabras, incluye la producción de leche cruda de oveja y de cabra.</t>
  </si>
  <si>
    <t>Cría de ganado porcino, incluye la cría, reproducción y engorde de ganado porcino (cerdos).</t>
  </si>
  <si>
    <t>Cría de aves de corral, incluye la cría y reproducción de aves de corral como: pollos, gallinas, pavos, patos, gansos, codornices entre otros y la explotación criaderos de polluelos.</t>
  </si>
  <si>
    <t>Cría de aves de corral, incluye la producción de huevos.</t>
  </si>
  <si>
    <t>Cría de otros animales n.c.p., incluye la cría y reproducción de otros animales vivos  como:  insectos,  conejos,  la  cría  de  gusanos  de  seda,  explotación  de criaderos de gusanos, moluscos terrestres, caracoles, la cría y reproducción de animales domésticos (excepto peces) como: perros, gatos, pájaros, hámsteres, etcétera y la cría de diversos animales n.c.p.</t>
  </si>
  <si>
    <t>Cría de otros animales n.c.p., incluye la apicultura y producción de miel y cera de abeja.</t>
  </si>
  <si>
    <t>Explotación mixta (agrícola y pecuaria)</t>
  </si>
  <si>
    <t>Explotación mixta (agrícola y pecuaria), incluye la explotación mixta de cultivos y animales sin especialización en ninguna de las actividades.</t>
  </si>
  <si>
    <t>Actividades de apoyo a la agricultura y la ganadería, y actividades posteriores a la cosecha</t>
  </si>
  <si>
    <t>Actividades de apoyo a la agricultura, incluye al almacenamiento y depósito de café.</t>
  </si>
  <si>
    <t>Actividades de apoyo a la agricultura, las actividades agrícolas a cambio de una retribución   o   por   contrata,   incluye   las   actividades   agrícolas   como: acondicionamiento de terrenos, tratamiento de cultivos, plantación o siembra de cultivos, transplante de arroz, cosecha, poda de árboles frutales y viñas.</t>
  </si>
  <si>
    <t>Actividades de apoyo a la agricultura, incluye el mantenimiento de tierras para usos agrícolas, explotación de equipo de riego agrícola, control de plagas en relación con la agricultura, fumigación de cultivos.</t>
  </si>
  <si>
    <t>Actividades  de  apoyo  a  la  ganadería,  incluye  actividades  para  mejorar  la reproducción, el crecimiento y el rendimiento de los animales; albergue y cuidado de animales de granja.</t>
  </si>
  <si>
    <t>Actividades de apoyo a la ganadería, incluye inspección sanitaria, castración de aves de corral, servicios de sementales, inseminación artificial.</t>
  </si>
  <si>
    <t>Actividades de apoyo a la ganadería, incluye servicios de arreo y pastoreo de ganado, limpieza de gallineros, etcétera, esquilado de ovejas, actividades de herradores.</t>
  </si>
  <si>
    <t>Actividades posteriores a la cosecha, incluye el proceso de beneficio del café cuando se realiza por fuera de la unidad de producción agrícola.</t>
  </si>
  <si>
    <t>Actividades  posteriores  a  la  cosecha,  incluye  limpieza,  recorte,  clasificación, desinsectación y beneficio en general, para su comercialización en los mercados primarios.</t>
  </si>
  <si>
    <t>Actividades  posteriores  a  la  cosecha,  incluye  el  desmotado  del  algodón,  la preparación preliminar de las hojas de tabaco, la preparación de cacao en grano, el encerado de frutas, el secado al sol de frutas y hortalizas.</t>
  </si>
  <si>
    <t>Tratamiento  de  semillas  para  propagación,  incluye  todas  las  actividades posteriores  a  la  cosecha  dirigidas  a  mejorar  la  calidad  de  las  semillas  para propagación, mediante la remoción de los materiales diferentes de las semillas y de las semillas demasiado pequeñas, inmaduras o dañadas mecánicamente o por los insectos, así como la eliminación de la humedad de las semillas hasta un nivel que  permita  su  almacenamiento  seguro.  La  actividad  abarca  el  secado,  la limpieza, la clasificación y el tratamiento de las semillas hasta su comercialización. Se incluye asimismo el tratamiento de las semillas genéticamente modificadas.</t>
  </si>
  <si>
    <t>Caza ordinaria y mediante trampas y actividades de servicios conexas</t>
  </si>
  <si>
    <t>Caza ordinaria y mediante trampas y actividades de servicios conexas, incluye la caza de animales mediante la utilización de trampas con fines comerciales.</t>
  </si>
  <si>
    <t>Caza ordinaria y mediante trampas y actividades de servicios conexas, incluye la captura de animales (vivos o muertos) para alimento, por sus pieles y cueros, o para utilizarlos en actividades de investigación, en zoológicos o como mascotas.</t>
  </si>
  <si>
    <t>Caza ordinaria y mediante trampas y actividades de servicios conexas, incluye la producción de pieles finas, cueros de reptiles o plumas de aves como resultado de actividades de caza ordinaria y mediante trampas.</t>
  </si>
  <si>
    <t>Silvicultura y extracción de madera</t>
  </si>
  <si>
    <t xml:space="preserve">Silvicultura y otras actividades forestales </t>
  </si>
  <si>
    <t>Silvicultura  y  otras  actividades  forestales,  incluye  la  explotación  de  madera: plantación,  replante,  trasplante,  aclareo  y  conservación  de  bosques  y  zonas forestadas, el cultivo de monte bajo y de madera para pulpa (pasta) y para leña.</t>
  </si>
  <si>
    <t>Silvicultura  y  otras  actividades  forestales,  incluye  la  explotación  de  viveros forestales.</t>
  </si>
  <si>
    <t>Extracción de madera</t>
  </si>
  <si>
    <t>Extracción de madera, incluye la extracción y transformación de madera en (bruto descortezada y simplemente escuadrada).</t>
  </si>
  <si>
    <t>Extracción  de  madera,  incluye  la  producción  de  madera  para  industrias manufactureras;  de  troncos  de  madera  para  su  utilización  en  bruto,  como puntales, estacas, cercas y postes.</t>
  </si>
  <si>
    <t>Extracción de madera, incluye la recolección y producción de leña y producción artesanal de carbón vegetal en bosques.</t>
  </si>
  <si>
    <t>Recolección de productos forestales diferentes a la madera</t>
  </si>
  <si>
    <t>Recolección de productos forestales diferentes a la madera, incluye recolección y cosecha de materiales silvestres como: setas (hongos), trufas, nueces, balata, savia, gomas, corcho, laca; bálsamos, ceras vegetales, crin vegetal, musgos y líquenes.</t>
  </si>
  <si>
    <t>Recolección de productos forestales diferentes a la madera, incluye la recolección de materiales silvestres como: resinas y otras plantas silvestres</t>
  </si>
  <si>
    <t>Servicios de apoyo a la silvicultura</t>
  </si>
  <si>
    <t>Servicios de apoyo a la silvicultura, incluye las actividades de servicios forestales, Inventarios forestales, servicios de consultoría de gestión forestal, evaluación de existencias maderables, lucha contra las plagas forestales.</t>
  </si>
  <si>
    <t>Servicios de apoyo a la silvicultura, incluye las actividades de servicios para la extracción de madera como el transporte de troncos dentro del bosque.</t>
  </si>
  <si>
    <t>Servicios de apoyo a la silvicultura, incluye el suministro o alquiler de maquinaria o equipo silvícola con operadores y personal.</t>
  </si>
  <si>
    <t>Servicios  de  apoyo  a  la  silvicultura,  incluye  las  actividades  de  extinción  y prevención de incendios forestales.</t>
  </si>
  <si>
    <t>Pesca y acuicultura</t>
  </si>
  <si>
    <t>Acuicultura</t>
  </si>
  <si>
    <t>Acuicultura marítima, incluye la cría de peces en agua de mar, incluida la cría de peces ornamentales marinos.</t>
  </si>
  <si>
    <t>Acuicultura  marítima,  incluye  la  producción  de  larvas  de  bivalvos  (ostras, mejillones,  etcétera),  crías  de  bogavante,  camarones  en  estado  poslarval, alevines y jaramugos, cultivo de algas comestibles, cultivo y cría en agua de mar.</t>
  </si>
  <si>
    <t>Acuicultura marítima, incluye las actividades de acuicultura en aguas salobres y la explotación de criaderos de peces (marinos); la explotación de criaderos de gusanos marino; las actividades de acuicultura en tanques o depósitos llenos de agua salada.</t>
  </si>
  <si>
    <t>Acuicultura de agua dulce, incluye la cría de peces en agua dulce y la cría de peces ornamentales de agua dulce. Incluye la explotación de criaderos de peces.</t>
  </si>
  <si>
    <t>Acuicultura de agua dulce, incluye la cría de crustáceos y bivalvos de agua dulce, otros moluscos de agua dulce y otros animales acuáticos.</t>
  </si>
  <si>
    <t>Acuicultura de agua dulce, incluye la cría de ranas.</t>
  </si>
  <si>
    <t>Elaboración de productos alimenticios</t>
  </si>
  <si>
    <t>Procesamiento y conservación de carne, pescado, crustáceos y moluscos</t>
  </si>
  <si>
    <t>Procesamiento  y  conservación  de  carne  y  productos  cárnicos,  incluye  la producción de carne fresca, refrigerada o congelada.</t>
  </si>
  <si>
    <t>Procesamiento  y  conservación  de  carne  y  productos  cárnicos,  incluye  la producción de cárnicos: salchichas, salchichón, morcillas, mortadela, longaniza, butifarra y otros embutidos; patés, jamón, tocineta.</t>
  </si>
  <si>
    <t>Procesamiento  y  conservación  de  carne  y  productos  cárnicos,  incluye  la producción de carne seca, salada o ahumada.</t>
  </si>
  <si>
    <t>Procesamiento y conservación de frutas, legumbres, hortalizas y tubérculos</t>
  </si>
  <si>
    <t>Procesamiento  y  conservación  de  frutas,  legumbres,  hortalizas  y  tubérculos, incluye la elaboración y conservación de alimentos compuestos principalmente de frutas, legumbres u hortalizas, nueces, congelación, en forma artesanal.</t>
  </si>
  <si>
    <t>Procesamiento  y  conservación  de  frutas,  legumbres,  hortalizas  y  tubérculos, incluye la elaboración de helados a base de frutas y jugos naturales de frutas u hortalizas.</t>
  </si>
  <si>
    <t>Procesamiento  y  conservación  de  frutas,  legumbres,  hortalizas  y  tubérculos, incluye el tostado y preparación de nueces.</t>
  </si>
  <si>
    <t>Procesamiento  y  conservación  de  frutas,  legumbres,  hortalizas  y  tubérculos, incluye la producción de concentrados a partir de frutas y hortalizas frescas.</t>
  </si>
  <si>
    <t>Procesamiento  y  conservación  de  frutas,  legumbres,  hortalizas  y  tubérculos, incluye la elaboración de productos perecederos de frutas, legumbres y hortalizas como: ensaladas, hortalizas peladas o cortadas, tofu (cuajada de soja), entre otros.</t>
  </si>
  <si>
    <t>Elaboración de productos lácteos</t>
  </si>
  <si>
    <t>Elaboración de productos lácteos, incluye la elaboración artesanal de productos lácteos o leche, fresca líquida o bebidas a base de leche.</t>
  </si>
  <si>
    <t>Elaboración de productos lácteos, incluye la elaboración de crema a partir de leche fresca líquida, pasteurizada, esterilizada u homogenizada, la elaboración de leche o crema en forma sólida, suero de leche.</t>
  </si>
  <si>
    <t>Elaboración de productos lácteos, incluye la elaboración de helados, sorbetes y postres a base de leche.</t>
  </si>
  <si>
    <t>Elaboración de productos de molinería, almidones y productos derivados del almidón</t>
  </si>
  <si>
    <t>Elaboración de productos de molinería, elaboración de alimentos mediante el tostado,  soplado,  macerado,  perlado,  hojaldrado,  pulimento  o  expansión  de granos de cereales.</t>
  </si>
  <si>
    <t>Elaboración  de  almidones  y  productos  derivados  del  almidón,  incluye  la elaboración de almidones a partir de arroz, papas, maíz, húmedo de maíz, yuca (tapioca) y sucedáneos de tapioca a partir de almidones; gluten, etcétera.</t>
  </si>
  <si>
    <t>Elaboración  de  almidones  y  productos  derivados  del  almidón  incluye  la elaboración de glucosa, jarabe de glucosa, maltosa, inulina, etc.</t>
  </si>
  <si>
    <t>Elaboración de otros productos alimenticios</t>
  </si>
  <si>
    <t>Elaboración de productos de panadería, incluye la elaboración de productos de panqueques, waffles, rollos, obleas, conos, aperitivos dulces o salados.</t>
  </si>
  <si>
    <t>Elaboración de productos de panadería, incluye la elaboración de pasteles, tortas, pasteles de frutas, tartas, tortillas de maíz o trigo, buñuelos y arepas, etcétera.</t>
  </si>
  <si>
    <t>Elaboración  de  otros  productos  alimenticios  n.c.p.,  incluye  la  elaboración  de especias, condimentos, infusiones, extractos y preparados a base de hierbas y fabricación artesanal de alimentos.</t>
  </si>
  <si>
    <t>Elaboración de otros productos alimenticios n.c.p., incluye la mezcla de té y mate, la elaboración de extractos y preparados a base de té o mate y el tostado de achicoria; elaboración de sucedáneos del café.</t>
  </si>
  <si>
    <t>Elaboración  de  otros  productos  alimenticios  n.c.p.,  incluye  la  preparación  y expendio de comidas preparadas tales como: empanadas, bolis, buñuelos, perros calientes, arepas, chorizos, etcétera, de forma artesanal, siempre que estos sean vendidos a un agente comercial o un tercero.</t>
  </si>
  <si>
    <t>Acabado de productos textiles, incluye el proceso de blanqueo, teñido de hilados y/o prendas de vestir, plisado de textiles y operaciones similares, artesanal.</t>
  </si>
  <si>
    <t>Fabricación de tejidos de punto y ganchillo, incluye la fabricación y/o elaboración a mano o mediante máquinas, incluyendo la transformación de material textil de tejidos de punto y ganchillo, y los procesos de acabado integrados.</t>
  </si>
  <si>
    <t>Fabricación de tejidos de punto y ganchillo, incluye la fabricación de tejidos de punto de urdimbre y de trama, circulares y otros, con o sin hilados elásticos, así como los tejidos aterciopelados, afelpados y de rizo; de tejidos de red y del tipo que se utiliza para la confección de visillos tricotados en máquinas, la fabricación de pieles de imitación mediante tejido de punto y ganchillo; fabricación de otros tejidos de punto o ganchillo.</t>
  </si>
  <si>
    <t>Confección de artículos con materiales textiles, excepto prendas de vestir, incluye la confección en tela, frazadas, mantas, lencería de cama, de mesa, de baño, de cocina, cortinas, cenefas y fundas entre otros.</t>
  </si>
  <si>
    <t>Confección de artículos con materiales textiles, excepto prendas de vestir, incluye la confección de banderas, gallardetes, estandartes y artículos similares mediante el bordado.</t>
  </si>
  <si>
    <t>Confección de artículos con materiales textiles, excepto prendas de vestir, incluye la fabricación de gobelinos, cañamazo y tapicería de aguja de punto de cruz o tejidos a mano.</t>
  </si>
  <si>
    <t>Fabricación de tapetes y alfombras para pisos, incluye la fabricación de productos textiles,  para el cubrimiento de pisos, producidos mediante el tejido, afelpado, trenzado, tundido, punzado, entre otros,  utilizando materiales textiles tales como hilados de lana, de algodón, de fibras artificiales o sintéticas, de yute, de fique, de fibras  de  coco  (bonote),  de  sisal  y  de  fibras  similares:  tales  como:  tapices, alfombras, esteras, tapetes y recuadros de moqueta con la utilización de equipos o maquinaria.</t>
  </si>
  <si>
    <t>Fabricación de otros artículos textiles n.c.p., incluye manufactura de artículos tejidos y accesorios textiles para sombreros. Fabricación de tules y otros tejidos de  mallas  anudadas,  de  encajes  y  bordados,  en  piezas,  tiras  y  motivos decorativos; fabricación de guata utilizada en acolchados y prendas de vestir.</t>
  </si>
  <si>
    <t>Fabricación de otros artículos textiles n.c.p., incluye La fabricación de tejidos de red y del tipo que se utiliza para la confección de visillos de encaje tricotado en máquinas.</t>
  </si>
  <si>
    <t>Confección de prendas de vestir, excepto prendas de piel, incluye la manufactura y  confección  de  guantes  de  tela  o  piel,  chales,  ligas,  sujetadores,  tirantas, encauchados,  fábricas  y/o  grandes  almacenes  de  confección  de  ropas  y sastrerías, ropa de trabajo y confección de partes de los productos mencionados.</t>
  </si>
  <si>
    <t>Confección de prendas de vestir, excepto prendas de piel, incluye la confección mecanizada de ropa interior y ropa de dormir para hombres, mujeres, niños y bebés, de prendas de vestir adornadas con piel y confección de partes de los productos mencionados.</t>
  </si>
  <si>
    <t>Confección de prendas de vestir, excepto prendas de piel, incluye la confección de otros accesorios de vestir, guantes cinturones, chales, corbatas, corbatines, redecillas para el cabello, artículos de tocado de peletería (cuero), entre otros y confección de partes de los productos mencionados.</t>
  </si>
  <si>
    <t>Confección de prendas de vestir, excepto prendas de piel, incluye la confección de ropa interior y ropa de dormir de telas tejidas, de punto y ganchillo, de encaje, entre  otros,  para  hombres,  mujeres  y  niños:  camisas,  camisetas,  calzones, calzoncillos,  pijamas,  camisones,  batas,  blusas,  combinaciones,  sujetadores, entre otros; confección de ropa de bebé y confección de partes de los productos mencionados.</t>
  </si>
  <si>
    <t>Fabricación de artículos de piel</t>
  </si>
  <si>
    <t>Fabricación de artículos de piel, incluye la fabricación de artículos confeccionados con piel: prendas de vestir y accesorios de piel (excepto gorros, sombreros, entre otros);  artículos  de  piel  confeccionados  con  pieles  alargadas,  planchas, cuadrados,  tiras,  hojas  que  contienen  cuero  o  fibras  de  cuero,  entre  otros; artículos diversos de piel: alfombras, pufes sin relleno y paños para pulimento industrial; pieles artificiales y de artículos confeccionados con estas pieles.</t>
  </si>
  <si>
    <t>Fabricación de artículos de punto y ganchillo</t>
  </si>
  <si>
    <t>Fabricación de artículos de punto y ganchillo, incluye la fabricación de jerséis, suéteres, chalecos y artículos análogos de punto y ganchillo.</t>
  </si>
  <si>
    <t>Curtido y recurtido de cueros; fabricación de calzado; fabricación de artículos de viaje, maletas, bolsos de mano y artículos similares, y fabricación de artículos de talabartería y guarnicionería; adobo y teñido de pieles</t>
  </si>
  <si>
    <t>Curtido y recurtido de cueros; fabricación de artículos de viaje, bolsos de mano y artículos similares y fabricación de artículos de talabartería y guarnicionería; adobo y teñido de pieles</t>
  </si>
  <si>
    <t>Fabricación de artículos de viaje, bolsos de mano y artículos similares elaborados en cuero y fabricación de artículos de talabartería y guarnicionería, incluye la fabricación  de  artículos   de  cuero  natural  y/o  regenerado,  la  elaboración  de artículos de talabartería (artículos en cuero) y guarnicionería de forma artesanal, como  artículos de viaje, maletas, morrales, bolsos de mano, carteras y similares; la fabricación de maletines, maletas escolares, confeccionados en cuero natural o recuperado, o combinaciones de estos con otros materiales, siempre que la materia constitutiva básica sea el cuero.</t>
  </si>
  <si>
    <t>Fabricación de calzado</t>
  </si>
  <si>
    <t>Fabricación de calzado de cuero y piel, con cualquier tipo de suela, incluye la fabricación, reparación y trabajo a mano de calzado de cuero y piel con cualquier tipo de suela.</t>
  </si>
  <si>
    <t>Fabricación de otros tipos de calzado, excepto calzado de cuero y piel, incluye la fabricación,  reparación  de  calzado  para  todo  uso  (excepto  ortopédico),  de cualquier material, excepto de cuero y piel, de asbesto y de otro material textil sin aplicación  de  suelas  y  la  fabricación  de  calzado  deportivo  o  casual  y  el especializado para la práctica de deportes, elaborado en otros materiales textiles.</t>
  </si>
  <si>
    <t>Transformación de la madera y fabricación de productos de madera y de corcho, excepto muebles; fabricación de artículos de cestería y espartería</t>
  </si>
  <si>
    <t>Fabricación de otros productos de madera; fabricación de artículos de corcho, cestería y espartería</t>
  </si>
  <si>
    <t>Fabricación de otros productos de madera; fabricación de artículos de corcho, cestería  y  espartería,  incluye  empresas  manufactureras  de  baúles,  estuches, utensilios de cocina y para uso doméstico, artículos de marquetería (ej.: marcos de madera para espejos y fotos), esterillas o persianas de materiales trenzables, artículos de mimbre, palma y otros artículos de materiales trenzables o con cintas, ramales o trenzas.</t>
  </si>
  <si>
    <t>Fabricación de papel, cartón y productos de papel y cartón</t>
  </si>
  <si>
    <t>Fabricación  de  papel  y  cartón  ondulado  (corrugado);  incluye  fabricación  de cajones, cajas y estuches armados o plegados, de papel o cartón no ondulado; sacos y bolsas de papel para empaque.</t>
  </si>
  <si>
    <t>Fabricación  de  otros  artículos  de  papel  y  cartón,  incluye  la  manufactura  de cuadernos,  agendas  para  listas  de  teléfonos,  álbumes,  carpetas,  libros   de registros, libros de contabilidad; cubiertas para libros y libretas en blanco,  sobres para  correspondencia  (sobres-carta),  aerogramas,  esquelas  o  postales  no ilustradas; talonarios, para facturas, recibos y similares, y demás artículos de papelería de uso educativo o comercial;  fabricación de cajas de sobres, carpetas y otros productos  análogos  (de papel y  cartón) que  contienen  un surtido  de artículos para correspondencia .</t>
  </si>
  <si>
    <t>Fabricación de otros artículos de papel y cartón, incluye la  fabricación de papel de regalo y artículos de fantasía de papel y cartón (confetis, serpentinas, artículos decorativos para tarjetas, sobres y regalos y artículos similares); la fabricación de papeles y cartones con presentación acondicionada para la venta al por menor y la fabricación de artículos de papel y cartón: fabricación de papel para imprimir y escribir listo para su uso, fabricación de papel para impresoras de computadores listo para su uso, fabricación de papel de autocopiado listo para su uso, fabricación de papel esténcil o para plantillas y papel carbón listos para su uso, etc.</t>
  </si>
  <si>
    <t>Actividades de impresión y de producción de copias a partir de grabaciones originales</t>
  </si>
  <si>
    <t>Actividades de impresión y actividades de servicios relacionados con la impresión</t>
  </si>
  <si>
    <t>Actividades de impresión, incluye la impresión directa de avisos sobre productos de madera, plástico, metal, papel, vidrio y cerámica.</t>
  </si>
  <si>
    <t>Actividades de servicios relacionados con la impresión, incluye la encuadernación de hojas impresas para confeccionar libros, folletos, revistas, catálogos, etc., mediante  los  procedimientos  de  colado,  ensamblado,  cosido,  engomado, encolado,  basteado,  encuadernación  con  adhesivo,  recortado,  estampado  en oro., grapar o fijar varias hojas  sueltas,   incorporación de datos antes de la impresión, incluso mediante escaneo y entrada de datos incluyendo la exploración y el reconocimiento óptico de caracteres.; La producción de pruebas de impresión; La producción de productos de reprografía, el diseño de productos impresos; por ejemplo, bocetos, diagramas, patrones, etc.</t>
  </si>
  <si>
    <t>Producción de copias a partir de grabaciones originales</t>
  </si>
  <si>
    <t>Producción de copias a partir de grabaciones originales, incluye la producción de copias de música y otros sonidos en discos gramofónicos, discos compactos y cintas magnetofónicas a partir de grabaciones originales, la producción de copias de discos flexibles, duros o compactos, de programas de informática, software, programas comerciales y películas cinematográficas a partir de originales.</t>
  </si>
  <si>
    <t>Fabricación de sustancias y productos químicos</t>
  </si>
  <si>
    <t>Fabricación de sustancias químicas básicas, abonos y compuestos inorgánicos nitrogenados, plásticos y caucho sintético en formas primarias</t>
  </si>
  <si>
    <t>Fabricación de plásticos en formas primarias, incluye la preparación de resina, la fabricación de resinas de intercambio iónico a base de polímeros.</t>
  </si>
  <si>
    <t>Fabricación de otros productos químicos</t>
  </si>
  <si>
    <t>Fabricación de jabones y detergentes, preparados para limpiar y pulir; perfumes y preparados de tocador, incluye la fabricación de otros preparados de perfumería, cosméticos y aromáticos de tocador; productos de tocador, obtención de glicerina cruda.</t>
  </si>
  <si>
    <t>Fabricación de jabones y detergentes, preparados para limpiar y pulir; perfumes y preparados de tocador, incluye la fabricación de preparados para perfumar o desodorizar ambientes.</t>
  </si>
  <si>
    <t>Fabricación de otros productos químicos n.c.p., incluye la fabricación de esencias y extractos de productos aromáticos naturales.</t>
  </si>
  <si>
    <t>Fabricación de otros productos químicos n.c.p., incluye la fabricación de aguas destiladas aromáticas (agua floral), mezclas de productos odoríferos.</t>
  </si>
  <si>
    <t>Fabricación de productos de caucho y de plástico</t>
  </si>
  <si>
    <t>Fabricación de productos de caucho</t>
  </si>
  <si>
    <t>Fabricación de formas básicas de caucho y otros productos de caucho, n.c.p., incluye la manufactura de arandelas, conectores y sellos de caucho.</t>
  </si>
  <si>
    <t>Fabricación de productos elaborados de metal, excepto maquinaria y equipo</t>
  </si>
  <si>
    <t>Fabricación de otros productos elaborados de metal y actividades de servicios relacionadas con el trabajo de metales</t>
  </si>
  <si>
    <t>Fabricación de otros productos elaborados de metal n.c.p., incluye la fabricación de pequeños artículos de metal para oficina, avisos, relieves, placas y similares de metal, chapas de metal e insignias militares de metal.</t>
  </si>
  <si>
    <t>Fabricación de productos informáticos, electrónicos y ópticos</t>
  </si>
  <si>
    <t>Fabricación de instrumentos ópticos y equipo fotográfico</t>
  </si>
  <si>
    <t>Fabricación de instrumentos ópticos y equipo fotográfico, incluye la fabricación de elementos  ópticos  de  vidrio,  cuarzo,  excepto  el  fundido,  de  espatoflúor,  de plástico, de cristales cultivados, prismas y lentes, espejos con configuración de elementos  ópticos,  filtros  selectivos  de  colores  para  aparatos  fotográficos principalmente, elementos polarizadores, entre otros; fibras ópticas las cuales están  formadas  por  capas  concéntricas  (figuras  geométricas)  de  vidrio  o  de plástico con diversos índices de refracción.</t>
  </si>
  <si>
    <t>Fabricación de medios magnéticos y ópticos para almacenamiento de datos</t>
  </si>
  <si>
    <t>Fabricación de medios magnéticos y ópticos para el almacenamiento de datos, incluye la fabricación de medios magnéticos y ópticos para el almacenamiento de datos  tales  como  cintas  magnéticas,  de  audio  y  video  en  blanco  (casetes), disquetes en blanco, discos ópticos en blanco, discos duros, tarjetas con banda magnética incorporada, entre otros soportes.</t>
  </si>
  <si>
    <t>Fabricación de muebles, colchones y somieres</t>
  </si>
  <si>
    <t>Fabricación de muebles</t>
  </si>
  <si>
    <t>Fabricación de muebles, incluye la fabricación artesanal o manual de muebles y gabinetes utilizados en el hogar y oficina.</t>
  </si>
  <si>
    <t>Fabricación de muebles, incluye la fabricación artesanal o manual de muebles para  locales  comerciales,  autoservicios,  bares,  restaurantes,  hoteles,  teatros, colegios, iglesias y sitios similares.</t>
  </si>
  <si>
    <t>Otras industrias manufactureras</t>
  </si>
  <si>
    <t>Fabricación de instrumentos musicales</t>
  </si>
  <si>
    <t>Fabricación  de  instrumentos  musicales,  incluye  la  fabricación  artesanal  de instrumentos de cuerda, teclado, viento, sonido, percusión y otros, incluidas la fabricación de partes, piezas y accesorios de instrumentos.</t>
  </si>
  <si>
    <t>Fabricación de instrumentos musicales, incluye solamente estuches, bolsas o cajas para guardar instrumentos musicales.</t>
  </si>
  <si>
    <t>Fabricación de artículos y equipo para la práctica del deporte</t>
  </si>
  <si>
    <t>Fabricación  de  artículos  y  equipo  para  la  práctica  del  deporte,  incluye  la fabricación de artículos deportivos y de atletismo (excepto prendas de vestir y calzado), artículos y equipo de cualquier material para la práctica de deportes y juegos al aire libre y bajo techo:   pelotas de caucho, bolas y balones duros, blandos e inflables (para la práctica de deportes como béisbol, basquetbol, fútbol, golf, tenis, polo y bolos); raquetas, bates, mazos, palos de golf, entre otros; esquís para la nieve, fijaciones y/o botas, bastones y demás artículos para la práctica del esquí en nieve; esquís náuticos,  tablas de vela, tablas de surf y demás artículos para la práctica de deportes náuticos.</t>
  </si>
  <si>
    <t>Fabricación  de  artículos  y  equipo  para  la  práctica  del  deporte,  incluye  la fabricación de artículos para la práctica de deportes acuáticos (buceo, natación, entre otros); artículos para la pesca deportiva: anzuelos, aparejos y arpones, incluso redes de mano (salabres) y sus partes; artículos para la caza, el alpinismo y otras actividades deportivas.</t>
  </si>
  <si>
    <t>Fabricación  de  artículos  y  equipo  para  la  práctica  del  deporte,  incluye  la fabricación de guantes y gorros de cuero, cascos, cinturones y demás accesorios especiales, incluso artículos de protección (rodilleras, musieras, etcétera), para la práctica de deportes; patines para hielo y patines de ruedas, incluido el calzado con patines fijos y patinetas;  blancos de arquería y tiro, arcos, ballestas, flechas, incluso blancos para rifles; equipo para gimnasio (bicicletas estáticas, trotadoras, escaladoras y demás máquinas de ejercicio físico y de atletismo); artículos para la  práctica  de  pilates,  ballet  y  yoga;  artículos  para  la  práctica  de  deportes extremos; equipo para gimnasio (bicicletas estáticas, trotadoras, escaladoras y demás máquinas de ejercicio físico y de atletismo); artículos para la práctica de pilates, ballet y yoga; artículos para la práctica de deportes extremos; artículos para la práctica de deportes nacionales como: tejo, bolo criollo y rana.</t>
  </si>
  <si>
    <t>Fabricación  de  artículos  y  equipo  para  la  práctica  del  deporte,  incluye  la fabricación de los equipos o sets completos para la práctica de los deportes, que incluyan estuches, cestas, bolsas, soportes, bases, redes, carnadas, entre otros.</t>
  </si>
  <si>
    <t>Otras industrias manufactureras n.c.p.</t>
  </si>
  <si>
    <t>Otras  industrias  manufactureras  n.c.p.,  incluye  la  fabricación   de  escobas,  y cepillos  (aspiradoras  y  otras  máquinas  con  dispositivos  rotatorios),  incluidos cepillos  que  forman  parte  de  máquinas,  escobillas,  barredoras,  limpiones, traperos, plumeros mecánicos y manuales, brochas, almohadillas, rodillos para pintar, escurridores, mopas, escobillas de goma, entre otros; flores artificiales; máscaras, artículos confeccionados con cabello (pelucas, extensiones) barbas, cejas postizas, entre otros)., fabricación de distintivos de la Cruz Roja, bomberos, sindicatos e insignias militares metálicas, que no sean de metales preciosos ni de metales comunes revestidos con metales preciosos; fabricación de cepillos de dientes,  cepillos  para  calzado  y  ropa,  incluso  kits  de  costura  y  arreglo  de calcetería.</t>
  </si>
  <si>
    <t>Instalación, mantenimiento y reparación especializado de maquinaria y equipo</t>
  </si>
  <si>
    <t>Mantenimiento y reparación especializado de productos elaborados en metal y de maquinaria y equipo</t>
  </si>
  <si>
    <t xml:space="preserve"> incluye  reparación  y  mantenimiento  de  armas  de  fuego  (incluso  de  armas deportivas y recreacionales).</t>
  </si>
  <si>
    <t>Mantenimiento y reparación especializada de maquinaria y equipo, incluye el mantenimiento   y   reparación    de   calculadoras,   máquinas   de   escribir, fotocopiadoras, cajas registradoras, máquinas de confección.</t>
  </si>
  <si>
    <t>Mantenimiento y reparación especializado de equipo electrónico y óptico, incluye el  mantenimiento,  reparación  y  calibración  especializado  a  cambio  de  una retribución o por contrata de: equipos de medición, ensayo y control; aparatos de control del tiempo y contadores de tiempo, instrumentos de aeronaves; equipo de prueba de emisiones de automotores; instrumentos meteorológicos; equipos de inspección y ensayo de propiedades físicas, eléctricas y químicas; equipos de investigación; instrumentos de monitoreo y detección de radiación; instrumentos de prospección.</t>
  </si>
  <si>
    <t>Mantenimiento y reparación realizado a cambio de una retribución o por contrato, de maquinaria y equipo no cubierto en los otros grupos que conforman la división 33, tales como: reparación de mallas de pescar; cuerdas, aparejos náuticos, eslingas, tiendas, carpas y lonas; bolsas de almacenamiento de fertilizantes y químicos  (bolsas  de  polietileno  plegado  de  tres  capas  que  cuentan  con estabilización ultravioleta, tienen un diámetro de 5 a 6 pies y una longitud de 60 a 75 metros); reparación o reacondicionamiento de estibas de madera, barriles de transporte y artículos similares; reparación de máquinas operadas con monedas (dispensadores, juegos electrónicos, tragamonedas y similares), restauración de instrumentos  musicales  antiguos  (órganos,  clavicordios,  etc.),  reparación  de esterilizadores y de equipos de destilación del tipo usado en laboratorios, entre otros.</t>
  </si>
  <si>
    <t>Instalación especializada de maquinaria y equipo industrial</t>
  </si>
  <si>
    <t>Instalación especializada de maquinaria y equipo industrial, incluye instalación de equipos, maquinaria de oficina y contabilidad (diferente de los computadores y equipo periférico); maquinaría de uso general, equipos de bolos</t>
  </si>
  <si>
    <t>CONSTRUCCIÓN</t>
  </si>
  <si>
    <t>Actividades especializadas para la construcción de edificios y obras de
ingeniería civil</t>
  </si>
  <si>
    <t>Terminación y acabado de edificios y obras de ingeniería civil</t>
  </si>
  <si>
    <t>Terminación y acabado de edificios y obras de ingeniería civil, incluye talleres de pintura al duco.</t>
  </si>
  <si>
    <t>Comercio de vehículos automotores</t>
  </si>
  <si>
    <t>Comercio de vehículos automotores nuevos, incluye el comercio al por mayor y al por menor de vehículos automotores nuevos para pasajeros, incluso vehículos especiales (ambulancias, casas  rodantes, microbuses, vehículos de camping, caravanas, entre otros), vehículos con tracción tipo campero (todo terreno), y otros vehículos automotores para pasajeros con mecanismos de conducción similares a  los  de  los  automóviles,  así  como  el  comercio  de  camiones,  remolques  y semirremolques,  venta  de  vehículos  por  consignación,  la  compra  y  venta  de contenedores para su uso en uno o más medios de transporte.</t>
  </si>
  <si>
    <t>Comercio de vehículos automotores usados, incluye el comercio al por mayor y al por menor de vehículos automotores usados para pasajeros, incluso vehículos especiales (ambulancias, casas  rodantes, microbuses, vehículos de camping, caravanas, entre otros), los vehículos con tracción tipo campero (todo terreno), y otros  vehículos  automotores  para  pasajeros  con  mecanismos  de  conducción similares a los de los automóviles, así como el comercio de camiones, remolques y  semirremolques.  Incluye  las  actividades  de  venta  de  vehículos  usados  por consignación,  por  comisión  o  por  contrata  (intermediarios),  como  también  la compraventa de contenedores especialmente diseñados y equipados para su uso en uno o más medios de transporte; subasta de vehículos automotores usados.</t>
  </si>
  <si>
    <t>Comercio al por mayor a cambio de una retribución o por contrata, incluye la venta de pescados y mariscos.</t>
  </si>
  <si>
    <t>Comercio al por mayor a cambio de una retribución o por contrata, incluye venta de mercancías en general, con autotransporte.</t>
  </si>
  <si>
    <t>Comercio al por mayor de materias primas agropecuarias; animales vivos, incluye el comercio al por mayor de semillas y forrajes.</t>
  </si>
  <si>
    <t>Comercio al por mayor de bebidas y tabaco, incluye el comercio al por mayor de todo tipo de bebidas alcohólicas  y no alcohólicas o refrescantes,  el embotellado y etiquetado de todo tipo de bebidas, si estas operaciones se efectúan dentro del contexto de las actividades de compraventa, como por ejemplo, la compra de vino a granel y envasado del mismo sin transformación, el comercio al por mayor de productos del tabaco en todas sus variedades (cigarros, cigarrillos, picadura, rapé, tabaco para mascar, entre otros).</t>
  </si>
  <si>
    <t>Comercio  al  por  mayor  de  equipo,  partes  y  piezas,  electrónicas  y  de telecomunicaciones,   incluye   válvulas,   tubos   electrónicos,   dispositivos   de semiconductores, microchips, circuitos integrados y estampados, partes y piezas de computadores, equipo telefónico, partes y accesorios, conmutadores y equipo de telecomunicaciones.</t>
  </si>
  <si>
    <t>Comercio  al  por  mayor  de  maquinaria  y  equipos  agropecuarios,  incluye  el comercio al por mayor de maquinaria y equipos agropecuarios, sus partes, piezas y accesorios como: arados, sembradoras, cosechadoras, trilladoras, máquinas de ordeñar, máquinas utilizadas en avicultura y apicultura, y tractores utilizados en actividades agropecuarias y silvícolas. El comercio al por mayor de segadoras de césped de todo tipo y de sus partes, piezas y accesorios.</t>
  </si>
  <si>
    <t>Comercio al por mayor de otros tipos de maquinaria y equipo n.c.p., incluye el comercio al por mayor de equipo de transporte, sus partes, piezas y accesorios excepto vehículos automotores, motocicletas y bicicletas.</t>
  </si>
  <si>
    <t>Comercio al por mayor de otros tipos de maquinaria y equipo n.c.p., incluye el comercio al por mayor de maquinaria para uso en la industria, la minería y la construcción, el comercio y la navegación y otros servicios, en general venta de maquinaria pesada, robots para cadenas de montaje, y de sus partes, piezas y accesorios. Máquinas herramienta, sus partes, piezas y accesorios, de todo tipo y para cualquier material, y las controladas por computador.</t>
  </si>
  <si>
    <t>Comercio al por mayor de otros tipos de maquinaria y equipo n.c.p., incluye el comercio al por mayor de cables, cables de fibra óptica y conmutadores y de otros tipos de equipo de instalación de uso industrial, el comercio al por mayor de cables, cables de fibra óptica y conmutadores y de otros tipos de equipo de instalación de uso industrial, máquina herramienta, otros tipos de equipo eléctrico, sus  partes  piezas  y  accesorios,  como  motores  y  transformadores  eléctricos, máquinas de coser y telares para tejidos de punto controlados por computador.</t>
  </si>
  <si>
    <t>Comercio al por mayor de metales y productos metalífero, incluye el comercio al por mayor de minerales metalíferos ferrosos y no ferrosos en formas primarias, semiacabados de metales ferrosos y no ferrosos n.c.p., como por ejemplo, los herrajes diferentes de los usados en la confección, comercio al por mayor de oro y otros metales preciosos.</t>
  </si>
  <si>
    <t>Comercio al por mayor de materiales de construcción, artículos de  ferretería, pinturas, productos de vidrio, equipo y materiales de fontanería y calefacción, incluye el comercio al por mayor de herramientas de ferretería como martillos, sierras, destornilladores, taladros y otras herramientas de mano, madera, equipos para la instalación de sanitarios, su venta sin autotransporte.</t>
  </si>
  <si>
    <t>Comercio al por mayor de otros productos n.c.p., incluye la venta al por mayor de extintores de incendio.</t>
  </si>
  <si>
    <t>Comercio  al  por  menor  en  establecimientos  no  especializados,  con  surtido compuesto  principalmente  por  productos  diferentes  de  alimentos  (víveres  en general),  bebidas  y  tabaco,  incluye  establecimientos  no  especializados  de comercio al por menor con surtido compuesto principalmente de una variedad de productos nuevos, para consumo de los hogares y entre los cuales la venta de alimentos  (víveres  en  general),  bebidas  y  tabaco,  no  constituye  su  actividad predominante suelen realizar este tipo de actividad los denominados almacenes generales, misceláneas, los almacenes o tiendas por departamento con surtido diverso  compuesto,  por  ejemplo,  de  prendas  de  vestir,  calzado,  muebles, electrodomésticos,  artículos  de  ferretería,  cosméticos,  joyería,  productos  de farmacia y droguería, artículos deportivos, entre otros.</t>
  </si>
  <si>
    <t>Comercio   al   por   menor   de   productos   agrícolas   para   el   consumo   en establecimientos especializados, incluye el comercio de frutas pulpa y nueces, legumbres, leguminosas frescas y secas (arveja, frijol, garbanzo, entre otros), cereales,  hortalizas,  tubérculos  y  verduras  en  general,  y  demás  productos agrícolas para el consumo, frescos y refrigerados.</t>
  </si>
  <si>
    <t>Comercio al por menor de carnes (incluye aves de corral), productos cárnicos, pescado fresco, preparado o en conserva, mariscos y  productos de mar, en establecimientos especializados, incluye carnicerías y venta de carnes de aves de corral, pescados y productos de mar.</t>
  </si>
  <si>
    <t>Comercio al por menor de artículos de ferretería, pinturas y productos de vidrio en establecimientos especializados, incluye venta de artículos de ferretería (incluidos artículos eléctricos), solventes, materiales de construcción, baldosas de corcho para pisos y vidrio plano, enmarcación de cuadros o marqueterías y otros, sin autotransporte.</t>
  </si>
  <si>
    <t>Comercio  al  por  menor  de  otros  productos  nuevos  en  establecimientos especializados, incluye tiendas de artículos sexuales (sex-shop), de artículos de esotéricos.</t>
  </si>
  <si>
    <t>TRANSPORTE Y ALMACENAMIENTO</t>
  </si>
  <si>
    <t>Almacenamiento y actividades complementarias al transporte</t>
  </si>
  <si>
    <t>Almacenamiento y depósito</t>
  </si>
  <si>
    <t>Almacenamiento y depósito, incluye almacenamiento y depósito de productos textiles,  alimenticios,  agropecuarios,  de  mercancías,  muebles,  automóviles, semillas y forrajes. Almacenes para mercancías varias, almacenes generales de depósito.</t>
  </si>
  <si>
    <t>Actividades de las estaciones, vías y servicios complementarios para el transporte</t>
  </si>
  <si>
    <t>Actividades de estaciones, vías y servicios complementarios para el transporte terrestre, incluye estacionamiento para automóviles o garajes (parqueaderos) y para bicicletas.</t>
  </si>
  <si>
    <t>Alojamiento</t>
  </si>
  <si>
    <t>Actividades de alojamiento de estancias cortas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</si>
  <si>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Esta clase excluye las actividades de alojamiento que ofrecen servicios de preparación de alimentos.</t>
  </si>
  <si>
    <t>Alojamiento en la modalidad de apartahoteles (establecimiento en que se presta el servicio de alojamiento en apartamentos independientes, de un edificio, que integren  una  unidad  de  administración  y  explotación,  pudiendo  ofrecer  otros servicios complementarios.) la cual es operada con un sistema de reservas de igual manera que un hotel. Es un sistema similar a rentar un apartamento pero no posee un contrato fijo y los huéspedes pueden hacer su «check-out» cuando lo deseen.</t>
  </si>
  <si>
    <t>Alojamiento  en  centros  vacacionales,  incluye  el  servicio  de  alojamiento  en unidades constituidas por habitaciones o apartamentos, ubicadas en áreas que por sus características topográficas, climáticas o terapéuticas son consideradas de atractivo turístico.</t>
  </si>
  <si>
    <t>Alojamiento  rural,  incluye  la  provisión  de  alojamiento  temporal  en  unidades habitacionales privadas, ubicado en áreas rurales tales como: posadas turísticas, parques nacionales para fines turísticos y fincas turísticas, entre otros.</t>
  </si>
  <si>
    <t>Otros tipos de alojamientos para visitantes, incluye el alojamiento en unidades habitacionales,  cuartos  o  apartamentos  de  alquiler  ocasional  o  temporal; comprende servicios de los albergues de jóvenes, hostales con servicios mínimos, entre otros.</t>
  </si>
  <si>
    <t>Actividades de zonas de camping y parques para vehículos recreacionales</t>
  </si>
  <si>
    <t>Actividades  de  zonas  de  camping  y  parques  para  vehículos  recreacionales, incluye el servicio de alojamiento en un terreno delimitado, con un sitio para cada persona o grupo de personas al aire libre, casas rodantes, zonas de camping, campamentos,   carpas,   parques   para   remolques,   campos   recreativos, campamentos de pesca y caza para corta estadía, refugios protectores y/o talegos para dormir.</t>
  </si>
  <si>
    <t>Servicio de estancia por horas</t>
  </si>
  <si>
    <t>Servicio  por  horas,  incluye  moteles,  residencias  o  amoblados,  servicio  de estancias por horas o periodos de tiempo inferiores a un día, suministrado en unidades constituidas por habitaciones mediante un pago por horas o periodos de tiempo inferiores a un día</t>
  </si>
  <si>
    <t>Otros tipos de alojamiento n.c.p.</t>
  </si>
  <si>
    <t>Otros tipos de alojamiento n.c.p., incluye el alojamiento temporal o de largo plazo en cuartos individuales o compartidos o dormitorios para estudiantes, migrantes, comprende  residencias  estudiantiles,  dormitorios  escolares,  campamentos  de trabajadores.</t>
  </si>
  <si>
    <t>Expendio por autoservicio de comidas preparadas, incluye la preparación y el expendio de alimentos y bebidas que van con las comidas para el consumo inmediato,  exclusiva  o  principalmente  bajo  la  modalidad  de  autoservicio  en cafeterías.</t>
  </si>
  <si>
    <t>Expendio de bebidas alcohólicas para el consumo dentro del establecimiento</t>
  </si>
  <si>
    <t>Expendio de bebidas alcohólicas para el consumo dentro del establecimiento, incluye expendio de bebidas alcohólicas para consumo dentro del establecimiento en discotecas, tabernas, bares y cervecerías, el servicio de bar a bordo de barcos, cuando son provistos por unidades independientes</t>
  </si>
  <si>
    <t>Actividades cinematográficas, de video y producción de programas de televisión, grabación de sonido y edición de música</t>
  </si>
  <si>
    <t>Actividades de producción de películas cinematográficas, video y producción de programas, anuncios y comerciales de televisión</t>
  </si>
  <si>
    <t>Actividades  de  producción  de  películas  cinematográficas,  videos,  programas, anuncios  y  comerciales  de  televisión,  incluyen  la  producción  de  películas cinematográficas, videos, programas, anuncios y comerciales de televisión, de avisos comerciales para televisión y salas de cine o teatros.</t>
  </si>
  <si>
    <t>Actividades de posproducción de películas cinematográficas, videos, programas, anuncios y comerciales de televisión, incluyen las actividades de posproducción y reproducción de películas cinematográficas, videos, entre otros, tales como: edición, titulaje, subtitulaje, créditos, subtitulado para personas con discapacidad auditiva, gráficos, animación y efectos especiales producidos por computador; transferencia de películas a cintas. También se incluye el doblaje de sonido de películas cinematográficas o videos y la post-sincronización.</t>
  </si>
  <si>
    <t>Actividades de posproducción de películas cinematográficas, videos, programas, anuncios y comerciales de televisión, incluyen actividades de laboratorios de revelado y procesamiento de dibujos animados y películas cinematográficas y televisión,  incluso  comerciales,  estudios  especiales  incluso  para  películas  de animación, trascripción de sonido, edición de sonido y musicalización.</t>
  </si>
  <si>
    <t>Actividades  de  distribución  de  películas  cinematográficas,  videos,  programas, anuncios y comerciales de televisión, incluye las actividades de distribución de películas cinematográficas y videos en sus diferentes formatos, a cines, cadenas de televisión, redes de estaciones y proyecciones en exhibidores o expositores. La  adquisición  de  los  derechos  de  distribución  de  películas  y  videos  y  Las agencias  de  distribución  de  películas  cinematográficas  para  su  respectiva reproducción, así como la distribución comercial a cinematecas de cintas, videos, programas, anuncios y comerciales de televisión.</t>
  </si>
  <si>
    <t>Actividades  de  exhibición  de  películas  cinematográficas  y  videos,  incluye  las actividades de exhibición de películas cinematográficas y videos en cine, teatros al aire libre o en otras instalaciones de proyección como exhibidores ambulantes de  películas  cinematográficas,  de  programas  en  diapositivas,  así  como  los presentados en festivales cinematográficos, incluso para aerolíneas, cineclubes, servicios de cinematecas, videotecas.</t>
  </si>
  <si>
    <t>Actividades de grabación de sonido y edición de música</t>
  </si>
  <si>
    <t>Actividades de grabación de sonido y edición de música, incluye la producción de programas de radio y de televisión, Las actividades de servicio de grabación de sonido en estudio o en otros lugares y grabación de libros en cinta, incluida la producción de programas de radio pregrabados (es decir, no en directo), bandas sonoras de películas cinematográficas, grabaciones de sonido para programas de televisión, entre otras.</t>
  </si>
  <si>
    <t>Actividades  de  grabación  de  sonido  y  edición  de  música,  Las  actividades relacionadas con la producción y posproducción de música y sonido: Adquisición y registro de derechos de autor de las composiciones musicales, Actividades de lanzamiento, promoción, autorización y uso de estas composiciones musicales en grabaciones en radio, televisión, películas cinematográficas, actuaciones en vivo y en directo, medios impresos y otros medios, Distribución de grabaciones de sonido de copias originales a los mayoristas y minoristas, Mezcla y masterización de  sonido,  La  edición  de  libros  de  música  y  partituras  y  el  otorgamiento  de licencias de copias originales.</t>
  </si>
  <si>
    <t>Actividades de programación, transmisión y/o difusión</t>
  </si>
  <si>
    <t>Actividades de programación y transmisión en el servicio de radiodifusión sonora</t>
  </si>
  <si>
    <t>Actividades de programación y transmisión en el servicio de radiodifusión sonora, incluye las actividades de estudios de transmisión de estaciones radiales, es decir, la reunión de programas de audio para transmitirlos a los afiliados o suscriptores a través de las emisiones por el aire, por cable, satelitales o internet., emisión de señales de audiofrecuencia a través de estudios e instalaciones de emisión de radio para la transmisión de la programación de audio al público, a afiliados o a suscriptores,  operación de estudios de estaciones de radio, las actividades de transmisión de radio a través de la internet (estaciones de radio por internet), la transmisión de datos integrada con la transmisión de radio.</t>
  </si>
  <si>
    <t>Actividades de programación y transmisión de televisión</t>
  </si>
  <si>
    <t>Actividades de programación y transmisión de televisión, incluye  la creación  y la programación  completa  de  canales  de  televisión,  a  partir  de  componentes adquiridos para el programa, componentes de producción propia o por terceros, tales como compañías proveedoras de televisión por cable o satelital, de acceso libre a disposición de los usuarios o de distribución por suscripción, las actividades de transmisión de televisión a través de la internet, la programación de canales de  video  a  la  carta,  las  actividades  de  transmisión  de  datos  integrados  con emisiones de televisión.</t>
  </si>
  <si>
    <t>Telecomunicaciones</t>
  </si>
  <si>
    <t>Actividades de telecomunicación satelital</t>
  </si>
  <si>
    <t>Actividades de telecomunicación satelital, incluye la  explotación, mantenimiento o facilitación del acceso a los servicios para la transmisión de voz, datos, texto, sonido   y  video   utilizando   infraestructura   de   telecomunicaciones   satelital; transmisión a los consumidores por sistemas de comunicación directa por satélite de  programas  visuales,  de  audio  o  de  texto  recibidos  de  redes  de  cable  o estaciones de televisión o cadenas de radio (las unidades clasificadas en esta clase no producen por lo general material de programación locales)., servicios de telefonía satelital,  telefonía de larga distancia de compañías de comunicación satelital; servicios de red necesarios para la transmisión de señales de radio y televisión, a través de estaciones satelitales.</t>
  </si>
  <si>
    <t>Otras actividades de telecomunicaciones</t>
  </si>
  <si>
    <t>Otras actividades de telecomunicaciones, incluye los servicios de internet a través de las redes que no posee ni controla el proveedor de servicios de internet, tales como acceso telefónico a internet, suministro de servicios de telefonía por internet (VOIP: voz sobre protocolo de internet), entre otras; El suministro de servicios de telefonía y acceso a Internet en instalaciones abiertas al público: prestados por establecimientos, recarga en línea y pines, servicios prestados por las cabinas telefónicas y otros servicios similares.</t>
  </si>
  <si>
    <t>Servicios de seguros sociales excepto los de pensiones</t>
  </si>
  <si>
    <t>Servicios de seguros sociales de salud, incluye las actividades de entidades de naturaleza pública, privada o mixta, responsables de la afiliación y contratación de sistemas de salud a nombre del sistema general de seguridad social en salud.</t>
  </si>
  <si>
    <t>Servicios de seguros sociales de riesgos laborales, incluye las actividades de las entidades de carácter público o privado, destinadas a prevenir, proteger y atender a los trabajadores de los efectos de las enfermedades y los accidentes que puedan ocurrirles con ocasión o como consecuencia del trabajo que desarrollan; y Administradoras de Riesgos Laborales (ARL).</t>
  </si>
  <si>
    <t>Servicios de seguros sociales en pensiones, excepto los programas de seguridad social</t>
  </si>
  <si>
    <t>Régimen  de  prima  media  con  prestación  definida  (RPM):  se  incluyen  las actividades de los fondos de seguros sociales, mediante las cuales los afiliados o sus beneficiarios obtienen una pensión de vejez, de invalidez o de sobrevivientes, o una indemnización, previamente definida; se incluyen además los ramos de seguros relacionados con este tipo de seguros sociales: patrimonios autónomos, Ley 100 y conmutación pensional.</t>
  </si>
  <si>
    <t>Régimen de ahorro individual (RAI): se incluyen las actividades de los fondos de seguros sociales mediante el cual los afiliados o sus beneficiarios obtienen una pensión  de  vejez,  de  invalidez  o  de  sobrevivientes,  o  una  indemnización, previamente definida (RAI); Los ramos de seguros relacionados con este tipo de seguros sociales: Patrimonios autónomos, Ley 100 y conmutación pensional.</t>
  </si>
  <si>
    <t>Actividades de servicios auxiliares de los servicios de seguros y pensiones</t>
  </si>
  <si>
    <t>Actividades de agentes y corredores de seguros, incluye corredores de seguros, agencias  de  seguros  y  agentes  de  seguros  (intermediarios  de  seguros)  que venden, negocian u ofertan contratos de anualidades y pólizas de seguros y reaseguros.</t>
  </si>
  <si>
    <t>Actividades  de  agentes  y  corredores  de  seguros,  incluye  las  actividades involucradas con el establecimiento, la gestión y la administración de planes de seguros  o  estrechamente  relacionadas  con  ella,  pero  distintas  de  las  de intermediación financiera.</t>
  </si>
  <si>
    <t>Evaluación de riesgos y daños y otras actividades de servicios auxiliares, incluye, las    actividades    involucradas    o    estrechamente    relacionadas    con    el establecimiento,  la  gestión  y  la  administración  de  planes  de  seguros  o estrechamente  relacionadas  con  ella,  pero  distintas  de  las  de intermediación financiera. Esta clase incluye la provisión de servicios de administración de seguro tales como la evaluación y liquidación de reclamaciones de seguros</t>
  </si>
  <si>
    <t>Evaluación de riesgos y daños y otras actividades de servicios auxiliares, incluye, los  servicios  actuariales,  la  administración  de  salvamento,  la  evaluación  de reclamos de seguros, la tasación de solicitudes de indemnización, la evaluación de riesgos y daños, la tasación de averías, pérdidas y liquidadores de siniestros, la  liquidación  de  solicitudes  de  indemnización  de  seguros,  otras  actividades relacionadas con servicios de seguros y pensiones n.c.p.</t>
  </si>
  <si>
    <t>Investigaciones y desarrollo experimental en el campo de las ciencias naturales y la ingeniería, incluye laboratorio de hidrología y meteorología.</t>
  </si>
  <si>
    <t>Actividades especializadas de diseño</t>
  </si>
  <si>
    <t>Actividades especializadas de diseño, incluye las actividades de decoradores de interiores, diseño de telas, prendas de vestir, calzado, joyas, muebles y otros artículos de decoración interior y de moda, así como de otros artículos personales y enseres domésticos.</t>
  </si>
  <si>
    <t>Actividades de fotografía</t>
  </si>
  <si>
    <t>Actividades  de  fotografía,  incluye  la  producción  fotográfica  comercial  y  para usuarios  no  comerciales,  retratos  fotográficos  para  pasaportes,  actividades académicas, bodas, etc., publicitaria  para: anuncios comerciales, editoriales y actividades relacionadas con la moda, los bienes raíces o el turismo, filmación en video de eventos: bodas, reuniones, etcétera; el procesamiento de  películas: Revelado,  impresión  y  ampliación  de  fotografías  y  películas  de  los  clientes, laboratorio  de  revelado  de  películas  e  impresión  de  fotos,  ampliación  de fotografías y películas, tiendas de revelado rápido, montaje de diapositivas, copia y restauración y retoque de transparencias o negativos de fotografías, actividades de fotógrafos de prensa y microfilmación de documentos.</t>
  </si>
  <si>
    <t>Otras actividades profesionales, científicas y técnicas n.c.p., incluye actividades de corretaje empresarial, la gestión de la compra o venta de pequeñas y medianas empresas, incluidas prácticas profesionales, pero sin incluir las actividades de agentes y valuadores de finca raíz. consultoría ambiental, agronomía y seguridad; valuaciones   distintas  de   las   relacionadas   con   bienes   raíces  y  seguros (antigüedades, joyas, etcétera), auditoría de efectos e información sobre fletes; otros tipos de consultoría técnica, las actividades de consultoría distintas de las de arquitectura, ingeniería y gestión;</t>
  </si>
  <si>
    <t>Otras actividades profesionales, científicas y técnicas n.c.p., incluye a actividades de pronóstico meteorológico.</t>
  </si>
  <si>
    <t>Actividades veterinarias</t>
  </si>
  <si>
    <t>Actividades veterinarias, incluye las actividades de atención médica y control de animales en establecimientos agropecuarios y control de animales domésticos, asistentes veterinarios u otro personal auxiliar veterinario, de diagnóstico clínico- patológico  y  otros  diagnósticos  relacionados  con  animales,  veterinarias  que requieran la utilización de ambulancia para animales.</t>
  </si>
  <si>
    <t>Alquiler y arrendamiento de vehículos automotores</t>
  </si>
  <si>
    <t>Alquiler  y  arrendamiento  de  vehículos  automotores,  incluye  el  alquiler  y arrendamiento  con  fines  operativos  de  automóviles  de  pasajeros,  camiones, remolques y vehículos de recreación (sin conductor).</t>
  </si>
  <si>
    <t>Alquiler  y  arrendamiento  de  equipo  recreativo  y  deportivo,  incluye  bicicletas, hamacas de playa y sombrilla.</t>
  </si>
  <si>
    <t>Alquiler y arrendamiento de otros tipos de maquinaria, equipo y bienes tangibles n.c.p.</t>
  </si>
  <si>
    <t>Alquiler y arrendamiento de otros tipos de maquinaria, equipo y bienes tangibles n.c.p.,  incluye  el  alquiler  y  arrendamiento  con  fines  operativos  de  equipo  de transporte terrestre (excepto vehículos automotores) sin conductor: motocicletas, casas rodantes, furgonetas camper, etcétera; vehículos ferroviarios.</t>
  </si>
  <si>
    <t>Alquiler y arrendamiento de otros tipos de maquinaria, equipo y bienes tangibles, n.c.p.,  incluye  el  alquiler  y  arrendamiento  con  fines  operativos  de  equipo  de transporte acuático, barcos y buques comerciales (sin operadores).</t>
  </si>
  <si>
    <t>Alquiler y arrendamiento de otros tipos de maquinaria, equipo y bienes tangibles n.c.p.,  incluye  el  alquiler  y  arrendamiento  con  fines  operativos  de  equipo  de aeronaves, helicópteros, globos aerostáticos sin operadores.</t>
  </si>
  <si>
    <t>Alquiler y arrendamiento de otros tipos de maquinaria, equipo y bienes tangibles n.c.p,   incluye el alquiler y arrendamiento con fines operativos de maquinaria agrícola  y  forestal  (sin  operadores)  (por  ejemplo:  tractores  utilizados  en actividades agrícolas, máquinas para la recolección, cosecha o trilla, máquinas desmotadoras de algodón, etcétera).</t>
  </si>
  <si>
    <t>Alquiler y arrendamiento de otros tipos de maquinaria, equipo y bienes tangibles n.c.p., incluye el alquiler y arrendamiento de maquinaria y equipo de construcción y  de  ingeniería  civil,  camiones  grúa,  andamios  y  plataformas  de  trabajo  sin montaje y desmontaje (sin operadores).</t>
  </si>
  <si>
    <t>Alquiler y arrendamiento de otros tipos de maquinaria, equipo y bienes tangibles n.c.p., incluye el alquiler y arrendamiento con fines operativos de maquinaria y equipo  de  oficina,  computadoras  y  equipo  periférico,  máquinas  copiadoras, máquinas  de  escribir  y  procesadores  de  palabras,  máquinas  y  equipo  de contabilidad: cajas registradoras, calculadoras electrónicas</t>
  </si>
  <si>
    <t>Alquiler y arrendamiento de otros tipos de maquinaria, equipo y bienes tangibles n.c.p., incluye alquiler de contenedores para alojamiento y oficinas, entre otros, muebles para oficina.</t>
  </si>
  <si>
    <t>Alquiler y arrendamiento de otros tipos de maquinaria, equipo y bienes tangibles n.c.p., incluye el alquiler de animales (ej.: rebaños, caballos de carreras).</t>
  </si>
  <si>
    <t>Alquiler y arrendamiento de otros tipos de maquinaria, equipo y bienes tangibles n.c.p., el alquiler de bandejas de carga (pallets o estibas [plataformas en tablas para almacenar y transportar mercancía).</t>
  </si>
  <si>
    <t>El alquiler y arrendamiento con fines operativos, sin operadores, de otros tipos de maquinaria y equipo operacional que suelen ser utilizados como bienes de capital por las industrias: motores y turbinas, máquinas herramienta, e quipo de minería y   de   extracción   de   petróleo,   equipo   profesional   de   radio,   televisión   y comunicaciones, equipo de producción de películas cinematográficas, equipos de medición y control, Otros tipos de maquinaria científica, comercial e industrial.</t>
  </si>
  <si>
    <t>Actividades de seguridad e investigación privada</t>
  </si>
  <si>
    <t>Actividades de seguridad privada</t>
  </si>
  <si>
    <t>Actividades de seguridad privada, incluye solamente polígrafo y huellas dactilares.</t>
  </si>
  <si>
    <t>Actividades de servicios a edificios y paisajismo (jardines, zonas verdes)</t>
  </si>
  <si>
    <t>Actividades combinadas de apoyo a instalaciones</t>
  </si>
  <si>
    <t>Actividades combinadas de apoyo a instalaciones, incluye servicios de apoyo dentro   de   las   instalaciones   del   cliente,   limpieza   general   de   interiores, mantenimiento, eliminación de basuras, envío de correspondencia, recepción. Servicios conexos a fin de facilitar el funcionamiento de las instalaciones. Las unidades clasificadas en esta clase proporcionan personal para la realización de estas actividades de apoyo, pero no participan en las actividades principales de los clientes ni son responsables de ellas. Incluye conserjes.</t>
  </si>
  <si>
    <t>Actividades de limpieza</t>
  </si>
  <si>
    <t>Limpieza  general  interior  de  edificios,  incluye  limpieza  general  interior  no especializada de todo tipo de edificios y establecimientos, de otros negocios y establecimientos   profesionales   y   edificios   residenciales   múltiples,   Estas actividades  consisten  sobre  todo  en  la  limpieza  de  interior,  aunque  pueden abarcar la limpieza de zonas exteriores conexas como ventanas o pasillos.</t>
  </si>
  <si>
    <t>Otras actividades de limpieza de edificios e instalaciones industriales, incluye limpieza interior de buses, aviones, trenes, entre otros.</t>
  </si>
  <si>
    <t>Actividades de paisajismo y servicios de mantenimiento conexos</t>
  </si>
  <si>
    <t>Actividades  de  paisajismo  y  servicios  de  mantenimiento  conexos,  incluye  la plantación, el cuidado y el mantenimiento parques y jardines: viviendas con jardín de uso privado o comunitario y terrenos municipales y distritales (parques, zonas verdes, cementerios, entre otros).</t>
  </si>
  <si>
    <t>Actividades administrativas y de apoyo de oficina</t>
  </si>
  <si>
    <t>Actividades combinadas de servicios administrativos de oficina, incluye oficina corriente recepción, planificación financiera, facturación y  registro, personal y distribución  física  (servicios  de  mensajería)  y  logística,  a  cambio  de  una retribución o por contrata.</t>
  </si>
  <si>
    <t>Fotocopiado, preparación de documentos y otras actividades, servicios de apoyo de secretaría, incluye la preparación y transcripción de documentos, edición y corrección de pruebas de documentos, mecanografía, procesamiento de texto, La escritura de cartas o de historiales profesionales (currículos), alquiler de apartados de correos y otras actividades relacionadas con el correo (excepto la publicidad directa por correo), diseño de procesos (blueprinting), Otros servicios de copia de documentos no acompañados de servicios de impresión, como los de impresión en offset, impresión rápida, impresión digital o servicios de preparación para la prensa.</t>
  </si>
  <si>
    <t>Actividades de agencias de cobranza y oficinas de calificación crediticia, incluye la compilación de información de historiales de crédito y de empleo de personas e  historiales  de  crédito  de  empresas,  y  suministro  de  esa  información  a instituciones financieras, empresas de venta al por menor y otras entidades que necesitan poder evaluar la solvencia de esas personas y empresas.</t>
  </si>
  <si>
    <t>Actividades de envase y empaque, incluye envase de seguridad de preparados farmacéuticos;  etiquetado,  estampado  e  impresión;  empaque  de  paquetes  y envoltura de regalos;</t>
  </si>
  <si>
    <t>Otras actividades de servicio de apoyo a las empresas n.c.p., incluye grabaciones con estenotipio, recaudo en parquímetros, recaudación de fondos, codificación de códigos de barra, preclasificación de correo.</t>
  </si>
  <si>
    <t>Actividades de planes de Seguridad Social de afiliación obligatoria</t>
  </si>
  <si>
    <t>Actividades de planes de seguridad social de afiliación obligatoria, incluye la financiación y  la administración  por parte del Gobierno de los  programas de seguridad  social,  tales  como:  enfermedades  y  accidentes  de  trabajo,  las pensiones  de  jubilación,  los  programas  de  incapacidad  por  maternidad,  las incapacidades temporales, viudez, entre otros.</t>
  </si>
  <si>
    <t>Educación de la primera infancia, incluye educación primara infancia,</t>
  </si>
  <si>
    <t>Educación preescolar incluye educación preescolar</t>
  </si>
  <si>
    <t>Establecimientos que combinan diferentes niveles de educación</t>
  </si>
  <si>
    <t>Establecimientos que combinan diferentes niveles de educación en la misma unidad  física,  incluye  educación  de  la  primera  infancia  y  preescolar,  básica (primaria  y  secundaria)  y  media;  las  metodologías  flexibles  y  educación  de adultos, entre otras.</t>
  </si>
  <si>
    <t>Enseñanza deportiva y recreativa, esta clase comprende el adiestramiento en actividades  deportivas  impartido  a  grupos  o  a  personas.  Abarca  también  las actividades de campamentos de instrucción deportiva, se pernocte en ellos o no. No comprende las actividades académicas de escuelas, colegios y universidades. Se trata de enseñanza estructurada que puede impartirse en diversos entornos. Esta clase incluye:  el adiestramiento deportivo (fútbol, baloncesto, tenis, béisbol, etc.); el adiestramiento en campamentos deportivos; las clases para animadores deportivos; las clases de gimnasia: Las clases de equitación en academias o escuelas; las clases de natación; Las actividades de instructores, profesores y entrenadores deportivos; Las clases de artes marciales; las clases de juegos de cartas; las clases de yoga.</t>
  </si>
  <si>
    <t>Actividades de atención de la salud humana</t>
  </si>
  <si>
    <t>Actividades de práctica médica y odontológica, sin internación</t>
  </si>
  <si>
    <t>Actividades de la práctica médica, sin internación, incluye consulta y tratamiento médico general y especializado realizada por médicos generales, especialistas y cirujanos;  los  servicios  de  consulta  médica  a  pacientes  internos  ejercida  por médicos no vinculados a la institución de internación.</t>
  </si>
  <si>
    <t>Actividades de la práctica médica, sin internación; incluye la práctica médica realizada a pacientes externos o ambulatorios en consultorios privados, centros médicos, puestos de salud, clínicas asociadas con empresas, escuelas, hogares para ancianos, organizaciones sindicales y asociaciones profesionales, así como en  el  domicilio  de  los  pacientes;  y  los  centros  de  planificación  familiar  que proporcionan tratamiento médico, tales como esterilización y la terminación de embarazo, sin internación.</t>
  </si>
  <si>
    <t>Actividades de la práctica odontológica, incluye las actividades de consulta y tratamiento  de  tipo  general  o  especializado  realizadas  por  odontólogos,  en cualquier fase de la atención (promoción, prevención, diagnóstico, tratamiento y rehabilitación), en las áreas de endodoncia, odontología pediátrica, patología oral, maxilofacial, periodoncia, prostodoncia y ortodoncia.</t>
  </si>
  <si>
    <t>Actividades de la práctica odontológica, incluye la práctica odontológica realizada a pacientes externos o ambulatorios en consultorios privados, centros médicos, puestos  de  salud,  clínicas  asociadas  con  empresas,  escuelas,  hogares  para ancianos, organizaciones sindicales y asociaciones profesionales, así como en el domicilio de los pacientes.</t>
  </si>
  <si>
    <t>Actividades de atención residencial medicalizada</t>
  </si>
  <si>
    <t>Actividades de atención residencial medicalizada de tipo general</t>
  </si>
  <si>
    <t>Actividades  de  atención  residencial  medicalizada  de  tipo  general,  incluye  los servicios de atención en salud por periodos largos, suministrados por personal calificado en enfermería, en instituciones que no cuentan con la infraestructura propia de los hospitales y clínicas, ni con la  supervisión directa de personal médico. Comprenden: hogares para la tercera edad y/o de reposo  con cuidado de enfermería, casas de convalecencia, excepto para enfermos mentales.</t>
  </si>
  <si>
    <t>Actividades de atención residencial, para el cuidado de pacientes con retardo mental, enfermedad mental y consumo de sustancias psicoactivas</t>
  </si>
  <si>
    <t>Actividades de atención residencial, para el cuidado de pacientes con retardo mental, enfermedad mental y consumo de sustancias psicoactivas, instalaciones para   el   tratamiento   del   alcoholismo   y   la   drogodependencia,   las   casas convalecencia psiquiátricas, los hogares residenciales colectivos para personas con perturbaciones emocionales, las instalaciones para  personas con retraso mental, los hogares de paso para enfermos mentales.</t>
  </si>
  <si>
    <t>Actividades de atención en instituciones para el cuidado de personas mayores y/o discapacitadas</t>
  </si>
  <si>
    <t>Actividades de atención en instituciones para el cuidado de personas mayores y/o discapacitadas, esta clase comprende la provisión de alojamiento y servicios de cuidado para personas mayores y/o discapacitadas, que no están en condiciones de atenderse por sí mismas y/o que no desean vivir de manera independiente. El cuidado  incluye  habitación,  comida,  supervisión  y  asistencia  en  actividades cotidianas,  tales  como  los  servicios  de  cuidado  personal,  mantenimiento  y limpieza.  En  algunos  casos,  estas  instituciones  proveen  atención  mínima  de enfermería  especializada  en  instalaciones  separadas  dentro  de  la  misma institución;  incluye  las  instalaciones  residenciales  con  asistencia  para  la  vida cotidiana,  las  comunidades  de  cuidado  y  apoyo  a  jubilados  con  atención permanente, los hogares de ancianos con atención mínima de enfermería, las casas de reposo con atención mínima de enfermería</t>
  </si>
  <si>
    <t>Otras actividades de atención en instituciones con alojamiento</t>
  </si>
  <si>
    <t>Otras  actividades  de  atención  en  instituciones  con  alojamiento,  incluye  las actividades destinadas a proporcionar asistencia social las 24 horas del día a niños  y  a  determinadas  categorías  de  personas  que  no  pueden  valerse plenamente por sí mismas, en las que el tratamiento médico o la enseñanza no son  componentes  importantes,  orfanatos,  hogares  y  albergues  infantiles, albergues temporales para personas vulnerables, hogares de transición colectivos para personas con problemas sociales o personales, Instituciones que atienden a madres  solteras  y  a  sus  hijos,  esas  actividades  pueden  ser  realizadas  por organizaciones públicas o privadas.</t>
  </si>
  <si>
    <t>Otras actividades de atención en instituciones con alojamiento, incluye hogares temporales para rehabilitación de delincuentes</t>
  </si>
  <si>
    <t>Creación musical, incluye actividades de composición musical, en relación con la concepción de una pieza musical, abarca la creación que se estructura desde la tradición occidental de la música clásica hasta la creación menos rígida como es la composición de la música popular.</t>
  </si>
  <si>
    <t>Artes  plásticas  y  visuales,  incluye  las  actividades  de  curaduría,  ilustración, escultura,  pintura,  dibujo,  grabado,  caricatura,  performance,  entre  otras.; restauración de obras de arte, tales como pinturas, esculturas, obras sobre papel, documentos gráficos, entre otros.</t>
  </si>
  <si>
    <t>Actividades teatrales, incluye la producción, para el público en general, de obras teatrales relacionadas con la actuación y representación de historias frente a una audiencia   usando   una   combinación   de   discursos,   gestos,   escenografía, coreografía, música, sonido, danza y espectáculo, para una o más funciones,  las actividades pueden ser realizadas por grupos, compañías, pero también pueden consistir en funciones de artistas, actores y actrices; Las actividades conexas, como las de manejo de la escenografía, los telones de fondo y el equipo de iluminación y de sonido, y de funcionamiento de teatro, salas de teatro y otros locales, así como el diseño de la escenografía y el montaje de la iluminación.  y actividades de productores o empresarios de eventos o espectáculos artísticos en vivo, aporten ellos o no, las instalaciones.</t>
  </si>
  <si>
    <t>Actividades deportivas y actividades recreativas y de esparcimiento</t>
  </si>
  <si>
    <t>Actividades deportivas</t>
  </si>
  <si>
    <t>Actividades de clubes deportivos, incluye clubes deportivos de bolos, billares, salones de patinaje, juegos de mesa como ajedrez.</t>
  </si>
  <si>
    <t>Otras actividades recreativas y de esparcimiento</t>
  </si>
  <si>
    <t>Otras  actividades  recreativas  y  de  esparcimiento  n.c.p.,  las  actividades  de parques recreativos y playas, incluido el alquiler de casetas, taquillas, hamacas, entre otros, incluye el funcionamiento de discotecas y pistas de baile  en donde el expendio de bebidas alcohólicas no constituye el ingreso principal;  la operación (explotación)  de  juegos   operados  con  monedas,   alquiler  de  equipo  de esparcimiento y recreo como parte integral de los servicios de entretenimiento; las  actividades  de  gestión  de  transporte  recreativo;  las  operaciones  de instalaciones recreativas de transporte; por ejemplo, puertos deportivos</t>
  </si>
  <si>
    <t>Mantenimiento y reparación de computadores y equipo de comunicaciones</t>
  </si>
  <si>
    <t>Mantenimiento y reparación de computadores y de equipo periférico, incluye el mantenimiento  y  reparación  de  equipos  electrónicos,  como  computadores, accesorios informáticos y equipos periféricos, Unidades de discos magnéticos, unidades de memoria USB y otros dispositivos de almacenamiento, unidades de disco óptico (CD-RW, CD-ROM, DVD-ROM, DVD-RW), impresoras, monitores, teclados, mouse, palancas de mando y accesorios,  módems de computadores internos   y   externos,   terminales   informáticas   especializadas,   servidores informáticos,  escáneres,  incluidos  lectores  de  código  de  barras,  lectores  de tarjetas inteligentes, cascos de realidad virtual y proyectores de computador.</t>
  </si>
  <si>
    <t>Mantenimiento   y   reparación   de   equipos   de   comunicación,   incluye   el mantenimiento  de  teléfonos  inalámbricos,  teléfonos   celulares,  equipo  de transmisión  de  datos/módems,  máquinas  de  fax,  equipos  de  transmisión  de comunicaciones  (por  ejemplo,  enrutadores,  puentes,  módems),  emisores–receptores de radio, cámaras de televisión y video de uso comercial.</t>
  </si>
  <si>
    <t>Mantenimiento  y  reparación  de  aparatos  electrónicos  de  consumo,  incluye mantenimiento y reparación de aparatos electrónicos de consumo: receptores de radio y televisión; reproductores de CD, DVD, cámaras de video de tipo casero, grabadoras de video (VCR, DVD, etc.).</t>
  </si>
  <si>
    <t>Mantenimiento y reparación de aparatos y equipos domésticos y de jardinería, incluye mantenimiento y reparación de los electrodomésticos como: planchas eléctricas,  robots  de  cocina,  licuadoras,  refrigeradores,  estufas,  lavadoras, secadoras  de  ropa,  aparatos  de  aire  acondicionado,  cortadoras  de  césped, bordeadores, sopladores de hojas, podadoras, entre otros.</t>
  </si>
  <si>
    <t>Reparación de calzado y artículos de cuero, incluye el mantenimiento y reparación de calzado: zapatos, botas, la colocación de tacones y artículos de cuero: maletas y artículos similares.</t>
  </si>
  <si>
    <t>Mantenimiento y reparación de otros efectos personales y enseres domésticos, incluye el mantenimiento y reparación de bicicletas y otros velocípedos sin motor y  sus  partes,  piezas  y  accesorios.,  sillones  de  ruedas  para  personas  con discapacidad, la reparación y arreglo de joyas y relojes de pulsera y relojes de pared  y  sus  partes,  como  carcazas  y  bastidores  de  todos  los  materiales, mecanismos,   cronómetros,   etc.,   artículos   deportivos   (excepto   las   armas deportivas)., instrumentos musicales.</t>
  </si>
  <si>
    <t>Pompas  fúnebres  y  actividades  relacionadas,  incluye  administración  de  los cementerios,  alquiler  y  venta  de  tumbas,  mantenimiento  de  las  tumbas  y mausoleo, el alquiler de espacios en funerarias y salas de velación.</t>
  </si>
  <si>
    <t>Otras actividades de servicios personales n.c.p., incluye, salones de reducción y adelgazamiento, salones de masaje.</t>
  </si>
  <si>
    <t>Otras actividades de servicio n.c.p. incluye, servicios de cuidado de animales domésticos, como residencias y peluquerías para animales, el aseo, formación y adiestramiento de mascotas.</t>
  </si>
  <si>
    <t>Cultivo  de  flor  de  corte  incluye  el  cultivo  de  especies  de  flor  de  corte  en invernaderos con estructura de madera o metálica cubierta de plástico, o cualquier otra forma de cultivo y sus sistemas de riego, cultivo de floricultura y de plantas que dan flores y capullos.</t>
  </si>
  <si>
    <t>Cría  de  otros  animales  n.c.p.  incluye  la  cría  y  reproducción  de  animales semidomesticados, la producción de pieles finas, cueros de reptiles y plumas de aves, como parte de la explotación ganadera.</t>
  </si>
  <si>
    <t>Cría  de  otros  animales  n.c.p.,  incluye  la  cría  y  reproducción  de  camellos, dromedarios, avestruces, aves diferentes a las de corral.</t>
  </si>
  <si>
    <t>EXPLOTACIÓN MINAS Y CANTERAS</t>
  </si>
  <si>
    <t xml:space="preserve">Extracción de otras minas y canteras </t>
  </si>
  <si>
    <t>Extracción de otros minerales no metálicos n.c.p.</t>
  </si>
  <si>
    <t>Extracción de minerales para la fabricación de abonos y productos químicos, incluye  la  extracción  de  tierras  colorantes  y  otros  minerales  estimados principalmente por ser fuente de sustancias químicas y extracción de guano.</t>
  </si>
  <si>
    <t>Extracción de halita (sal), incluye la extracción de halita (sal) por evaporación de agua marina, salinas marinas.</t>
  </si>
  <si>
    <t>Extracción  de  halita  (sal),  incluye  la  trituración,  la  purificación  y  la  refinación (cristalización) de sal cuando el proceso de refinación se lleva a cabo en el sitio de la extracción por el productor.</t>
  </si>
  <si>
    <t>Procesamiento  y  conservación  de  pescados,  crustáceos  y  moluscos,  incluye preparación, conservación y empaque de pescado, crustáceos y moluscos.</t>
  </si>
  <si>
    <t>Procesamiento  y  conservación  de  pescados,  crustáceos  y  moluscos  incluye producción  de  crustáceos  y  moluscos:  filetes  de  pescado,  huevas,  caviar, sucedáneos del caviar, etc.</t>
  </si>
  <si>
    <t>Procesamiento  y  conservación  de  pescados,  crustáceos  y  moluscos  incluye empacadoras de pescado, crustáceos y moluscos.</t>
  </si>
  <si>
    <t>Procesamiento  y  conservación  de  pescados,  crustáceos  y  moluscos,  incluye producción de harina de pescado.</t>
  </si>
  <si>
    <t>Procesamiento y conservación de pescados, crustáceos y moluscos, incluye el procesamiento de algas marinas.</t>
  </si>
  <si>
    <t>Las actividades de embarcaciones que se dedican a la pesca y a la elaboración y conservación de pescado (buques factoría).</t>
  </si>
  <si>
    <t>Procesamiento  y  conservación  de  frutas,  legumbres,  hortalizas  y  tubérculos, incluye la fabricación y conservación de alimentos compuestos principalmente de frutas,   legumbres   u   hortalizas,   nueces,   congelación,   enlatado   en   forma mecanizada.</t>
  </si>
  <si>
    <t>Procesamiento  y  conservación  de  frutas,  legumbres,  hortalizas  y  tubérculos, incluye la elaboración y conservación de pulpa de frutas, compotas, mermeladas y jaleas.</t>
  </si>
  <si>
    <t>Procesamiento  y  conservación  de  frutas,  legumbres,  hortalizas  y  tubérculos, incluye el procesamiento, pelado y conservación de papas: elaboración de papas congeladas preparadas, elaboración de puré de papas deshidratado, elaboración de harina y sémola de papa, elaboración de aperitivos a base de papa.</t>
  </si>
  <si>
    <t>Procesamiento  y  conservación  de  frutas,  legumbres,  hortalizas  y  tubérculos, incluye la elaboración de alimentos y pastas de nueces.</t>
  </si>
  <si>
    <t>Elaboración  de  productos  lácteos,  incluye  la  elaboración  no  artesanal  de productos lácteos o leche fresca líquida pasteurizada, bebidas a base de leche, crema de leche, leche en polvo o leche condensada o evaporada, suero de leche, mantequillas, caseína y lactosa.</t>
  </si>
  <si>
    <t>Elaboración  de  productos  lácteos,  incluye  la  elaboración  de  yogur,  queso  y cuajada, dulce de leche o arequipe.</t>
  </si>
  <si>
    <t>Elaboración  de  productos  de  molinería,  incluye  la  molienda  de  cereales: producción de harina, sémola y gránulos trigo, centeno, avena, maíz y otros cereales. La molienda de arroz: producción de arroz descascarillado, molido, pulido, blanqueado y precocido; producción de harina de arroz.</t>
  </si>
  <si>
    <t>Elaboración de productos de molinería, incluye la elaboración de mezclas de harinas y de harina y masa mezclada y preparada para la fabricación de pan, bizcochos, galletas, panqueques, arepas, etcétera.</t>
  </si>
  <si>
    <t>Elaboración  de  productos  de  molinería,  incluye  la  molienda  de  legumbres: producción de harina y sémola de leguminosas desecadas, de raíces y tubérculos y de nueces comestibles.</t>
  </si>
  <si>
    <t>Elaboración de productos de café</t>
  </si>
  <si>
    <t>Trilla de café, incluye la trilla del café.</t>
  </si>
  <si>
    <t>Descafeinado, tostión y molienda del café, incluye la eliminación de la cafeína al café trillado o descafeinado.</t>
  </si>
  <si>
    <t>Descafeinado, tostión y molienda del café, incluye el tostón y la molienda del café.</t>
  </si>
  <si>
    <t>Elaboración de azúcar y panela</t>
  </si>
  <si>
    <t>Elaboración de panela, incluye la elaboración de panela a partir del jugo de caña y de sus subproductos.</t>
  </si>
  <si>
    <t>Elaboración de productos de panadería, incluye la elaboración de pan, tostadas, pastelería y bizcochos empacados, panadería congelados (panqueques, waffles, etc.) galletas, pasteles, biscochos y otros productos de panadería secos.</t>
  </si>
  <si>
    <t>Elaboración de cacao, chocolate y productos de confitería, incluye la elaboración de cacao, molienda y fabricación de productos de cacao, chocolate y productos de chocolate.</t>
  </si>
  <si>
    <t>Elaboración de cacao, chocolate y productos de confitería, incluye la elaboración de dulces, confitería, caramelos, turrón, confites blandos, goma de mascar y similares, de grageas y pastillas de confitería.</t>
  </si>
  <si>
    <t>Elaboración de cacao, chocolate y productos de confitería incluye la conservación en azúcar de frutas, nueces, cáscaras de frutas y otras partes de plantas.</t>
  </si>
  <si>
    <t>Elaboración de macarrones, fideos, alcuzcuz y productos farináceos similares, incluye la elaboración de pastas, como macarrones y fideos, cocidos o sin cocer, o rellenos o sin rellenar.</t>
  </si>
  <si>
    <t>Elaboración de macarrones, fideos, alcuzcuz y productos farináceos similares, incluye la elaboración de alcuzcuz.</t>
  </si>
  <si>
    <t>Elaboración de macarrones, fideos, alcuzcuz y productos farináceos similares, incluye la elaboración de productos de pasta enlatados o congelados.</t>
  </si>
  <si>
    <t>Elaboración   de   comidas   y   platos   preparados,   incluye   la   elaboración   y conservación de platos listos para consumir como:  platos a base de carne o de pollo, pescado y pescado con papas fritas.</t>
  </si>
  <si>
    <t>Elaboración   de   comidas   y   platos   preparados,   incluye   la   elaboración   y conservación de platos listos para consumir como: platos a base de legumbres y hortalizas.</t>
  </si>
  <si>
    <t>Elaboración   de   comidas   y   platos   preparados,   incluye   la   elaboración   y conservación de platos listos para consumir como: pizza congelada o conservada de otra manera, platos a base de alcuzcuz.</t>
  </si>
  <si>
    <t>Elaboración   de   comidas   y   platos   preparados,   incluye   la   elaboración   y conservación  de  platos  listos  para  consumir  como:    tamales,  cerdo  relleno (lechona) y productos similares congelados o enlatados y comidas empacadas al vacío.</t>
  </si>
  <si>
    <t>Elaboración  de  otros  productos  alimenticios  n.c.p.,  incluye  la  elaboración  de alimentos perecederos, como: emparedados, pizza fresca (sin cocinar), entre otros; elaboración de vinagre, levadura, sopas y caldos en estado sólido, polvo o instantáneas y de alimentos especiales: leche maternizada y alimentos infantiles.</t>
  </si>
  <si>
    <t>Elaboración  de  otros  productos  alimenticios  n.c.p.,  incluye  la  elaboración  de especias, salsas y condimentos, extractos y jugos de carne, pescado, crustáceos o moluscos, mayonesa, harina y sémola de mostaza, mostaza preparada, la elaboración de especias, salsas y condimentos: mayonesa; harina y sémola de mostaza, mostaza preparada, miel artificial y caramelo, La elaboración de sal de mesa, por ejemplo: sal yodada, etcétera.</t>
  </si>
  <si>
    <t>Elaboración  de  otros  productos  alimenticios  n.c.p.,  incluye  la  elaboración  de sucedáneos no lácteos de leche y de quesos, productos de huevo y concentrados artificiales.</t>
  </si>
  <si>
    <t>Elaboración  de  otros  productos  alimenticios  n.c.p.,  incluye  la  elaboración  de pasabocas fritos (papas, chicharrones, patacones, etcétera).</t>
  </si>
  <si>
    <t>Elaboración de alimentos preparados para animales</t>
  </si>
  <si>
    <t>Elaboración de alimentos preparados para animales, incluye la elaboración de alimentos preparados y /o concentrados, suplementos alimenticios para animales domésticos, como perros, gatos, pájaros, peces y animales de granja.</t>
  </si>
  <si>
    <t>Elaboración de alimentos preparados para animales, incluye la preparación de alimentos preparados para animales sin mezclar (elaborados a partir de un único producto), para animales de granja.</t>
  </si>
  <si>
    <t>Elaboración de alimentos preparados para animales, incluye el tratamiento de desperdicios de plantas de beneficio animal para preparar alimento para animales.</t>
  </si>
  <si>
    <t>Elaboración de bebidas</t>
  </si>
  <si>
    <t>Destilación, rectificación y mezcla de bebidas alcohólicas, incluye la mezcla de bebidas  alcohólicas  destiladas,   la  producción   o  elaboración   de  bebidas alcohólicas destiladas como whisky, coñac, ginebra, aguardientes y/o licores.</t>
  </si>
  <si>
    <t>Elaboración de bebidas fermentadas no destiladas, incluye la elaboración de vinos espumosos a partir de mosto concentrado de uva, otros vinos de fruta.</t>
  </si>
  <si>
    <t>Elaboración de bebidas fermentadas no destiladas, incluye la elaboración de sake, sidra, perada, aguamiel, sabajón, vermut y bebidas similares, mezcla de bebidas que contienen alcohol.</t>
  </si>
  <si>
    <t>Elaboración de bebidas fermentadas no destiladas, incluye la elaboración de vinos de baja graduación o sin alcohol.</t>
  </si>
  <si>
    <t>Elaboración  de  bebidas  fermentadas  no  destiladas,  incluye  el  embotellado  y etiquetado de bebidas fermentadas no destiladas, siempre y cuando se realicen en la misma unidad de producción.</t>
  </si>
  <si>
    <t>Elaboración de bebidas no alcohólicas, producción de aguas minerales y de otras aguas embotelladas, incluye la elaboración de bebidas no alcohólicas, aguas minerales naturales, bebidas isotónicas y energizantes.</t>
  </si>
  <si>
    <t>Elaboración de bebidas no alcohólicas, producción de aguas minerales y de otras aguas   embotelladas,   incluye   la   elaboración   de   bebidas   no   alcohólicas aromatizadas y/o edulcoradas: gaseosas, bebidas a base de jugos de frutas, aguas tónicas, etc.; elaboración de helados aderezados con extractos artificiales de frutas, jarabes u otras sustancias similares.</t>
  </si>
  <si>
    <t>Elaboración de bebidas no alcohólicas, producción de aguas minerales y de otras aguas  embotelladas,  incluye  el  embotellado  y  etiquetado  de  bebidas  no alcohólicas, siempre y cuando se realicen en la misma unidad de producción.</t>
  </si>
  <si>
    <t>Elaboración de productos de tabaco</t>
  </si>
  <si>
    <t>Elaboración  de  productos  de  tabaco,  incluye  la  elaboración  de  productos  de tabaco y sus sucedáneos, cigarrillos, picadura, cigarros, tabaco de pipa, tabaco de mascar, rapé, tabaco homogeneizado o reconstituido, etcétera, el desvenado y secado de las hojas de tabaco.</t>
  </si>
  <si>
    <t>Preparación e hilatura de fibras textiles, incluye preparación de las fibras textiles, fibras animales, vegetales como: yute, fique, sisal, lino, algodón, ramio, cáñamo de manila, coco, el texturizado, trenzado, retorcido, plegado, cableado y remojo de hilaturas de filamentos, entre otros y fibras artificiales y sintéticas.</t>
  </si>
  <si>
    <t>Acabado de productos textiles, incluye el proceso de blanqueo, teñido de hilados y/o prendas de vestir, plisado de textiles y operaciones similares, el secado, vaporizado, acabado de textiles mediante el teñido, estampado, encogimiento, remallado, calandrado y perchado de fibras, hilados, tejidos y artículos textiles, sanforizado y mercerizado de textiles y artículos textiles, incluso prendas de vestir, tintorerías, el lavado y terminado de yines. Incluye actividades desarrolladas a cambio de una retribución o por contrato, o mediante la compra de productos textiles en proceso para su acabado y posterior venta.</t>
  </si>
  <si>
    <t>Acabado   de   productos   textiles,   incluye   el   impermeabilizado,   revestido, encauchado o impregnado de prendas.</t>
  </si>
  <si>
    <t>Confección de artículos con materiales textiles, excepto prendas de vestir, incluye la confección de artículos tejidos de cualquier material textil.</t>
  </si>
  <si>
    <t>Confección de artículos con materiales textiles, excepto prendas de vestir, incluye fabricación de artículos con relleno como acolchados, edredones, cojines, pufs, almohadas, sacos para dormir, sacos (bolsas) o talegos, incluidos los de bebé, del tipo utilizado para empaque de cualquier material textil y fabricación de tejidos para mantas eléctricas. Incluye accesorios para el hogar como cortinas, cenefas, visillos, paños para desempolvar, fundas para muebles o aparatos, entre otros.</t>
  </si>
  <si>
    <t>Confección de artículos con materiales textiles, excepto prendas de vestir, incluye la fabricación de encerados, tiendas de campaña, velas para embarcaciones, toldos,   chalecos   salvavidas,   fundas   para   automóviles,   para   máquinas, paracaídas, entre otros.</t>
  </si>
  <si>
    <t>Confección de artículos con materiales textiles, excepto prendas de vestir, incluye la confección de artículos tejidos de cualquier material textil (incluidos con tejidos de punto y ganchillo), lonas para llantas, tejidos utilizados para el tapizado interior de  vehículos  automotores  y  para  cinturones  de  seguridad,  cinturones  de seguridad, tapizado interior de vehículos automotores.</t>
  </si>
  <si>
    <t>Fabricación  de  cuerdas,  cordeles,  cables,  bramantes  y  redes,  incluye  la fabricación de cuerdas, cordeles, cables, sogas, bramantes y artículos de hilados de  fibras  textiles,  cintas,  redes,  mallas  o  similares  de  forma  mecanizada,  la confección de hamacas.</t>
  </si>
  <si>
    <t>Fabricación  de  cuerdas,  cordeles,  cables,  bramantes  y  redes,  incluye  la fabricación de productos de cuerda o red tales como las redes de pesca, defensas para embarcaciones, cojines para descarga, eslingas, las redes para deporte, cordones, mechas para traperos y artículos similares.</t>
  </si>
  <si>
    <t>Fabricación  de  otros  artículos  textiles  n.c.p.,  incluye  tejidos  estrechos  y especiales, incluso los de urdimbre sin trama, de hilos o de sujetos por una sustancia adhesiva como: accesorios textiles para automotores, cordones para el calzado con los extremos rematados, artículos de pasamanería: trencillas, borlas, guantes, madroños y artículos similares, aplicadores para cosméticos de material textil, cinta tejido sensible a la presión (velcro).</t>
  </si>
  <si>
    <t>Confección de prendas de vestir, excepto prendas de piel, incluye la fabricación de tapabocas; fajas y corsés no ortésicos, sombreros de fieltro y confección de partes de los productos mencionados.</t>
  </si>
  <si>
    <t>Confección de prendas de vestir, excepto prendas de piel, incluye la fabricación de sudaderas, vestidos de baño, trajes para practicar deporte, trajes para esquiar, entre otros, confección de prendas de vestir de cuero o cuero regenerado, incluido el cuero utilizado para la confección de accesorios de trabajo industriales tales como los protectores de cuero para soldar y confección de partes de los productos mencionados.</t>
  </si>
  <si>
    <t>Confección de prendas de vestir, excepto prendas de piel, incluye confección de chalecos antibalas especiales para dama y para caballero y confección de partes de los productos mencionados.</t>
  </si>
  <si>
    <t>Confección de prendas de vestir, excepto prendas de piel, incluye la fabricación de calzado de material textil sin aplicación de suelas y confección de partes de los productos mencionados.</t>
  </si>
  <si>
    <t>Fabricación de artículos de punto y ganchillo, incluye la tejeduría de artículos tales como  camisetas  de  todo  tipo,  panty-medias,  leotardos  (trusas),  artículos  de calcetería,  medias,  calcetines  y  artículos  similares  de  forma  mecanizada,  la fabricación de escarpines y similares, sin suela aplicada.</t>
  </si>
  <si>
    <t>Fabricación de artículos de viaje, bolsos de mano y artículos similares elaborados en cuero y fabricación de artículos de talabartería y guarnicionería, incluye la fabricación de artículos de cuero natural y/o regenerado, elaboración de artículos de talabartería (artículos en cuero) y guarnicionería, (por ejemplo: artículos para caballería como monturas y arneses de equitación), además otros artículos de cuero natural, cuero regenerado o combinaciones de estos con otros materiales, siempre que el material básico sea el cuero; correas de reloj no metálicas.</t>
  </si>
  <si>
    <t>Fabricación de artículos de viaje, bolsos de mano y artículos similares elaborados en cuero y fabricación de artículos de talabartería y guarnicionería, incluye la fabricación  de  otros  artículos  de  cuero,  como  juguetes  caninos  de  carnaza, abrigos para perros y artículos similares para animales.</t>
  </si>
  <si>
    <t>Fabricación de artículos de viaje, bolsos de mano y artículos similares elaborados en cuero y fabricación de artículos de talabartería y guarnicionería, incluye la fabricación  de  artículos  diversos  de  cuero  o  cuero  regenerado:  correas  de transmisión, embalajes, entre otros, cordones de cuero para zapatos, látigos y fustas (barra delgada y flexible para dirigir el caballo) en cuero, frenos, estribos, hebillas, traíllas, rodilleras, bozales,</t>
  </si>
  <si>
    <t>Fabricación de artículos de viaje, bolsos de mano y artículos similares; artículos de  talabartería  y  guarnicionería  elaborados  en  otros  materiales,  incluye  la fabricación de maletas, maletines, morrales, bolsos de mano y artículos similares, así como artículos de talabartería y guarnicionería confeccionados con cualquier tipo  de  material,  excepto  el  cuero;  por  ejemplo:  madera,  plástico,  materiales sintéticos e imitaciones de cuero, o combinaciones de estos con otros materiales, textiles,  fibras  vulcanizadas,  entre  otros,  siempre y  cuando  se use  la  misma tecnología que en el caso del cuero.</t>
  </si>
  <si>
    <t>Fabricación de artículos de viaje, bolsos de mano y artículos similares; artículos de  talabartería  y  guarnicionería  elaborados  en  otros  materiales,  incluye fabricación  de  correas  para  reloj  no  metálicas  y  artículos  elaborados  con materiales textiles, plástico, sintéticos, entre otros n.c.p.</t>
  </si>
  <si>
    <t>Fabricación de calzado de cuero y piel, con cualquier tipo de suela, incluye la fabricación y reparación mecanizada de calzado de cuero y piel con cualquier tipo de  suela,  botas  o  zapatos  con  partes  de  piel,  botines,  polainas  y  artículos similares.</t>
  </si>
  <si>
    <t>Fabricación  de  calzado  de  cuero  y  piel,  con  cualquier  tipo  de  suela,  incluye fabricación mecanizada de calzado deportivo o casual elaborado en cuero.</t>
  </si>
  <si>
    <t>Fabricación de otros tipos de calzado, excepto calzado de cuero y piel, incluye la fabricación,  reparación  con  maquinaria  de  calzado  para  todo  uso  (excepto ortopédico), de cualquier material excepto de cuero y piel, de asbesto y de otro material textil sin aplicación de suelas y la fabricación de calzado deportivo o casual elaborado en otros materiales textiles.</t>
  </si>
  <si>
    <t>Fabricación de partes del calzado incluye la fabricación de partes del calzado tales como  capelladas,  punteras,  contrafuertes,  plantillas,  suelas,  tacones,  tapas, etcétera., de cuero, metal y material textil.</t>
  </si>
  <si>
    <t>Aserrado, acepillado e impregnación de la madera</t>
  </si>
  <si>
    <t>Aserrado,   acepillado   e   impregnación   de   la   madera,   incluye   maderería, impregnación y el tratamiento químico de la madera con preservativos y otras sustancias inmunizantes (productos concentrados hidrosolubles, diseñados para la protección de madera aserrada contra hongos e insectos). y otras sustancias inmunizantes, el secado de la madera.</t>
  </si>
  <si>
    <t>Aserrado, acepillado e impregnación de la madera, incluye la fabricación de lana de madera, harina de madera, astillas y partículas de madera, cuando consisten en una actividad primaria.</t>
  </si>
  <si>
    <t>Aserrado,  acepillado  e  impregnación  de  la  madera,  incluye  la  fabricación  de tabletas para pisos de madera, incluso para los pisos de parqué, traviesas de madera (durmientes) para vías férreas.</t>
  </si>
  <si>
    <t>Fabricación de partes y piezas de madera, de carpintería y ebanistería para la construcción</t>
  </si>
  <si>
    <t>Fabricación de partes y piezas de madera, de carpintería y ebanistería para la construcción,   incluye   la   fabricación   de   productos   de   madera   utilizados principalmente en la industria de la construcción tales como: maderaje, vigas, vanos,   puertas,   ventanas,   armarios,   listones,   escaleras,   marquesinas, barandales, armazones, divisiones, las partes y piezas de carpintería: puertas, ventanas,  contraventanas  y  sus  marcos,  con  o  sin  herrajes  como  bisagras, cerraduras, entre otros; escaleras, marquesinas, barandales, entre otros; bloques, listones, entre otros, ensamblados en tableros o paneles para pisos de madera, incluso los de parqué.</t>
  </si>
  <si>
    <t>Fabricación de partes y piezas de madera, de carpintería y ebanistería para la construcción, incluye la fabricación de doseles y molduras de madera, tabletas, tejas, ripias, tableros.</t>
  </si>
  <si>
    <t>Fabricación de recipientes de madera</t>
  </si>
  <si>
    <t>Fabricación de recipientes de madera, incluye la fabricación de cajas, cajones, jaulas,  toneles,  barriles,  bandejas,  carretes  de  madera,  paletas-caja  y  otras bandejas de madera para operaciones de carga; fabricación de toneles, barricas, cubas, tinas y otros productos de tonelería de madera incluidas las partes de esos productos, duelas, carretes, piezas y recipientes similares de madera.</t>
  </si>
  <si>
    <t>Fabricación de otros productos de madera; fabricación de artículos de corcho, cestería  y  espartería,  incluye  la  fabricación  de  productos  de  madera  n.c.p., herramientas mecánicas simples de medición elaboradas en madera, objetos ornamentales,  artículos  de  marquetería,  bastidores  para  lienzos  de  artistas, persianas, tacones, hormas y tensores de madera para calzado, artículos de corcho, palillos, baja lenguas y similares;</t>
  </si>
  <si>
    <t>Fabricación de otros productos de madera; fabricación de artículos de corcho, cestería  y  espartería,  incluye  la  elaboración  de  corcho  natural  para  obtener productos tales como corcho descortezado, toscamente escuadrado o en forma de bloques hojas, planchas o tiras, corcho aglomerado; fabricación de artículos de corcho natural o aglomerado tales como cubrimiento de pisos.</t>
  </si>
  <si>
    <t>Fabricación de otros productos de madera; fabricación de artículos de corcho, cestería y espartería, incluye la fabricación de bloques para la elaboración de pipas, troncos de chimenea hechos de madera prensada o de otros materiales prensados, como moleduras de café o de habas de soja, tapas, canillas, bobinas, carretes y artículos similares de madera torneada utilizados para el enrollado de hilos y alambres.</t>
  </si>
  <si>
    <t>Fabricación de papel y cartón ondulado (corrugado); fabricación de envases, empaques y de embalajes de papel y cartón, incluye la fabricación de envases y embalajes de papel o cartón ondulado (corrugado), envases plegables de cartón, cajas, bolsas y sacos de papel, sobres para discos gramofónicos y artículos similares sin impresión, archivadores, incluso carpetas para archivo y artículos similares para oficina.</t>
  </si>
  <si>
    <t>Actividades  de  servicios  relacionados  con  la  impresión,  incluye  composición corriente  de  imágenes  y  de  placas  tipográfica,  fotocomposición,  composición electrónica; los servicios de preparación de placas, incluida la composición de imágenes y de placas (para imprentas tipográficas y de offset); Los procesos que se realizan directamente en las planchas (también planchas de fotopolímeros). La preparación de planchas y tintes para el estampado y la impresión en relieve. El grabado de cilindros para rotograbado</t>
  </si>
  <si>
    <t>Actividades de servicios relacionados con la impresión, incluye la impresión de obras artísticas, incluso piedras litográficas y planchas de madera preparadas.</t>
  </si>
  <si>
    <t>Actividades de servicios relacionados con la impresión, incluye otras actividades gráficas como el estampado en hueco y el estampado a troquel, la impresión de libros en braille, el troquelado y el perforado, el estampado en relieve, el barnizado y el laminado, el alzado, el encarte, el plegado, etc.</t>
  </si>
  <si>
    <t>Coquización, fabricación de productos de la refinación del petróleo y actividad de mezcla de combustibles</t>
  </si>
  <si>
    <t>Fabricación de productos de la refinación del petróleo</t>
  </si>
  <si>
    <t>Actividad de mezcla de combustibles, incluye mezclas de gasolinas con alcohol carburante (etanol anhidro) y mezclas de diésel de petróleo o petrodiésel con biodiesel,  donde  se  utilizan  notaciones  abreviadas  según  el  porcentaje  por volumen de alcohol carburante en la mezcla conocidas como E10, E20, etc., o biodiésel en la mezcla como B5, B15, etc.</t>
  </si>
  <si>
    <t>Fabricación de sustancias y productos químicos básicos, incluye la fabricación de colorantes   y  pigmentos   de   cualquier   fuente,   en   forma   básica   o   como concentrados, glicerina sintética, trementina y sus derivados, aguas destiladas, la producción de carbón vegetal.</t>
  </si>
  <si>
    <t>Fabricación de sustancias y productos químicos básicos, incluye la fabricación de otros compuestos orgánicos, incluidos la extracción de productos volátiles como la trementina y sus derivados, terpenos, mentol, alcanfor y colofonia.</t>
  </si>
  <si>
    <t>Fabricación de caucho sintético en formas primarias, líquidos y pastas (incluido el látex,  aunque  esté  prevulcanizado,  y  además  dispersiones  y  disoluciones), bloques  irregulares,  trozos,  balas,  polvo,  gránulos  y  masas  no  coherentes similares, incluye la fabricación de cauchos sintéticos en formas primarias, como neopreno,  SBR  (butadieno-estireno),  polibutadieno,  EPDM  (etileno-propileno-dieno).</t>
  </si>
  <si>
    <t>Fabricación de pinturas, barnices y revestimientos similares, tintas para impresión, masillas, incluye la fabricación  de pigmentos y tintes, opacificantes y colores preparados;   La   fabricación   de   tintas   para   impresión:   tintas   litográficas, flexográficas, web offset, para fotograbado, tixotrópicas, tipográficas y demás tintas de imprenta a base de agua u otros solventes orgánicos como acetatos.</t>
  </si>
  <si>
    <t>Fabricación de jabones y detergentes, preparados para limpiar y pulir; perfumes y preparados de tocador incluye la fabricación de jabones en barra, pastillas, piezas moldeadas, líquidos, pastas o en otras formas. Estos jabones se elaboran mediante procesamiento de grasas y aceites, de origen vegetal o animal con algún álcali (soda o potasa cáustica, etc.).</t>
  </si>
  <si>
    <t>Fabricación de jabones y detergentes, preparados para limpiar y pulir; perfumes y  preparados  de  tocador  incluye  la  fabricación  de  productos  orgánicos tensoactivos en formas similares, dispersantes, emulsificantes o antiespumantes, para  fregar  platos  y  suavizantes  textiles,  blanqueadores,  desmanchadores  y desengrasantes; La fabricación de productos orgánicos tensoactivos en formas similares, por ejemplo, derivados de ácidos sulfónicos como sulfonatos. Jabones metálicos  de  magnesio,  cobre,  etc.,  obtenidos  a  partir  de  grasas,  aceites  y mezclas de ácidos grasos; La fabricación de papel, fieltro o guata, impregnados, revestidos o recubiertos con jabones o detergentes.</t>
  </si>
  <si>
    <t>Fabricación de jabones y detergentes, preparados para limpiar y pulir; perfumes y preparados de tocador, incluye las preparaciones capilares como los champúes, lacas para fijar el cabello, preparados para alisar u ondular el cabello; preparados para afeitarse, y para antes o después de afeitarse, y preparados depilatorios; la fabricación de preparados aromáticos de uso personal como perfumes, aguas de colonia o aguas de tocador. La fabricación de preparados de belleza y maquillaje, incluso los preparados para manicure y pedicure tales como removedores; cremas solares y preparados bronceadores; La fabricación de preparados para la higiene bucal y dental, incluso pastas y polvos para la fijación de dentaduras postizas; La fabricación  de  otros  preparados  de  perfumería,  cosméticos  y  de  tocador  no clasificados en otra parte, tales como los desodorantes, las sales de baño y otros preparados de uso personal.</t>
  </si>
  <si>
    <t>Fabricación de jabones y detergentes, preparados para limpiar y pulir; perfumes y preparados de tocador, incluye la elaboración de betunes y cremas para el cuero, cremas para pisos y la fabricación y envase de cosméticos, bruñidores para carrocerías,  vidrios  y  metales;  pastas  y  polvos  abrasivos.  La  elaboración  de betunes  y  cremas  para  la  madera;  destapadores;  bruñidores  para  vidrios  y metales; productos similares en forma de papel, fieltro, guata, telas no tejidas, plásticos celulares o caucho celular, impregnados, revestidos o recubiertos de estas preparaciones.</t>
  </si>
  <si>
    <t>Fabricación de otros productos químicos n.c.p., incluye la fabricación gelatina y sus derivados como los tanatos, el agar-agar y sus derivados, colas de origen animal,  colas,  polímeros  acrílicos,  gomas,  adhesivos  preparados  a  base  de caucho  y  plástico,  combustibles  para  encendedores,  teas  y  similares,  la producción de sal mineralizada, la fabricación de peptonas y derivados extraídos de la carne, de la sangre, etc., y otras sustancias proteínicas n.c.p., como las albúminas y los caseinatos.</t>
  </si>
  <si>
    <t>Fabricación de otros productos químicos n.c.p., incluye la fabricación de aditivos para cementos, de polvos y pastas para soldadura blanda, dura y autógena, fabricación de productos para el pulimento de metales, generalmente para el decapado o eliminación de los óxidos, herrumbre, etc., constituidos por sustancias abrasivas, ácidos, álcalis diluidos.</t>
  </si>
  <si>
    <t>Fabricación de otros productos químicos n.c.p., incluye la fabricación de carbón activado, grafito artificial, preparaciones para la concentración de minerales y demás minerales activados químicamente, como la alúmina activada, níquel randy (aleación níquel-aluminio), etc.</t>
  </si>
  <si>
    <t>Fabricación de otros productos químicos n.c.p., incluye la fabricación de pasta para moldear.</t>
  </si>
  <si>
    <t>Fabricación  de  otros  productos  químicos  n.c.p.,  incluye  la  fabricación  de preparados para acelerar la vulcanización del caucho.</t>
  </si>
  <si>
    <t>Fabricación de otros productos químicos n.c.p., incluye la fabricación de tintas para escribir y dibujar, tintas para sellos, tintas para sellos de seguridad, y tintas para sellos de impresión digital.</t>
  </si>
  <si>
    <t>Fabricación de otros productos químicos n.c.p., incluye fabricación de preparados y cargas para extintores.</t>
  </si>
  <si>
    <t>Fabricación de otros productos químicos n.c.p., Incluye la fabricación de placas, películas, papeles y cartones sensibilizados para usos fotográficos y heliográficos.</t>
  </si>
  <si>
    <t>Fabricación de fibras sintéticas y artificiales</t>
  </si>
  <si>
    <t>Fabricación de fibras sintéticas y artificiales, incluye la fabricación de hilados a partir  de  fibras  continuas,  discontinuas  o  filamentos  sintéticos  o  artificiales, texturizados o no, retorcidos o cableados incluidos los hilados de gran resistencia, siempre y cuando este proceso esté integrado a la producción de las fibras., la fabricación de monofilamentos o hebras sintéticas o artificiales.</t>
  </si>
  <si>
    <t>Fabricación  de  fibras  sintéticas y  artificiales,  incluye  la   fabricación  de  fibras sintéticas elaboradas a partir de polímeros sintéticos que provienen de etileno, propileno, acrilonitrilo como los poliésteres, poliamidas, poliuretano, obteniéndose básicamente fibras  como orlón, dacrón, poliésteres, nailon, teflón, polipropileno, desechos  de  fibras  sintéticas,  etcétera;  la  fabricación  de  placas  y  tiras  no filamentosas  de  fibras  artificiales  o  sintéticas;   La  fabricación  de  estopas  de filamento artificial o sintético.</t>
  </si>
  <si>
    <t>Fabricación  de  fibras  sintéticas  y  artificiales,  incluye  las  fibras  proteicas  o proteínicas,  de  origen  animal  o  vegetal,   fibras  algínicas,  obtenidas  por transformación de ciertas algas.</t>
  </si>
  <si>
    <t>Fabricación de productos farmacéuticos, sustancias químicas medicinales y productos botánicos de uso farmacéutico</t>
  </si>
  <si>
    <t>Fabricación  de  productos  farmacéuticos,  sustancias  químicas  medicinales  y productos botánicos de uso farmacéutico, incluye la  fabricación de ampollas, tabletas, cápsulas, ampolletas, ungüentos, polvos o soluciones de medicamentos, apósitos médicos, guatas medicinales, vendajes para fracturas y otros productos para suturas; La fabricación de sustancias de diagnóstico: pruebas de diagnóstico (test de embarazo y ovulación);  La fabricación de sustancias radiactivas para realizar diagnósticos in vitro; La fabricación de productos de biotecnología.</t>
  </si>
  <si>
    <t>Fabricación  de  productos  farmacéuticos,  sustancias  químicas  medicinales  y productos  botánicos  de  uso  farmacéutico,  incluye  fabricación  de  sustancias químicas utilizadas en la preparación de productos químicos farmacéuticos; La fabricación  de  medicamentos  que  actúan  en  la  sangre:  inhibidores  de  la coagulación; preparaciones antianémicas, sueros, antisueros, plasmas y otras fracciones de la sangre. La fabricación de antiinfecciosos en general: antibióticos sistémicos; agentes sistémicos para infecciones por hongos; antimicobacterianos; antivirales y vacunas; La fabricación de productos químicos anticonceptivos de uso  externo  y  de  medicamentos  anticonceptivos  hormonales;  Las  sulfas, sulfamidas y derivados, utilizados generalmente como antibióticos; La elaboración de productos endocrinos y fabricación de extractos endocrinos, etc.</t>
  </si>
  <si>
    <t>Fabricación  de  productos  farmacéuticos,  sustancias  químicas  medicinales  y productos botánicos de uso farmacéutico, incluye las vitaminas básicas, incluso proteínas, aminoácidos esenciales; el ácido ascórbico (vitamina C) y sus sales, complementos vitamínicos, etcétera.</t>
  </si>
  <si>
    <t>Fabricación  de  productos  farmacéuticos,  sustancias  químicas  medicinales  y productos  botánicos  de  uso  farmacéutico,  incluye  la  fabricación  de  azúcares químicamente puros como glucosa, dextrosa, galactosa y glucósidos.</t>
  </si>
  <si>
    <t>Fabricación  de  productos  farmacéuticos,  sustancias  químicas  medicinales  y productos  botánicos  de  uso  farmacéutico,  incluye  los  productos  botánicos pulverizados, graduados, molidos o preparados, productos homeopáticos sólidos, líquidos  o  glóbulos,  para  uso  farmacéutico;  Los  derivados  del  opio,  como  la morfina, la cocaína y sus derivados para uso terapéutico; Los demás alcaloides vegetales y glucósidos extraídos de plantas o semillas, como la quinina y la atropina para uso terapéutico.</t>
  </si>
  <si>
    <t>Fabricación de formas básicas de caucho y otros productos de caucho, n.c.p., incluye  la  fabricación  de  productos  de  caucho  acabados  o  semiacabados; productos de caucho natural o sintético vulcanizado, sin vulcanizar o endurecido, caucho mezclado, espumado o celular para procesos de  transformación más complejos; productos fabricados total o parcialmente en caucho natural o sintético o en gomas parecidas al caucho, productos a base de caucho regenerado.</t>
  </si>
  <si>
    <t>Fabricación de formas básicas de caucho y otros productos de caucho, n.c.p., incluye la fabricación de artículos higiénicos y de farmacia, hilos, cuerdas de caucho, guantes, prendas de vestir, trajes isotérmicos y de buceo, cubiertas para rodillos, empaquetadura, globos inflables, colchones de caucho inflables y para camas de aguas.</t>
  </si>
  <si>
    <t>Fabricación de formas básicas de caucho y otros productos de caucho, n.c.p., incluye la fabricación de grifos, llaves de paso, válvulas y artefactos similares de caucho vulcanizado no endurecido; partes, piezas y accesorios de caucho para motores eléctricos y para todo tipo de aparatos eléctricos, electromecánicos o electrónicos; la fabricación de materiales para la reparación de productos de caucho (parches, etc.).</t>
  </si>
  <si>
    <t>Fabricación de formas básicas de caucho y otros productos de caucho, n.c.p., incluye la fabricación de peines  de caucho duro, rulos y cepillos de  caucho, artículos sexuales, preservativos, chupos para biberón, bolsas de agua caliente, gorros de baño y delantales de caucho.</t>
  </si>
  <si>
    <t>Fabricación de productos de plástico</t>
  </si>
  <si>
    <t>Fabricación  de  artículos  de  plástico  n.c.p.,  incluye  la  fabricación  de  artículos plásticos para envase de mercancías tales como: bolsas, sacos, cajones, frascos, botellas, garrafones y similares de plástico, prendas de vestir de plástico cuyas piezas se unen por adhesión y no por costura, La fabricación de artículos plásticos para la construcción tales como puertas, ventanas, marcos, postigos, persianas; cubrimientos plásticos para pisos, paredes y techos; artículos sanitarios, bañeras duchas, lavabos, tazas de inodoro, cisternas de inodoros, artículos de fontanería, productos para el revestimiento de pisos, paredes en rollos, losetas plásticas (vinilo,  linóleo,  etc.),  tanques  y  depósitos  de  plásticos;  La  fabricación  de accesorios de material plástico para tuberías (juntas, codos, racores, etcétera); La fabricación de servicios de mesa, utensilios de cocina y artículos de tocador; La fabricación  de  otros  artículos  de  plástico  unidos  por  adhesión  como  tocados (gorros de baño de plástico), artículos de vestuario (ejemplo: gabardinas, abrigos, etc.); material escolar y de oficina; rollos u hojas de celofán; accesorios para muebles, estatuillas y otros artículos de plástico para la decoración.</t>
  </si>
  <si>
    <t>Fabricación  de  artículos  de  plástico  n.c.p.,  incluye  fabricación  de  señales  de plástico, colchones de material  plástico, piedra artificial, artículos de tocador, cintas autoadhesivas, hormas para zapatos, boquillas de cigarros, peines, rulos de plástico, etcétera; la fabricación de partes y piezas de material plástico para calzado.</t>
  </si>
  <si>
    <t>Fabricación de artículos de plástico n.c.p., La fabricación de artículos a partir del plástico en cualquiera de sus formas básicas, incluye fabricación de papel de colgadura de material plástico, accesorios para aislamiento, piezas de lámparas y  accesorios  para  alumbrado;  Correas  de  transporte  y  de  transmisión,  La fabricación de artículos a base de plástico recuperado.</t>
  </si>
  <si>
    <t>Fabricación de otros productos minerales no metálicos</t>
  </si>
  <si>
    <t>Fabricación de vidrio y productos de vidrio</t>
  </si>
  <si>
    <t>Fabricación de vidrio y productos de vidrio, incluye la fabricación de bulbos en vidrio  para  bombillas,  espejos  de  vidrio  y  lunas  o  lunetas  de  seguridad  sin enmarcar para vehículos.</t>
  </si>
  <si>
    <t>Fabricación de productos minerales no metálicos n.c.p.</t>
  </si>
  <si>
    <t>Fabricación cal y yeso, incluye la fabricación de cal viva (caliza y/o dolomita calcinada); cal apagada; cal hidráulica; dolomita calcinada.</t>
  </si>
  <si>
    <t>Corte, tallado y acabado de la piedra, incluye el trabajo de la piedra en bruto extraída de canteras y marmolerías.</t>
  </si>
  <si>
    <t>Fabricación  de  otros  productos  minerales  no  metálicos  n.c.p.,  incluye  la producción de piedras de molino, de piedras de afilar o de pulir, de abrasivos naturales y artificiales, en polvo o en grano aplicados sobre una base de material textil, de papel, de cartón y de otro material (por ejemplo papel de lija).</t>
  </si>
  <si>
    <t>Fabricación de productos metalúrgicos básicos</t>
  </si>
  <si>
    <t>Industrias básicas de metales preciosos y de metales no ferrosos</t>
  </si>
  <si>
    <t>Industrias  básicas  de  metales  preciosos,  incluye  la  fabricación  de  productos primarios  de  metales  preciosos  (oro,  plata  y  metales  del  grupo  del  platino); labrados (trabajados) o no, tales como: grumos, granos, lingotes, barras fundidas, gránulos,  entre  otros  o  en  barras  laminadas,  varillas,  secciones,  alambres, lanchas, hojas y tiras, o en tubos, tuberías, barras huecas, hojuelas, polvo, entre otros.</t>
  </si>
  <si>
    <t>Industrias  básicas  de  metales  preciosos,  incluye  la  refinación  de  metales preciosos mediante procesos químicos a fin de eliminar impurezas intrínsecas.</t>
  </si>
  <si>
    <t>Industrias  básicas  de  metales  preciosos,  incluye  la  producción  de  metales comunes  enchapados  de  oro,  plata,  platino  y  de  metales  del  grupo  platino; fabricación  de  láminas  de  metales  preciosos;  producción  de  aleaciones  de metales preciosos.</t>
  </si>
  <si>
    <t>Industrias básicas de metales preciosos, incluye la producción de oro, plata y metales del grupo del platino (platino, paladio, rodio, iridio, osmio, rutenio, entre otros); semiproductos de metales preciosos.</t>
  </si>
  <si>
    <t>Fabricación de productos metálicos para uso estructural, tanques, depósitos y generadores de vapor</t>
  </si>
  <si>
    <t>Fabricación de productos metálicos para uso estructural, incluye, la fabricación de puertas  y  ventanas  metálicas  y  de  sus  marcos,  postigos,  cortinas  metálicas, escaleras de incendio, rejas y carpintería metálica similar a la utilizada en la construcción;  divisiones  metálicas  fijas  al  piso  y  estanterías  de  grandes dimensiones para montar y fijar permanentemente en tiendas, talleres, depósitos y otros lugares de almacenado de mercancías.</t>
  </si>
  <si>
    <t>Fabricación de armas y municiones</t>
  </si>
  <si>
    <t>Fabricación  de  armas  y  municiones,  incluye  la  fabricación  de  armas  ligeras (revólveres, pistolas, rifles , carabinas, escopetas, subametralladoras); de fuego y artefactos similares utilizados para la caza, el tiro deportivo y la defensa, armas y pistolas neumáticas (aire y gas comprimido) e hidráulicas; armas de fuego que disparan balas de fogueo, pistolas para lanzar bengalas de señales, pistolas similares de émbolo cautivo y otras armas de fuego; la fabricación de partes, piezas y accesorios para las armas y municiones descritos anteriormente.</t>
  </si>
  <si>
    <t>Fabricación de armas y municiones, incluye la fabricación de municiones tales como:  cartuchos,  proyectiles,  perdigones,  balines,  diábolos,  arpones,  flechas, entre otros.</t>
  </si>
  <si>
    <t>Forja,  prensado,  estampado  y  laminado  de  metal;  pulvimetalurgia,  incluye  la fabricación de artefactos para tapas y similares para embotelladoras, los trabajos de hojalatería no mecanizada.</t>
  </si>
  <si>
    <t>Tratamiento y revestimiento de metales mecanizado, incluye los procesos de reducción de masa de metales, plantas pulidoras de metales, corte y grabado de metales; Se incluyen procedimientos tales como el bruñido, desbarbado, limpieza con chorro de arena, pulimento en tambor giratorio, limpieza, soldadura, afilado, esmerilado, lapidado, brochado y otros tratamientos especiales del metal y de artículos de metal que se realizan por contrata o a cambio de una retribución.</t>
  </si>
  <si>
    <t>Tratamiento y revestimiento de metales mecanizado, incluye el revestimiento no metálico de metales: pintura, plastificado, esmaltado, lacado, entre otros.</t>
  </si>
  <si>
    <t>Fabricación  de  artículos  de  cuchillería,  herramientas  de  mano  y  artículos  de ferretería, incluye la fabricación de cerraduras, candados, pasadores, llaves y otros accesorios para edificios, muebles, vehículos y otros usos y de herramientas de mano, abrazaderas metálicas, herramientas de presión.</t>
  </si>
  <si>
    <t>Fabricación  de  artículos  de  cuchillería,  herramientas  de  mano  y  artículos  de ferretería, incluye la fabricación de accesorios intercambiables para herramientas de mano, motorizadas o no y  para máquinas herramienta brocas, punzones, matrices,  fresas,  puntas,  placas  y  barras  sin  montar,  de  carburos  metálicos sinterizados o de aleaciones metalocerámicas (cermet), entre otros.</t>
  </si>
  <si>
    <t>Fabricación de componentes y tableros electrónicos</t>
  </si>
  <si>
    <t>Fabricación de componentes y tableros electrónicos, incluye la fabricación de semiconductores  y  de  otros  componentes  para  aplicaciones  electrónicas; componentes  electrónicos,  microprocesadores,  circuitos  impresos    (circuitos elaborados, estampando en una placa aislante, mediante un proceso de impresión tradicional o no tradicional; elementos simplemente conductores, elementos de contacto u otros elementos pasivos impresos tales como inductores, resistencias y  condensadores);  circuitos  integrados,  cristales  electrónicos   y  montajes  de cristal; solenoides; tarjetas inteligentes (tarjetas con circuito integrado) tales como tarjetas  de  crédito  con  chip  incorporado,  tarjetas  SIM  y  GSM  utilizadas  en teléfonos celulares, tarjetas para transporte masivo, entre otras; tarjetas interfaz (sonido,  controles,  red,  módem),  módems  externos;  inductores  (estárteles, bobinas, transformadores) tipo componente electrónico.</t>
  </si>
  <si>
    <t>Fabricación de componentes y tableros electrónicos, incluye la fabricación de tubos y válvulas electrónicas termoiónicas, de cátodo frío o fotocatódicos (por ejemplo, tubos catódicos de imagen para receptores de televisión y tubos para cámaras  de  televisión,  convertidores  e  intensificadores  de  imagen,  tubos  de microondas, tubos y válvulas receptores y amplificadores, entre otros); conectores electrónicos;   diodos,   transistores   y   componentes   electrónicos   similares; componentes electrónicos pasivos como resistencias, bobinas, condensadores entre  otros;  cristales  piezoeléctricos  montados;  dispositivos  semiconductores fotosensibles, incluso células fotovoltaicas y células solares, entre otros.</t>
  </si>
  <si>
    <t>Fabricación de componentes y tableros electrónicos, incluye la fabricación de partes componentes de pantallas (plasma, polímero, LCD); diodos emisores de luz (LED); cables de impresora, cables de monitor, cables USB; cabezales (de grabación,  lectura/escritura,  entre  otros);  dados  u  obleas,  semiconductores, terminados o semiterminados.</t>
  </si>
  <si>
    <t>Fabricación de componentes y tableros electrónicos, incluye fabricación de partes y  piezas  electrónicas  componentes  de  computadoras;  de  tarjetas,  tableros  o placas de circuitos impresos;</t>
  </si>
  <si>
    <t>Fabricación de computadoras y de equipo periférico</t>
  </si>
  <si>
    <t>Fabricación de computadoras y de equipo periférico, incluye la fabricación y/o ensamble  de  computadoras  electrónicas,  microcomputadoras,  de  escritorio, portátiles, tabletas electrónicas, computadoras de mano PDA, tabletas, o Palm y servidores   informáticos;   unidades   periféricas,   tales   como   equipos   de almacenamiento  y  dispositivos  de  entrada  y  salida  (impresoras,  monitores, teclados).</t>
  </si>
  <si>
    <t>Fabricación de equipos de comunicación</t>
  </si>
  <si>
    <t>Fabricación  de  equipos  de  comunicación,  incluye  la  fabricación  de  teléfonos inalámbricos; equipos para centrales telefónicas; citófonos, teléfonos y equipo de fax  incluyendo  máquinas  contestadoras;  PBX;  tableros,  paneles,  consolas  y elementos similares para telefonía y telegrafía; buscadores de personas, teléfonos celulares y otros equipos de comunicación móviles.</t>
  </si>
  <si>
    <t>Fabricación de equipos de comunicación, incluye la fabricación de equipos equipo de transmisión de datos: puentes, enrutadores (routers), puertas de acceso, y bocas de conexión de paneles de control; antenas de recepción y transmisión; cámaras  de  televisión  de  todo  tipo;  módems,  diferentes  a  los  utilizados  en computadores.</t>
  </si>
  <si>
    <t>Fabricación  de  equipos  de  comunicación,  incluye  la  fabricación  de  aparatos transmisores  de  radiotelefonía,  radiotelegrafía,  radiodifusión  o  televisión  que incorporen o no aparatos receptores o aparatos para la grabación o reproducción del sonido; equipos y elementos para televisión por cable.</t>
  </si>
  <si>
    <t>Fabricación de equipos de comunicación, incluye la fabricación de equipos de emisión de radio y televisión, equipo de telecomunicación para satélites.</t>
  </si>
  <si>
    <t>Fabricación de equipos de comunicación, incluye la fabricación de sistemas de alarma contra incendio y robo, que envían señales a una estación de control; aparatos infrarrojos (ej. control remoto).</t>
  </si>
  <si>
    <t>Fabricación de aparatos electrónicos de consumo</t>
  </si>
  <si>
    <t>Fabricación  de  aparatos  electrónicos  de  consumo,  incluye  la  fabricación  de videograbadoras  y  equipos  electrónicos  de  grabación  similares;  amplificación para instrumentos musicales y sistemas de amplificación electrónica; de aparatos para  la  grabación  de  sonido  y  sistemas  de  grabación;  aparatos  para  la reproducción de casetes y otros aparatos para la reproducción de sonido; de equipos de sonido; cámaras de video del tipo casera; reproductores de CD, DVD, Blu-ray Disc y similares</t>
  </si>
  <si>
    <t>Fabricación  de  aparatos  electrónicos  de  consumo,  incluye  la   fabricación  de monitores y pantallas de televisión, receptores de radio incluso aparatos con dispositivos de grabación y de reproducción de sonido o con un dispositivo de relojería; micrófonos; audífonos   (radio, computadores), excepto los audífonos utilizados por personas con pérdida auditiva; consolas de videojuegos; aparatos para la reproducción de casetes y otros aparatos para la reproducción de sonido; de  tocadiscos  (rocolas);  de  sistemas  de  altavoces  (altoparlantes);  máquinas karaoke.</t>
  </si>
  <si>
    <t>Fabricación de equipo de medición, prueba, navegación y control; fabricación
de relojes</t>
  </si>
  <si>
    <t>Fabricación  de  equipo  de  medición,  prueba,  navegación  y  control,  incluye  la fabricación de radares; instrumentos para el monitoreo del funcionamiento de los motores de avión. Por ejemplo: tacómetros (miden el número de revoluciones del motor por minuto), horómetros (miden el número de horas de recorrido de la máquina), entre otros instrumentos; de aparatos de radar y de control remoto; instrumentos   de   navegación   aérea   tales   como   altímetros,   variómetros, machmetros,  acelerómetros,  y  pilotos  automáticos;  equipos  de  búsqueda, detección, navegación, aeronáutica y náutica, incluyendo sonares; equipos de medida y grabación (caja negra).</t>
  </si>
  <si>
    <t>Fabricación  de  equipo  de  medición,  prueba,  navegación  y  control,  incluye fabricación  de  equipos  de  prueba  de  emisiones  automotrices,  aparatos  para ensayar y regular los motores de vehículos mediante el control de todos los órganos de encendido (bobinas, bujías, condensadores, baterías, entre otros).</t>
  </si>
  <si>
    <t>Fabricación  de  equipo  de  medición,  prueba,  navegación  y  control,  incluye  la fabricación de instrumentos y aparatos de navegación marítima o fluvial tales como  compases  de  navegación  (ejemplo:  compases  magnéticos,  compases giroscópicos, y similares), instrumentos para determinar la situación (ejemplo: sextantes),  los  demás  instrumentos  para  la  navegación  (ejemplo:  timones automáticos,  registradores  de  rumbo,  entre  otros)  y  sondas  ultrasónicas; instrumentos y aparatos de meteorología tales como veletas; anemómetros, para medir  la  velocidad  del  viento;  evaporímetros,  para  medir  la  capacidad  de  la evaporación de la atmósfera; pluviómetros, para medir la cantidad de agua lluvia.</t>
  </si>
  <si>
    <t>Fabricación  de  equipo  de  medición,  prueba,  navegación  y  control,  incluye fabricación de máquinas y aparatos de ensayo para determinar las propiedades físicas de materiales; máquinas y aparatos para establecer la dureza y otras propiedades de los metales o la resistencia al desgaste y otras propiedades de los textiles. Comprende un conjunto de máquinas o aparatos diseñados para efectuar ensayos de dureza, elasticidad, resistencia a la tracción, a la compresión, a la flexión, o de otras propiedades mecánicas de materiales diversos: madera, manufacturas de cemento o de hormigón, textiles (hilados, tejidos), papel y cartón, caucho,  plástico,  cueros,  entre  otros  materiales;  detectoras  de  mentiras (polígrafos); espectrómetros (aparatos que identifican las diferentes componentes del espectro de frecuencias de una señal eléctrica); calibradores, diseñados para altos niveles de precisión.</t>
  </si>
  <si>
    <t>Fabricación  de  equipo  de  medición,  prueba,  navegación  y  control,  incluye  la fabricación  de  instrumentos  y  aparatos  diseñados  especialmente  para  las telecomunicaciones  tales  como  diafonómetros,  hipsómetros,  neperímetros  y aparatos para ensayar; instrumentos agrimensura, geodesia y topografía como teodolito,  para  establecer  planos  y  medir  ángulos;  niveles  ópticos;  alidada; controles de fuego y flama.</t>
  </si>
  <si>
    <t>Fabricación  de  equipo  de  medición,  prueba,  navegación  y  control,  incluye  la fabricación de instrumentos de análisis de laboratorio (equipos de análisis de sangre). escalas de laboratorio, incubadoras y aparatos diversos de laboratorio para medición y prueba: la fabricación de instrumentos y aparatos para efectuar análisis físicos o químicos tales  como polarímetros, para medir el ángulo de rotación del plano de polarización de un rayo luminoso que atraviesa sustancias ópticamente activas, es decir, dotadas de poder rotatorio; refractómetros, para determinar el índice de refracción de los líquidos o de los sólidos; colorímetros, para determinar el color de una sustancia (líquida o sólida); analizadores de gases o de humos (aparatos de Orsat), para el análisis de gases combustibles o de productos  de  la  combustión  (gases  quemados)  en  los  hornos  de  coque, gasógenos, altos hornos, etc., y que permiten dosificar principalmente el ácido carbónico, el óxido de carbono, el oxígeno y el hidrógeno; viscosímetros, que permiten determinar la viscosidad, es decir, el frotamiento interno que caracteriza a un líquido; instrumentos para medir la tensión superficial o interfacial de los líquidos (peso, volumen, altura); y los pehachímetros (medidores de pH) para medir la magnitud por la que se valora el carácter ácido o básico de un medio; instrumentos y aparatos utilizados para la medición y la regulación constante y automática de variables tales como la temperatura, la presión, la viscosidad de materiales y productos durante su fabricación u otro tipo de elaboración.</t>
  </si>
  <si>
    <t>Fabricación  de  equipo  de  medición,  prueba,  navegación  y  control,  incluye  la fabricación de  instrumentos y aparatos de geofísica tales como sismómetros y sismógrafos para registrar la hora, la duración y la amplitud de los movimientos de un punto de la corteza terrestre durante los terremotos, o para la detección del petróleo; telémetros para determinar la distancia que separa al observador de un punto  alejado  determinado;  instrumentos  de  oceanografía  y  de  hidrología; microscopios (excepto los microscopios ópticos) y los aparatos de difracción, es decir, los microscopios electrónicos.</t>
  </si>
  <si>
    <t>Fabricación  de  equipo  de  medición,  prueba,  navegación  y  control,  incluye  la fabricación de aparatos para medir y verificar magnitudes eléctricas, por ejemplo, osciloscopios  y  oscilógrafos  que  registran  movimientos  oscilatorios;  y  los instrumentos para verificar la corriente, el voltaje o la resistencia, estén provistos o  no,  de  un   dispositivo  registrador,  como  por  ejemplo,  galvanómetros, amperímetros o voltímetros. La fabricación de instrumentos para medir y verificar señales  eléctricas;  dispositivos  y  aparatos  de  control  ambiental  y  controles automáticos (ej.: termostatos, para regular la temperatura; reguladores de presión llamados también manóstatos o presostatos, de nivel de humedad [humidostatos] y de tiro de estufas; y reguladores automáticos de distintas magnitudes eléctricas).</t>
  </si>
  <si>
    <t>Fabricación  de  equipo  de  medición,  prueba,  navegación  y  control,  incluye  la fabricación  de  aparatos  para  medir  y  verificar  magnitudes  no  eléctricas;  por ejemplo, detectores y contadores de radiaciones; contadores de consumo de electricidad,  agua  o  gas,  gasolina,  entre  otros;  detectores  de  movimiento; balanzas de precisión; instrumentos y aparatos para medir y verificar el flujo, el nivel, la presión u otras variables de líquidos o gases (por ejemplo, medidores de flujo, indicadores de nivel, manómetros, calorímetros de hielo, o de calentamiento, entre otros); detectores de minas, generadores de pulso (señal); detectores de metales; equipos de posicionamiento global GPS.</t>
  </si>
  <si>
    <t>Fabricación  de  equipo  de  medición,  prueba,  navegación  y  control,  incluye  la fabricación de otros instrumentos, aparatos o máquinas de medición, verificación o ensayo: termómetros de líquido, de metal y de cristales líquidos (excepto los de uso  médico);  barómetros  (de  mercurio  o  aneroide)  para  medir  la  presión atmosférica; hidrómetros, para apreciar el grado de humedad del aire (estado higrométrico), de otros gases o de materias sólidas; la fabricación de aparatos de contar: cuentarrevoluciones, que contabilizan las vueltas de cualquier órgano (por ejemplo, el árbol de una máquina); taxímetros, que se utilizan en los vehículos de transporte  para  indicar  la  distancia  recorrida  y  el  precio  de  esta  distancia; podómetros (llamados también odómetros, cuenta-pasos), que sirven para medir, aproximadamente,  las  distancias  recorridas;  tacómetros;  bancos  de  prueba, comparadores   (incluidos   los   comparadores   ópticos   y   otros   aparatos   e instrumentos de óptica para medir y verificar); e instrumentos para verificar relojes o piezas de relojes, la fabricación de controles automáticos y reguladores para diversas aplicaciones como calefacción, aire acondicionado, refrigeración, etc.</t>
  </si>
  <si>
    <t>Fabricación de relojes, incluye la fabricación de relojes de toda clase (de pulsera, de pared, de mueble y similares), incluso relojes para paneles de instrumentos; cajas para relojes de pulsera, incluidas las cajas de metales preciosos; piezas de relojes, incluidos los mecanismos de relojería; aparatos de control del tiempo y equipos de medición, registro y otras formas de visualización de intervalos de tiempo mediante un mecanismo de relojería o un motor sincrónico (por ejemplo: parquímetros,  relojes  de  control  de  asistencia,  sellos  con  fecha  y  hora, temporizador  de  procesos);  conmutadores  horarios  y  otros  aparatos  que  se activan  con  movimiento  de  relojería  o  con  un  motor  sincrónico,  como  las cerraduras con temporizador; piezas para relojes de todo tipo como muelles, rubíes, esferas, chapas, manecillas, puentes y otras piezas.</t>
  </si>
  <si>
    <t>Fabricación de equipo de irradiación y equipo electrónico de uso médico y terapéutico</t>
  </si>
  <si>
    <t>Fabricación  de  equipo  de  irradiación  y  equipo  electrónico  de  uso  médico  y terapéutico, incluye la fabricación y mantenimiento de aparatos electromédicos y electroterapéuticos tales como: equipos médicos de ultrasonidos; marcapasos; aparatos para pérdida auditiva (audífonos); electrocardiogramas y equipo electro médico  de  endoscopia;  equipos  de  irradiación  de  leche  y  alimentos  para eliminación de microorganismos o alargar la vida útil del producto.</t>
  </si>
  <si>
    <t>Fabricación de instrumentos ópticos y equipo fotográfico, incluye la fabricación de lentes  ópticos,  telescopios  y  binoculares,  equipo  de  posicionamiento  óptico; elementos ópticos de metal, óxido de magnesio o de halogenuros, de los metales alcalinos o alcalinotérreos; aparatos y equipo para laboratorios  fotográficos o cinematográficos: cubas especiales para revelado de filmes, para lavado de las pruebas; secadoras, abrillantadoras, máquinas y aparatos para cortar los filmes o las películas, entre otros; fabricación de equipo de miras telescópicas para armas; instrumentos de aumento óptico</t>
  </si>
  <si>
    <t>Fabricación de instrumentos ópticos y equipo fotográfico, incluye la fabricación de herramientas ópticas de precisión para operarios de máquinas; comparadores ópticos,  microscopios  ópticos  compuestos,  incluidos  los  microscopios  para microfotografía y microproyección.</t>
  </si>
  <si>
    <t>Fabricación de instrumentos ópticos y equipo fotográfico, incluye la fabricación de cámaras  fotográficas  (de  rollo  y  digitales)  o  cinematográficas,  esencialmente compuestas por una cámara oscura, un objetivo, un obturador, un diafragma, un soporte para la placa o la bobina y un visor; incluidas las cámaras utilizadas para preparar planchas de fotograbado, para fotografía subacuática (aparatos de caja estanca),  fotografía  aérea,  diseñados  para  registrar  imágenes  sucesivas  a intervalos determinados, de modo que cubran cierta extensión de territorio por medio de fotografías solapadas; aparatos para producir microfilmes o microfichas y  cámaras  de  filmación  con  banda  sonora;  de  proyectores  de  imagen  fija, (diapositiva); ampliadores y reductores de imagen, incluidas las máquinas de microfilmes  y  de  microfichas  y  otros  aparatos  lectores  de  microformatos; proyectores  cinematográficos,  aparatos  fijos  o  portátiles  para  la  proyección diascópica de una serie de imágenes en movimiento con o sin banda sonora en la misma película; aparatos con lámparas de descarga (flashes electrónicos)  y otros aparatos para la producción de luz de destello, excepto las lámparas de destello; aparatos para montajes láser.</t>
  </si>
  <si>
    <t>Fabricación de aparatos y equipo eléctrico</t>
  </si>
  <si>
    <t>Fabricación de motores, generadores y transformadores eléctricos y de aparatos de distribución y control de la energía eléctrica</t>
  </si>
  <si>
    <t>Fabricación de motores,  generadores y transformadores eléctricos, incluye la fabricación de transformadores de energía eléctrica de distribución (convencional de  poste)  y  especializados  (subestación);  reactancias  (balastos);  motores eléctricos, bobinas de inducción; fabricación de generadores de energía, de fuerza y de  alta tensión.</t>
  </si>
  <si>
    <t>Fabricación de motores, generadores y transformadores eléctricos, incluye la fabricación  de  conjuntos  generador-máquina  motriz;  bobinas  de  reactancias; generadores de alta tensión; el rebobinado de armaduras.</t>
  </si>
  <si>
    <t>Fabricación de motores, generadores y transformadores eléctricos, incluye la fabricación  de  transformadores  para  equipos  de  soldadura  de  arco  eléctrico; transformadores  de  subestación  para  la  distribución  de  energía  eléctrica; transformadores de estaciones de interconexión de redes.</t>
  </si>
  <si>
    <t>Fabricación de aparatos de distribución y control de la energía eléctrica, incluye la fabricación de disyuntores de circuitos de energía; relés, tableros, paneles, consolas; mesas, cajas y otras bases, la fabricación de conductos para cuadros de distribución; fusibles eléctricos; aparatos de conmutación; interruptores de energía eléctrica para tensiones superiores a los 1000 voltios; reguladores de voltaje y limitadores de sobretensión, entre otros.</t>
  </si>
  <si>
    <t>Fabricación de hilos y cables aislados y sus dispositivos</t>
  </si>
  <si>
    <t>Fabricación de dispositivos de cableado, incluye la fabricación de dispositivos de cableado transportadores de corriente y no transportadores de corriente para circuitos eléctricos, independientemente del material utilizado en su fabricación; transportadores  para  circuitos  eléctricos,  barras  colectoras,  interruptores  de circuito con pérdida a tierra, portalámparas, conmutadores como interruptores a presión, de botón, de resorte entre otros; enchufes y tomas de corriente, cajas para cableado eléctrico, dispositivos para postes de transmisión, herrajes para líneas eléctricas, , dispositivos plásticos de cableado no conductores de corriente incluido  cajas  plásticas  de  conexiones,  tapas  para  tomas  e  interruptores  y accesorios plásticos para tendidos aéreos;  conductos y juntas de metal aisladas y fabricación de pararrayos, entre otros.</t>
  </si>
  <si>
    <t>Fabricación de equipos eléctricos de iluminación</t>
  </si>
  <si>
    <t>Fabricación  de  equipos   eléctricos  de  iluminación,  incluye  la  fabricación  de bombillas y tubos eléctricos de luz y partes y componentes (excepto bulbos vacíos en vidrio para bombillas eléctricas de luz); accesorios de iluminaciones eléctricas y bombillas; proyectores de teatro; reflectores para la iluminación de edificios, monumentos o parques y demás equipos de iluminación exterior; lámparas de descarga, incandescentes, fluorescentes, ultravioletas, infrarrojas, de destellos, etc.; accesorios y bombillas; de lámparas de mesa con accesorios de iluminación; de lámparas eléctricas mata insectos.</t>
  </si>
  <si>
    <t>Fabricación  de  equipos    eléctricos  de  iluminación,  incluye    accesorios  de iluminación para techos, juegos de luces para árboles de navidad;  candelabros eléctricos.,  la  fabricación  de  leña  (tipo  chimenea)  eléctrica;  de  linternas  (por ejemplo de carburo, eléctricas, de gas, de gasolina, de queroseno entre otras); equipo de iluminación para equipos de transporte (ej.: para vehículos a motor, aviones, botes) como: faros (excepto faros reflectores sellados), lámparas o luces de estacionamiento, de aviso, direccionales o de iluminación interior; de faroles.</t>
  </si>
  <si>
    <t>Fabricación de aparatos de uso doméstico</t>
  </si>
  <si>
    <t>Fabricación   de   aparatos   de   uso   doméstico,   incluye   la   fabricación   de electrodomésticos como:   ventiladores, aparatos de peluquería termoeléctricos (secadores,  peines,  cepillos,  rizadores),  planchas  eléctricas,,  enceradoras  de piso,   (moledoras, licuadoras, exprimidoras, abrelatas, entre otros) brilladoras, utensilios de cocina, máquinas de afeitar eléctricas, cepillos de dientes eléctricos y otros artículos eléctricos de cuidado personal, afilador de cuchillos, y campanas de ventilación y absorción de humos; equipos de cocina y calefacción de uso doméstico,  no  eléctricos:  calentadores  de  uso  doméstico  para  ambientes, cocinillas, parrillas, cocinas, aparatos de cocina y calentadores de platos.</t>
  </si>
  <si>
    <t>Fabricación de aparatos de uso doméstico, incluye el mantenimiento y reparación de aparatos y equipo doméstico cuando se realizan en la misma unidad que los produce.</t>
  </si>
  <si>
    <t>Fabricación de otros tipos de equipo eléctrico n.c.p.</t>
  </si>
  <si>
    <t>Fabricación de otros tipos de equipo eléctrico n.c.p., incluye la fabricación de electrodos de grafito y carbón, contactos y otros productos eléctricos de grafito y carbón;  cargadores  de  baterías  de  estado  sólido;  contactos,  timbres  y  otros productos eléctricos; de dispositivos de iluminación y eléctricos, dispositivos de señalización  eléctrica  tales  como  semáforos;  de  dispositivos  de  señalización, acústica tales como bocinas, sirenas y otros artefactos eléctricos similares. Otros aparatos  de  señalización  visual  o  acústica  accionados  por  electricidad  (ej.: paneles indicadores, entre otros), excepto alarmas contra robos y alarmas contra incendio.</t>
  </si>
  <si>
    <t>Fabricación de otros tipos de equipo eléctrico n.c.p., incluye la fabricación de cámaras bronceadoras, inversores de estado sólido, rectificadores, convertidores, células energéticas, fuentes de poder reguladas y no reguladas y convertidores estáticos;   de   sistemas   de   potencia   interrumpidos   UPS,   limitadores   de sobretensión  (excepto  para  voltajes  de  distribución).  Estos  son  dispositivos utilizados para proteger equipos que utilizan energía eléctrica (computadores) de tensiones o voltajes elevados a través de la reducción de dicha sobretensión; capacitancias,  resistencias,  transformadores,  condensadores  y  componentes similares,  dispositivos  de  señalización  acústica  o  visual,  dispositivos  de señalización acústico.</t>
  </si>
  <si>
    <t>Fabricación de otros tipos de equipo eléctrico n.c.p., incluye equipo eléctrico de soldadura  autógena  y  de  soldadura  blanda,  incluidos  soldadores  manuales; aparatos y dispositivos eléctricos de encendido o de arranque para motores de combustión  interna,  de  encendido  por  chispa  o  por  compresión;  marcadores electrónicos.</t>
  </si>
  <si>
    <t>Fabricación de otros tipos de equipo eléctrico n.c.p., incluye fabricación de cables de extensión de alambre aislado; juegos de cable (a excepción de los juegos de cable de encendido para motores de vehículos automotores) de alambre aislado; electroimanes,  incluso  portaherramientas.  Elementos  de  sujeción  eléctrica, embragues,   frenos,   acoplamientos,   abrazaderas   o   cabezales   alzadores electromagnéticos o de imán permanente; aislantes eléctricos (excepto vidrio o porcelana), tubos y juntas de metal común, forrados de material aislante para la conducción de electricidad; dispositivos eléctricos de apertura y cierre de puertas</t>
  </si>
  <si>
    <t>Fabricación de otros tipos de equipo eléctrico n.c.p., incluye máquinas de limpieza ultrasónica (excepto de laboratorio y de uso odontológico); tableros de marcación (como los usados en los estadios y escenarios deportivos); equipo y componentes eléctricos para motores de combustión interna; aparatos y sus partes eléctricas para motocicletas</t>
  </si>
  <si>
    <t>Fabricación  de  otros  tipos  de  equipo  eléctrico  n.c.p.,  incluye  fabricación  de máquinas y aparatos eléctricos no clasificados en otra parte: aceleradores de partículas  (utilizan  campos  electromagnéticos  para  acelerar  las  partículas cargadas  eléctricamente  hasta  alcanzar  energías  muy  altas,  pudiendo  ser cercanas a la de la luz), generadores de señales, detonadores eléctricos de minas y desempañadores con resistencias eléctricas para aeronaves, embarcaciones, trenes y otras máquinas y aparatos eléctricos.</t>
  </si>
  <si>
    <t>Fabricación de maquinaria y equipo n.c.p.</t>
  </si>
  <si>
    <t>Fabricación de maquinaria y equipo de uso general</t>
  </si>
  <si>
    <t>Fabricación de maquinaria y equipo de oficina (excepto computadoras y equipo periférico), incluye la fabricación  de calculadoras electrónicas, portátiles y de oficina,  otras  calculadoras;  máquinas  de  contabilidad,  cajas  registradoras, máquinas de escribir,  taquigrafía o dictado, manuales y eléctricas; máquinas de escribir automáticas, es decir, máquinas de escribir por las que se pasa una cinta previamente  perforada  para  transcribir  un  mensaje  determinado;  dictáfonos, máquinas  de  memoria  limitada  que  pueden  corregir  y  retranscribir  textos automáticamente; y máquinas provistas de un dispositivo para transmitir las cifras escritas en ellas a máquinas calculadoras; máquinas fotocopiadoras, por sistema óptico, o por contacto, y máquinas termocopiadoras, impresoras, offset de carga manual para oficinas, hectógrafos o máquinas multicopistas de matriz estarcida y máquinas de imprimir direcciones; cartuchos de tinta y tóner para fotocopiadoras e impresoras.</t>
  </si>
  <si>
    <t>Fabricación  de  herramientas  manuales  con  motor,  incluye  la  fabricación  de herramienta manual, con motor eléctrico como: taladros, pulidoras, afiladoras, sierras circulares.</t>
  </si>
  <si>
    <t>Fabricación de otros tipos de maquinaria y equipo de uso general n.c.p., incluye la fabricación de equipo de refrigeración o congelación de uso comercial tales como: vitrinas refrigeradas. Equipo de refrigeración o congelación para otros usos distintos  al  doméstico.  Ensambladuras  de  componentes  principales  de  los refrigeradores y congeladores incluidos en esta clase, por ejemplo, compresores y condensadores montados en un bastidor común, aunque estén desprovistos de motor,  evaporador  o  mueble.  Muebles  destinados  a  contener  equipos  de refrigeración; máquinas y aparatos de filtración y depuración para líquidos y de gases, estufas a gas, calentadores para agua, cintas métricas e instrumentos de precisión,  básculas  y  balanzas  de  uso  doméstico  y  comercial,  balanzas  de plataforma portátiles o móviles, balanzas para el pesaje continuo de sólidos y de líquidos. Balanzas equipadas con calculadoras o capaces de convertir unidades de peso en unidades de cuenta y de realizar otras operaciones basadas en unidades de peso, pesas, etc.</t>
  </si>
  <si>
    <t>Fabricación de otros tipos de maquinaria y equipo de uso general n.c.p., incluye la  fabricación  de  maquinaria  para  licuar  aire  y  gas,  equipo  de  soldadura  no eléctrico, ventiladores de uso industrial, campanas de ventilación.</t>
  </si>
  <si>
    <t>Fabricación de maquinaria y equipo de uso especial</t>
  </si>
  <si>
    <t>Fabricación  de  maquinaria  agropecuaria  y  forestal,  incluye  la  fabricación  de maquinaria y máquinas utilizadas en la agricultura, la horticultura y la silvicultura, la  reparación  de  maquinaria  e  implementos  agrícolas  entre  ellos:  tractores, remolques o semirremolques, máquinas  para la recolección, cosecha o trilla, sierras de cadena o motosierras, desmotadoras de algodón, segadoras, para preparar  los  suelos,  plantar  y  abonar  los  cultivos,  incluso  arados,  gradas, desbrozadoras, binadoras, sembradoras, esparcidoras de estiércol, aclaradoras, etc., autopropulsadas o no. Se incluye la maquinaria de tracción animal.</t>
  </si>
  <si>
    <t>Fabricación de maquinaria agropecuaria y forestal, incluye la fabricación de otra maquinaria utilizada en la agricultura, la cría de animales, avicultura, apicultura, equipo para la preparación de alimentos para animales, etcétera., máquinas para limpiar, seleccionar y clasificar huevos, frutas y otros productos agropecuarios, máquinas  para  ordeñar,  aspersores  de  uso  agrícola,  enfardadoras,  dicha maquinaria puede ser autopropulsada, de arrastre por tractor o de tracción animal.</t>
  </si>
  <si>
    <t>Fabricación  de  máquinas  formadoras  de  metal  y  de  máquinas  herramienta, incluye la fabricación de máquinas herramienta para trabajar metales y otros materiales   tales   como   madera,   piedra,   corcho,   hueso,   ebonita,   caucho endurecido, plásticos duros, vidrio en frío para tornear, perforar, fresar, taladrar, cepillar, rectificar o realizar otras operaciones.</t>
  </si>
  <si>
    <t>Fabricación  de  máquinas  formadoras  de  metal  y  de  máquinas  herramienta, incluye  la  fabricación  de  bancos  de  trefilar,  cizallas  mecánicas,  cortadoras, machacadoras,  martinetes,  máquinas  de  forjar,  estampar,  prensar,  forjar, laminado a presión, máquinas de aterrajar por laminado a presión y máquinas para trabajar alambre. La fabricación de máquinas herramienta de diseño sencillo (por ejemplo, prensas a pedal), de diseño tradicional (por ejemplo, accionadas a mano o por motor) o de diseño moderno (por ejemplo, de mando numérico y para hacer pasar el producto por varias estaciones de trabajo).</t>
  </si>
  <si>
    <t>Fabricación  de  máquinas  formadoras  de  metal  y  de  máquinas  herramienta, incluye  la  fabricación  de  máquinas  para  producir  mallas  o  telas  metálicas, máquinas  para  la  galvanoplastia,  máquinas  para  clavar,  engrapar,  encolar  o montar de otra manera madera, corcho, hueso, ebonita, plásticos duros y otras materias duras similares, la fabricación de partes y accesorios de las máquinas herramienta  incluidas  en  esta  clase,  tales  como  dispositivos  para  sujetar  los materiales que son objeto de trabajo (mandriles, platos de mandril), cabezales divisorios y otros accesorios especiales para máquinas herramienta.</t>
  </si>
  <si>
    <t>Fabricación de maquinaria para la elaboración de productos textiles, prendas de vestir y cueros, incluye la fabricación de máquinas de coser , incluidas aquellas para uso doméstico: máquinas para coser materias textiles, cuero, pieles, etc.; para confeccionar prendas de vestir, calzado, bordados, maletas, cubrecabezas, sacos, etc.; carretes y bobinas que forman parte de maquinaria textil; máquinas de  planchar,  incluso  planchas  de  fusión;   maquinaria  para  fabricar  y  reparar calzado y otros artículos de cuero o piel; agujas para máquinas de coser.</t>
  </si>
  <si>
    <t>Fabricación  de  otros  tipos  de  maquinaria  de  uso  especial  n.c.p.,  incluye  la fabricación de cajas de moldear para talleres de fundición de metal, fondos de moldes, patrones para moldear, moldes para metal (excepto lingoteras), carburos metálicos, vidrio, materias minerales, caucho o plástico; maquinaria y equipo para la fundición de caracteres  de imprenta, (por ejemplo, fundidoras manuales o automáticas de caracteres); de maquinaria y equipo de composición tipográfica (por ejemplo, monotipia y otras máquinas de fundición y composición provistas de teclado); maquinaria y aparatos para imprimir (por ejemplo, prensas corrientes, de platina, de cilindros y rotativas, incluso impresoras especiales como máquinas para  marcar  corcho,  u  otros  artículos  no  usuales),  excepto  la  utilizada  para impresión  sobre  textiles;   máquinas  auxiliares  de  la  impresión  (por  ejemplo, cargadoras,   alimentadoras,   plegadoras,   encoladoras,   engrapadoras,   etc.); máquinas  para  la  elaboración  de  matrices  y  planchas  de  estereotipia,  de elaboración de planchas y grabado al agua fuerte y de fototipia y composición tipográfica.</t>
  </si>
  <si>
    <t>Fabricación  de  otros  tipos  de  maquinaria  de  uso  especial  n.c.p.,  incluye  la fabricación de secadoras centrífugas para ropa, de uso industrial.</t>
  </si>
  <si>
    <t>Fabricación de otros tipos de maquinaria de uso especial n.c.p., incluye sistemas de engrasado central, máquinas para atracciones de ferias, tiovivos, columpios, barracas de tiro al blanco, equipo automático para juegos de bolos, instaladores de pinos, etc..</t>
  </si>
  <si>
    <t>Fabricación de vehículos automotores, remolques y semirremolques</t>
  </si>
  <si>
    <t>Fabricación de carrocerías para vehículos automotores; fabricación de remolques y semirremolques</t>
  </si>
  <si>
    <t>Fabricación de carrocerías para vehículos automotores; fabricación de remolques y semirremolques, incluye la fabricación de carrocerías  (incluidas las cabinas) diseñadas para ser montadas sobre chasis de vehículos automotores; carrocerías para vehículos sin chasis y carrocerías de monocasco; carrocerías para vehículos de transporte de personas, camiones y vehículos de uso especial; carrocerías metálicas, de madera, plástico  o combinaciones de estos u otros materiales; remolques  y  semirremolques  diseñados  para  ser  remolcados  por  vehículos automotores; del tipo utilizado para vivienda o para acampar; para el transporte de    mercancías,    tales    como    remolques    cisterna,    remolques    nodriza (portaautomóviles) y de mudanzas; cureñas para cañones de artillería; remolques para exposiciones, presentación de mercancías o con fines publicitarios, etc.; para el transporte de pasajeros y para otros fines, incluso remolques para el transporte combinado por ferrocarril y carreteras.</t>
  </si>
  <si>
    <t>Fabricación de carrocerías para vehículos automotores; fabricación de remolques y semirremolques, incluye la fabricación de contenedores (incluso contenedores para el transporte de fluidos), ensamble y la instalación de carrocerías blindadas para  vehículos  automotores;  carrocerías  para  remolques  y  semirremolques, metálicas, de madera, plástico y/o combinaciones de estos u otros materiales.</t>
  </si>
  <si>
    <t>Fabricación de otros tipos de equipo de transporte</t>
  </si>
  <si>
    <t>Fabricación de otros tipos de equipo de transporte n.c.p.</t>
  </si>
  <si>
    <t>Fabricación de motocicletas, incluye la fabricación de motocicletas, velocípedos con motor auxiliar.</t>
  </si>
  <si>
    <t>Fabricación de bicicletas y de sillas de ruedas para personas con discapacidad, incluye la fabricación de bicicletas, triciclos, sillas de ruedas motorizada o no, velocípedos equipados con una o más ruedas, bicicletas con sidecar, bicicletas biplaza, de carrera o deportivas y para niños.</t>
  </si>
  <si>
    <t>Fabricación de bicicletas y de sillas de ruedas para personas con discapacidad, incluye fabricación de partes y piezas de bicicletas  y de sillas de ruedas para personas con discapacidad.</t>
  </si>
  <si>
    <t>Fabricación de otros tipos de equipo de transporte n.c.p., incluye, la fabricación de  vehículos  no  clasificados  en  otra  parte,  a  saber:  vehículos  de  propulsión manual: carritos para equipaje, trineos, carritos para supermercados, vehículos de tracción animal: calesas, calesines, carrozas fúnebres y similares.</t>
  </si>
  <si>
    <t>Fabricación  de  muebles,  incluye  la  fabricación  mecanizada  de  muebles  y gabinetes  utilizados  en  el  hogar,  oficinas,  restaurantes,  locales  comerciales, teatros, colegios y centros de enseñanza, iglesias, hoteles, entre otros destinos diferentes a los medios de transporte y mobiliario especializado para equipos médicos,  odontológicos  y  de  laboratorio;  además,  que  estén  elaborados  en cualquier material (madera, mimbre, bambú, metal, plástico, cuero, vidrio, etc., o combinación de estos, excepto piedra, hormigón y cerámica).</t>
  </si>
  <si>
    <t>Fabricación de colchones y somieres</t>
  </si>
  <si>
    <t>Fabricación de colchones y somieres, incluye la fabricación de colchones con muelles, rellenos o guarnecidos de caucho o plástico, la fabricación de somieres y de bases para colchones.</t>
  </si>
  <si>
    <t>Fabricación de joyas, bisutería y artículos conexos</t>
  </si>
  <si>
    <t>Fabricación  de  joyas,  bisutería y  artículos  conexos,  incluye  la  producción  de piedras preciosas y semi preciosas cortadas y talladas (pulidas), la fabricación de artículos de joyería y orfebrería.</t>
  </si>
  <si>
    <t>Fabricación de joyas, bisutería y artículos conexos, incluye fabricación de artículos de uso técnico y de laboratorio elaborados con metales preciosos.</t>
  </si>
  <si>
    <t>Fabricación  de  joyas,  bisutería  y  artículos  conexos,  incluye  fabricación  de pulseras, objetos personales de metales preciosos y no preciosos, artículos de bisutería.</t>
  </si>
  <si>
    <t>Fabricación de instrumentos musicales, incluye la fabricación de instrumentos de cuerda incluso los eléctricos y electrónicos, instrumentos de cuerda provistos o no de teclado incluso pianos automáticos (pianolas), teclado, percusión tales como tambores,  xilófonos,  castañuelas,  entre  otros;  viento  elaborados  en  metal, madera, caña, entre otros; sonido; silbatos, cornetas y otros instrumentos sonoros de boca para llamado o señalización;  y otros, incluidas la fabricación de partes, piezas y accesorios de instrumentos, incluidos los metrónomos, los diapasones de percusión y de boca, las tarjetas, los discos y los rollos para instrumentos mecánicos automáticos, entre otros.</t>
  </si>
  <si>
    <t>Fabricación de instrumentos musicales, incluye la fabricación de instrumentos musicales cuyo sonido se produce, se amplifica y/o sintetiza electrónicamente.</t>
  </si>
  <si>
    <t>Fabricación de instrumentos musicales, incluye la fabricación de cajas de música, organillos,  órganos  de  vapor,  acordeones  e  instrumentos  similares,  incluso armónicas, campanas, pájaros cantores mecánicos, sierras musicales, órganos de tubo (mecánicos, de cañones, de lengüeta, manuales, callejeros y organillos electrónicos) y de teclado, incluso armonios e instrumentos de teclado similares con lengüetas metálicas libres y otros accesorios de instrumentos musicales como lo  son  las  boquillas,  atriles,  palillos  para  tocar  batería,  entre  otros  y  otros instrumentos no clasificados en otra parte.</t>
  </si>
  <si>
    <t>Fabricación de juegos, juguetes y rompecabezas</t>
  </si>
  <si>
    <t>Fabricación  de  juegos,  juguetes  y  rompecabezas,  incluye  la  fabricación  de muñecas, juegos y juguetes, modelos a escala y vehículos para niños (excepto bicicletas y triciclos de metal). Fabricación de calzado de muñecos, fabricación de juguetes tales como canicas, cometas, manualidades incluso juegos de imitación científica.  Fabricación  de  instrumentos  musicales  de  juguete,  fabricación  de muñecos de peluche y trapo.</t>
  </si>
  <si>
    <t>Fabricación de juegos, juguetes y rompecabezas, incluye la fabricación de juegos electrónicos,  juegos  accionados  por  monedas,  instrumentos  musicales  de juguete, juegos de tablero, mesas de billar, mesas especiales para juegos de casino, fabricación de juegos electrónicos con software.</t>
  </si>
  <si>
    <t>Fabricación  de  juegos,  juguetes  y  rompecabezas,  incluye  la  fabricación  de modelos  a  escala  reducida  y  modelos  recreativos  similares,  rompecabezas, pasatiempos.</t>
  </si>
  <si>
    <t>Fabricación de instrumentos, aparatos y materiales médicos y odontológicos (incluido mobiliario)</t>
  </si>
  <si>
    <t>Fabricación  de  instrumentos,  aparatos  y  materiales  médicos  y  odontológicos (incluido   mobiliario),   incluye   la   fabricación   de   aparatos   de   laboratorio, instrumentos quirúrgicos, médicos, aparatos y suministros quirúrgicos, equipo, material e instrumental odontológico, instrumentos médicos y dentales eléctricos de uso manual.</t>
  </si>
  <si>
    <t>Fabricación  de  instrumentos,  aparatos  y  materiales  médicos  y  odontológicos (incluido mobiliario), incluye la fabricación de mantas, almohadillas con esponjas y  paños  de  algodón  quirúrgicos,  sabanilla  e  hilos  y  gasas  estériles  de  uso quirúrgico,  maquinaria  de  limpieza  por  ultrasonidos  para  laboratorio  y  de esterilizadores  medicoquirúrgicos  y  de  laboratorio;  también  la  fabricación  de aparatos de destilación y centrifugadoras para laboratorio.</t>
  </si>
  <si>
    <t>Fabricación  de  instrumentos,  aparatos  y  materiales  médicos  y  odontológicos (incluido  mobiliario),  incluye  la  fabricación  de  empastes  y  cementos  dentales (excepto   pegamento   para   dentaduras   postizas),   ceras   dentales   y   otras preparaciones de uso odontológico; instrumentos de odontología; hornos para laboratorio dental; cementos para la reconstrucción de huesos y la fabricación de dientes  postizos,  puentes,  entre  otros,  hechos  por  encargo  en  laboratorios dentales,  incluso  las  amalgamas  y  las  resinas  de  uso  dental;  también  las articulaciones artificiales y otras partes artificiales del cuerpo humano. Se incluyen las actividades de laboratorios de mecánica dental.</t>
  </si>
  <si>
    <t>Fabricación  de  instrumentos,  aparatos  y  materiales  médicos  y  odontológicos (incluido mobiliario), incluye la fabricación de muebles para medicina, cirugía, odontología  y  veterinaria  tales  como,  mesas  de  operaciones  (mesas  de reconocimiento  para  usos  clínicos),  camillas  para  examen  médico  y  con mecanismos  para  el  transporte  de  los  enfermos,  camas  de  hospital  con dispositivos  mecánicos  y  sillas  de  odontología  con  funciones  hidráulicas incorporadas.</t>
  </si>
  <si>
    <t>Fabricación  de  instrumentos,  aparatos  y  materiales  médicos  y  odontológicos (incluido mobiliario), incluye la fabricación de placas y tornillos para fijar huesos, jeringas,  agujas,  catéteres,  cánulas,  entre  otros;  ojos  de  cristal  o  vidrio, termómetros de uso médico.</t>
  </si>
  <si>
    <t>Fabricación  de  instrumentos,  aparatos  y  materiales  médicos  y  odontológicos (incluido mobiliario), incluye la fabricación de productos oftalmológicos, anteojos, lentes de sol, lentes graduados a prescripción, lentes de contacto y gafas de seguridad o protección.</t>
  </si>
  <si>
    <t>Fabricación  de  instrumentos,  aparatos  y  materiales  médicos  y  odontológicos (incluido mobiliario), incluye la fabricación de aparatos para masajes que trabajan generalmente  por  fricción,  vibración,  entre  otros,  incluyendo  aquellos  de  uso doméstico  o  personal,  aparatos  de  mecanoterapia  para  el  tratamiento  de enfermedades de las articulaciones o de los músculos, excepto los que se usan principalmente en gimnasios; aparatos para pruebas psicotécnicas; aparatos de ozonoterapia utilizados para el tratamiento de afecciones de las vías respiratorias; aparatos de oxigenoterapia y respiración artificial: aparatos mecánicos que actúan por compresión torácica; por inhalación de oxígeno o de una mezcla de oxígeno y  anhídrido  carbónico  mediante  máscaras;  los  aparatos  llamados  pulmón  de acero.</t>
  </si>
  <si>
    <t>Fabricación  de  instrumentos,  aparatos  y  materiales  médicos  y  odontológicos (incluido mobiliario), incluye la fabricación de aparatos ortésicos y protésicos, incluso bastones y muletas, fajas y bragueros quirúrgicos (para hernias inguinales, y umbilicales), corsés y fajas medicoquirúrgicas, cuyo diseño responde a una función ortésica determinada; zapatos ortopédicos; férulas y otros artículos y materiales para fracturas; aparatos respiratorios que son utilizados principalmente por los aviadores, los buceadores, los alpinistas o los bomberos. Pueden ser autónomos, es decir, estar alimentados por una botella de oxígeno o de aire comprimido portátil, o estar alimentados por un tubo unido a una fuente de aire comprimido exterior, compresor, depósito, etc., o incluso simplemente unidos a la atmósfera,  en  determinados  aparatos  diseñados  para  alimentarlos  a  corta distancia.</t>
  </si>
  <si>
    <t>Otras industrias manufactureras n.c.p., incluye la fabricación de botones, broches y botones de presión y cremalleras; que no sean de metales preciosos ni de piedras preciosas y semipreciosas. de maniquíes, paraguas, sombrillas de jardín o playa; de bastones; de brochas, almohadillas, rodillos para pintar; de velas, cirios  y  artículos  similares,  fabricación  de  plumines  (puntas  de  bolígrafos), estilógrafos,    rapidógrafos,    bolígrafos,    estilógrafos,    lápices,    portaminas, marcadores,  crayones, tiza, marcadores con punta de fieltro y punta suave, sus partes y sus estuches, entre otros, sean o no mecánicos; incluso la fabricación de pinceles, rodillos y artículos similares; la fabricación de equipo de protección y de seguridad;  fabricación de ropa resistente al fuego (ignífuga) y otras prendas de protección que no sean de asbesto y fabricación de artículos de fiestas y de carnavales;    fabricación  de  cinturones  de  seguridad  para  instaladores  y reparadores de líneas telefónicas y de electricidad y otros cinturones para uso industrial; fabricación de flotadores (salvavidas) de corcho;  fabricación de cascos de  plástico  endurecido  y  otro  equipo  de  seguridad  personal  de  plástico; fabricación de trajes protectores para bomberos; fabricación de cascos de metal y otro equipo de seguridad personal de metal;  fabricación de tapones para los oídos  y  la  nariz  (Por  ejemplo,  para  natación  y  para  protección  del  ruido); fabricación de máscaras antigás que permiten respirar en medios viciados por el polvo, emanaciones tóxicas, humo y vapores.</t>
  </si>
  <si>
    <t>Otras industrias manufactureras n.c.p., incluye la fabricación de artículos de uso personal  como  pipas,  vaporizadores  de  perfumes,  termos  y  otros  recipientes herméticos, sellos para fechar (sellos metálicos), aparatos manuales para imprimir y  estampar,  cintas  con  tinta  para  máquinas  de  escribir,  impresoras  de computadora, cajas registradoras, entre otras y almohadillas de tinta para sellos. La fabricación de máscaras antigás que permiten respirar en medios viciados por el  polvo,  emanaciones  tóxicas,  humo  y  vapores.  Se  incluyen  las  de  uso profesional, como aquellas diseñadas para protección en caso de guerra, siempre y cuando el aire respirable proceda directamente del exterior y pase por un órgano filtrante que absorbe los gases nocivos y retiene el polvo.</t>
  </si>
  <si>
    <t>Otras  industrias  manufactureras  n.c.p.,  incluye  la  fabricación  de  artículos  de plumas o plumones; arreglos artificiales de ramos de flores, coronas y canastas florales, flores, frutas y plantas; juegos de chasco o broma y de fantasía; cedazos y cribas manuales; maniquíes de sastre, ataúdes metálicos o de madera y otros artículos no clasificados en otra parte; fabricación de globos terráqueos</t>
  </si>
  <si>
    <t>Otras industrias manufactureras n.c.p., incluye la fabricación de encendedores y mecheros, caminadores y cunas portátiles o portabebés.</t>
  </si>
  <si>
    <t>Otras  industrias  manufactureras  n.c.p.,  incluye  la  fabricación  de  árboles  de navidad  artificiales  y  sus  adornos  (excepto  adornos  de  vidrio  y  eléctricos), artículos de fiestas y de carnavales como disfraces y accesorios, y otros artículos recreativos.</t>
  </si>
  <si>
    <t>Mantenimiento y reparación especializada de productos elaborados en metal, incluye  mantenimiento  y  reparación  de  herramientas  mecánicas  simples  de medición elaboradas en metal.</t>
  </si>
  <si>
    <t>Mantenimiento y reparación especializada de maquinaria y equipo, incluye talleres electromecánicos, mantenimiento y reparación de maquinaria y equipo de uso industrial,  maquinaria  pesada  en  general,  acumuladores,  motores,  equipo  de refrigeración.</t>
  </si>
  <si>
    <t>Mantenimiento y reparación especializado de equipo electrónico y óptico, incluye el mantenimiento y reparación a cambio de una retribución o por contrata de instrumentos y equipos ópticos, tales como: binoculares, microscopios (excepto de electrones o protones), telescopios, prismas y lentes (excepto oftalmológicos) y equipo fotográfico.</t>
  </si>
  <si>
    <t>Mantenimiento y reparación especializada de equipo eléctrico, incluye equipos de iluminación,   máquinas   eléctricas   para   soldadura,   máquinas   de   limpieza ultrasónica, cables de fibra óptica para la transmisión de imágenes y aparatos de conmutación.</t>
  </si>
  <si>
    <t>SUMINISTRO DE ELECTRICIDAD, GAS, VAPOR Y AIRE ACONDICIONADO</t>
  </si>
  <si>
    <t>Suministro de electricidad, gas, vapor y aire acondicionado</t>
  </si>
  <si>
    <t>Suministro de vapor y aire acondicionado</t>
  </si>
  <si>
    <t>Suministro de vapor y aire acondicionado, incluye la producción, captación y distribución  de  vapor  y  agua  caliente  para  calefacción,  aire  frío,  agua  fría, producción de hielo.</t>
  </si>
  <si>
    <t>DISTRIBUCIÓN DE AGUA; EVACUACIÓN Y TRATAMIENTO DE AGUAS RESIDUALES, GESTIÓN DE DESECHOS Y ACTIVIDADES DE SANEAMIENTO AMBIENTAL</t>
  </si>
  <si>
    <t>Captación, tratamiento y distribución de agua</t>
  </si>
  <si>
    <t>Captación, tratamiento y distribución de agua, incluye la captación, el tratamiento y la distribución de agua para uso doméstico e industrial, servicios de acueducto.</t>
  </si>
  <si>
    <t>Captación, tratamiento y distribución de agua, incluye operación de canales de irrigación, desalinización de agua de mar o agua subterránea, potabilización de agua para fines de distribución de agua.</t>
  </si>
  <si>
    <t>Recolección, tratamiento y disposición de desechos, recuperación de materiales</t>
  </si>
  <si>
    <t>Recolección de desechos</t>
  </si>
  <si>
    <t>Recolección de desechos sólidos no peligrosos (ej.: basura) dentro de un área local, tales como recolección de desechos de los hogares y empresas por medio de canecas de basura, contenedores, etc.; puede incluir materiales recuperables mezclados, materiales reciclables y desechos producidos por fábricas textiles. La operación de estaciones de transferencia de desechos no peligrosos</t>
  </si>
  <si>
    <t>Recolección de desechos sólidos no peligrosos. La recolección de basura de canecas  en  lugares  públicos.  La  recolección  de  desechos  de  construcción  y demolición. La recolección y remoción de rastrojos, escombros, corte de césped, poda y tala de árboles etc.</t>
  </si>
  <si>
    <t>Tratamiento y disposición de desechos</t>
  </si>
  <si>
    <t>Tratamiento y disposición de desechos no peligrosos, incluye el tratamiento previo a la disposición, otras formas de tratamiento de desechos no peligrosos sólidos o no sólidos, disposición de desechos, el tratamiento de desechos orgánicos para su disposición, producción de compost con desechos orgánicos.</t>
  </si>
  <si>
    <t>Recuperación de materiales</t>
  </si>
  <si>
    <t>Recuperación de materiales, incluye procesamiento de desechos no metálicos y otros  artículos  para  convertirlos  en  materias  primas  secundarias.  Incluye  la recuperación, separación y clasificación en categorías distintas de materiales recuperables mezclados, como: papel y cartón, y de artículos de papel o cartón, plásticos. La separación y clasificación de materiales recuperables de corrientes de desechos no peligrosos (ej.: basura).</t>
  </si>
  <si>
    <t>Instalaciones eléctricas, de fontanería y otras instalaciones especializadas</t>
  </si>
  <si>
    <t>Instalaciones eléctricas, incluye Instalaciones y accesorios eléctricos, líneas de telecomunicaciones, redes informáticas y líneas de televisión por cable, antenas parabólicas, conexión de aparatos eléctricos y equipo doméstico, sistemas de calefacción radiante, instalaciones eléctricas en casa de habitación y/o edificios.</t>
  </si>
  <si>
    <t>Instalaciones de fontanería, calefacción y aire acondicionado, incluye fontanería y sanitario, Instalaciones de gas, instalación de conductos, colectores de energía solar no eléctricos.</t>
  </si>
  <si>
    <t>Instalaciones  de  fontanería,  calefacción  y  aire  acondicionado,  incluye  la instalación   de   equipos   y   conductos   de   ventilación,   refrigeración   o   aire acondicionado, su mantenimiento y reparación. Sistemas de riego por aspersión para el césped.</t>
  </si>
  <si>
    <t>Terminación y acabado de edificios y obras de ingeniería civil, incluye la pintura y/o encerado de interiores de techos, paredes, pisos, la instalación de muebles de cocina a la medida.</t>
  </si>
  <si>
    <t>Mantenimiento y reparación de vehículos automotores</t>
  </si>
  <si>
    <t>Mantenimiento  y  reparación  de  vehículos  automotores,  incluye  centros  de diagnóstico,  mantenimiento  y  reparación  de  vehículos  automotores  como automóviles,  camiones,  lanchas  y  similares  como  reparaciones  mecánicas, eléctricas, sistemas de inyección electrónica, carrocería y tapicería.</t>
  </si>
  <si>
    <t>Comercio de partes, piezas (autopartes) y accesorios (lujos) para vehículos automotores</t>
  </si>
  <si>
    <t>Comercio  de  partes,  piezas  (autopartes)  y  accesorios  (lujos)  para  vehículos automotores, incluye el comercio al por mayor y al por menor de todo tipo de partes,  piezas  (autopartes),  llantas  y  neumáticos,  componentes,  suministros, herramientas y accesorios (lujos), nuevos o usados, para vehículos automotores.</t>
  </si>
  <si>
    <t>Comercio  al  por  mayor  a  cambio  de  una  retribución  o  por  contrata,  incluye comercio al por mayor de materias primas agropecuarias y distribución de leche con autotransporte.</t>
  </si>
  <si>
    <t>Comercio al por mayor de combustibles sólidos, líquidos, gaseosos y productos conexos, incluye comercio al por mayor de gasolina, diésel, aceite combustible, aceite  de  calefacción  y  keroseno;  gases  del  petróleo  licuado,  butano  y  gas propano.</t>
  </si>
  <si>
    <t>Comercio al por mayor de desperdicios, desechos y chatarra, incluye el comercio al por mayor (compra) de desperdicios y desechos de chatarra metálica y de materiales para reciclaje, incluidos la recogida, la clasificación, la separación y el desguace de productos usados, para obtener partes y piezas reutilizables (para la venta), el embalaje y reembalaje, el almacenamiento y la entrega.</t>
  </si>
  <si>
    <t>Comercio al por menor de combustible para automotores, incluye el comercio al por  menor  de  carburantes,  (gasolina,  biocombustible,  ACPM,  gas  natural vehicular) para todo tipo de vehículos automotores y embarcaciones, estaciones de gasolina y gas natural vehicular.</t>
  </si>
  <si>
    <t>Comercio al por menor de artículos de ferretería, pinturas y productos de vidrio en establecimientos  especializados,  incluye  solamente  venta  de  hierro,  sin  auto transporte.</t>
  </si>
  <si>
    <t>Comercio  al  por  menor  de  otros  artículos  domésticos  en  establecimientos especializados,  incluye  el  comercio  al  por  menor  de  carbón  mineral,  carbón vegetal,  otros  combustibles  sólidos  como  ciscos  y  líquidos  como:  kerosene, varsol, bencina, gas licuado del petróleo, envasado en bombonas de distribución domiciliaria para su uso en cocina o en calefacción, entre otros.</t>
  </si>
  <si>
    <t>Transporte terrestre; transporte por tuberías</t>
  </si>
  <si>
    <t>Transporte terrestre público automotor</t>
  </si>
  <si>
    <t>Transporte de carga por carretera, incluye solamente transporte  municipal de carga de artículos como, pan, leche que se recoge en las granjas, legumbres.</t>
  </si>
  <si>
    <t>Almacenamiento  y  depósito,  incluye  cámaras  frigoríficas,  silos  de  granos  y almacenamiento y depósito de madera, carbón mineral y/o vegetal, depósitos y distribución de fósforo, almacenamiento zonas franca.</t>
  </si>
  <si>
    <t>Manipulación de carga, incluye la carga y descarga de mercancías y equipaje por estibadores,   coteros,   paletizadores,   excepto   cargue   y   descargue   de embarcaciones aéreas, marítimas y/o fluviales.</t>
  </si>
  <si>
    <t>Alojamiento en hoteles, incluye el servicio o prestación de servicios de alojamiento en unidades constituidas por habitaciones, suministrado mediante contrato de hospedaje  día  a  día  o  de  hospedaje  temporal,  hostales;  incluye  hospedaje temporal en hoteles con salas de conferencias. Lo anterior siempre que incluya servicios de preparación de alimentos.</t>
  </si>
  <si>
    <t>Otros tipos de alojamientos para visitantes, incluye los servicios de alojamiento en refugios de montaña.</t>
  </si>
  <si>
    <t>Otros tipos de alojamiento n.c.p., se incluyen los servicios de coche cama y/o comedores a bordo cuando son prestados por unidades separadas de las que suministran el servicio de transporte.</t>
  </si>
  <si>
    <t>Expendio a la mesa de comidas preparadas, incluye la preparación y el expendio de alimentos a la carta y/o menú del día para su consumo inmediato, mediante el servicio  a  la  mesa  (restaurante).  Pueden  o  no  prestar  servicio  a  domicilio, suministrar bebidas alcohólicas o algún tipo de espectáculo</t>
  </si>
  <si>
    <t>Expendio por autoservicio de comidas preparadas, incluye la preparación y el expendio de alimentos para el consumo inmediato, exclusiva o principalmente bajo la modalidad de autoservicio, en coches y comedores a bordo, pueden o no prestar  servicio  a  domicilio  y  por  lo  general  presentan  decoración  altamente estandarizada.</t>
  </si>
  <si>
    <t>Otros tipos de expendio de comidas preparadas n.c.p., incluyen la preparación y el expendio para consumo inmediato desde vehículos, puestos móviles, kioscos, fritanguerias; las actividades de las heladerías, establecimientos de coffee shop y fuentes de soda, entendidos como los establecimientos donde se sirven helados y bebidas de frutas naturales para el consumo inmediato.</t>
  </si>
  <si>
    <t>Actividades de catering para eventos y otros servicios de comidas</t>
  </si>
  <si>
    <t>Catering para eventos, incluye la provisión de servicios de comida en banquetes, recepciones  de  empresas  (casas  de  banquetes),  bodas,  fiestas  y  otras celebraciones o reuniones.</t>
  </si>
  <si>
    <t>Actividades de otros servicios de comidas, incluye catering industrial, la provisión de servicios de comidas para un periodo de tiempo específico, operación de concesiones de alimentación en instalaciones deportivas y similares, los servicios de alimentación escolar, mediante la preparación y distribución de comidas in situ (en  el  lugar  donde  van  a  consumirse).  Operación  de  casinos  o  cafeterías  y comedores universitarios al igual que de casinos y comedores para los miembros de las Fuerzas Armadas. Restaurantes a bordo de buques de pasajeros y servicio de coche comedor.</t>
  </si>
  <si>
    <t>Edición de libros, publicaciones periódicas y otras actividades de edición</t>
  </si>
  <si>
    <t>Edición de libros, incluye las actividades de edición de libros en general, en formato impreso, electrónico CD, pantalla electrónica, entre otros, audio o en la internet.</t>
  </si>
  <si>
    <t>Edición de directorios y listas de correo, incluye la edición de bases de datos que están protegidas en su forma, pero no en su contenido; la edición de listas de correo   y   edición   de   directorios   telefónicos;   compilaciones   tales   como jurisprudencia, compendios farmacéuticos o vademécums, entre otros.</t>
  </si>
  <si>
    <t>Edición de periódicos, revistas y otras publicaciones periódicas, incluye la edición impresa o en formato electrónico, incluso por internet, de publicaciones periódicas tales  como:  periódicos,  periódicos  de  anuncios  publicitarios,  periódicos  de contenido técnico o general, tiras cómicas, boletines informativos, entre otros; Edición de revistas y otras publicaciones periódicas, entre ellas las académicas, agrícolas, comerciales, financieras, juveniles, profesionales, religiosas, técnicas, entre otras; Edición de  guías de programación de radio y televisión.</t>
  </si>
  <si>
    <t>Otros  trabajos  de  edición,  incluye  edición  impresa  o  en  formato  electrónico incluyendo  la  internet  de  catálogos  para  almacenes,  de  mercancía  y  de colecciones;  fotografías,  tarjetas  postales,  tarjetas  de  felicitación,  horarios, formularios,  carteles,  afiches,  calendarios,  reproducción  de  obras  de  arte, catálogos  de  obras  de  arte,  diseños  de  estampados  para  ropa,  material publicitario,  incluso  libretas  de  cupones  de  descuento,  otras  obras  impresas, edición en línea de estadísticas y otros tipos de información; La edición de diarios y agendas temáticas y cubiertas para globos terráqueos.</t>
  </si>
  <si>
    <t>Actividades de grabación de sonido y edición de música, se incluyen la producción de  grabaciones  matrices  originales  de  música  o  sonido,  tales  como  cintas magnetofónicas, discos compactos.</t>
  </si>
  <si>
    <t>Actividades de telecomunicaciones alámbricas</t>
  </si>
  <si>
    <t>Actividades   de   telecomunicaciones   alámbricas,   incluye   la   explotación, mantenimiento o facilitación del acceso a los servicios para la transmisión de voz, datos,  texto,  sonido  y  video  utilizando  infraestructura  de  telecomunicaciones alámbrica, servicios de telegrafía y telefonía.</t>
  </si>
  <si>
    <t>Actividades   de   telecomunicaciones   alámbricas,   incluye   la   explotación   y mantenimiento de los sistemas de conmutación y transmisión, la explotación de sistemas de distribución por cable.</t>
  </si>
  <si>
    <t>Actividades  de  telecomunicaciones  alámbricas,  incluye  los  servicios  telefonía local y de larga distancia, suministro de servicios de telégrafos. Se incluye la compra  de  derechos  de  acceso  de  la  capacidad  de  la  red  a  propietarios  y operadores de redes y utilización de esa capacidad para suministrar servicios de telecomunicaciones a empresas y hogares</t>
  </si>
  <si>
    <t>Actividades de telecomunicaciones inalámbricas</t>
  </si>
  <si>
    <t>Actividades   de   telecomunicaciones,   inalámbricas   incluye   la   explotación, mantenimiento o facilitación del acceso a servicios de transmisión de voz, datos, texto, sonido y video utilizando infraestructura de telecomunicaciones inalámbrica, mantenimiento  y  explotación  de  redes  de  radio  búsqueda  y  telefonía  móvil, suministro  de  acceso  a  internet  por  el  operador  de  la  infraestructura  de telecomunicaciones inalámbrica, el suministro de la capacidad completa para la comunicación entre usuarios, incluidas las funciones del equipo terminal tales como los servicios de telefonía móvil, los sistemas de radiomensajes o beeper y los sistemas de acceso troncalizado (Trunkig), los servicios de transmisión omni-direccional  y  la  transmisión  a  través  de  ondas;  puede,  basarse  en  una  sola tecnología o una combinación de tecnologías.</t>
  </si>
  <si>
    <t>Otras actividades de telecomunicaciones, incluye el suministro de aplicaciones especializadas  de  telecomunicaciones  tales  como  la  localización  por  satélite, telemetría de comunicaciones u operación de sistemas de rastreo a cambio de una retribución o por contrata, y utilización de estaciones de radar; la explotación de las estaciones terminales de comunicaciones por satélite y las instalaciones asociadas   operacionalmente   conectadas   con   uno   o   más   sistemas   de comunicaciones terrestres y capaces de  transmitir o recibir telecomunicaciones desde los sistemas satelitales, El suministro de servicios de telecomunicaciones por las conexiones de las telecomunicaciones existentes: Reventa de servicios telecomunicaciones (es decir, la compra y reventa de la capacidad de la red, sin prestación   de   servicios   adicionales)   radio   búsqueda,   la   transmisión   de teleconferencias, Los servicios auxiliares de ayuda cuyo objetivo es la seguridad de la vida humana, la seguridad del Estado o razones de interés humanitario tales como  el  Servicio    móvil  marítimo  y  Aeronáutico;  servicios  especiales  de telecomunicaciones tales como el de Radioaficionados y de Banda Ciudadana; servicios de telecomunicaciones no incluidos en ninguna de las clases anteriores</t>
  </si>
  <si>
    <t>Actividades  de  arquitectura  e  ingeniería  y  otras  actividades  conexas  de consultoría   técnica,   incluye   trabajo   de   campo   para   estudios   geofísicos, geológicos, topografía, y sismográficos, Los servicios geodésicos: actividades de agrimensura,   estudios   hidrológicos,   estudios   de   subsuelo,   actividades cartográficas y de información espacial.</t>
  </si>
  <si>
    <t>Actividades  de  arquitectura  e  ingeniería  y  otras  actividades  conexas  de consultoría técnica, incluye el diseño y arquitectura de jardines.</t>
  </si>
  <si>
    <t>Investigaciones y desarrollo experimental en el campo de las ciencias naturales y la ingeniería, incluye investigación en ciencias médicas, biotecnología, ciencias agropecuarias, investigaciones para obtener nuevas variedades de semillas o modificar las existentes y desarrollo de productos farmacéuticos (incluidos los de biotecnología).</t>
  </si>
  <si>
    <t>Investigaciones y desarrollo experimental en el campo de las ciencias sociales y las humanidades</t>
  </si>
  <si>
    <t>Investigaciones y desarrollo experimental en el campo de las ciencias sociales y las  humanidades,  incluye  en  ciencias  sociales:  en  derecho,  trabajo  social, economía,  psicología  y  sociología,  entre  otras;  en  humanidades  (lingüística, idiomas,  arte,  antropología,  geografía  e  historia,  entre  otras),  así  como  la investigación y el desarrollo interdisciplinario.</t>
  </si>
  <si>
    <t>Actividades especializadas de diseño,  incluye  las actividades de diseñadores gráficos, diseño industrial.</t>
  </si>
  <si>
    <t>Alquiler y arrendamiento de equipo recreativo y deportivo, incluye el alquiler de equipo recreativo y deportivo, embarcaciones de recreo, botes, canoas, veleros, esquís y otros tipos de equipo de deportes.</t>
  </si>
  <si>
    <t>Actividades de empresas de servicios temporales</t>
  </si>
  <si>
    <t>Actividades  de   agencias   de   empleo   temporal,   incluye   el   suministro   de trabajadores para las actividades de los clientes por períodos limitados con el fin de reemplazar a empleados o suplementar temporalmente su fuerza de trabajo, cuando el personal suministrado es empleado de las propias agencias de empleo temporal.  Las  unidades  clasificadas  en  esta  clase  no  se  encargan  de  la supervisión directa de sus empleados en los lugares de trabajo de los clientes.</t>
  </si>
  <si>
    <t>Otras actividades de provisión de talento humano</t>
  </si>
  <si>
    <t>Otras  actividades  de  suministro  de  recurso  humano,  incluye  suministro  de recursos humanos para las actividades de los clientes, la cual se realiza por lo general a largo plazo o en forma permanente,  y las unidades clasificadas en esta clase pueden desempeñar una amplia gama de funciones conexas de gestión de recursos  humanos,  Las  unidades  clasificadas  en  esta  clase  constituyen  los empleadores oficiales de los empleados en lo que respecta a la nómina, los impuestos y otros aspectos fiscales y de recursos humanos, pero no se encargan de la dirección ni de la supervisión del trabajo de esos empleados.</t>
  </si>
  <si>
    <t>Actividades  de  paisajismo  y  servicios  de  mantenimiento  conexos,  incluye  la plantación, el cuidado y el mantenimiento de vegetación para: Campos deportivos y  de  recreación  (ej.:  campos  de  fútbol,  golf,  entre  otros),  parques  infantiles, praderas para tomar el sol y otros parques de recreo; edificios industriales y comerciales, campos deportivos y de recreación, parques infantiles, praderas para tomar el sol y otros parques de recreo, mantenimiento de terrenos en buenas condiciones ecológicas</t>
  </si>
  <si>
    <t>Actividades  de  envase  y  empaque,  incluye  las  actividades  de  envasado  y empaquetado a cambio de una retribución o por contrata, estén o no involucradas a  procesos  automatizados:  empaque  de  sólidos  (tipo  burbuja,  cubierta  de aluminio, entre otros), embotellado de líquidos, bebidas y productos alimenticios, alimentos.</t>
  </si>
  <si>
    <t>Otros tipos de educación n.c.p., incluye actividades de enseñanza e instrucción especializada  como:  autoescuelas  (enseñanza  de  conducción,  no  dirigida  a conductores profesionales), las escuelas de vuelo</t>
  </si>
  <si>
    <t>Actividades de hospitales y clínicas, con internación</t>
  </si>
  <si>
    <t>Actividades de hospitales y clínicas, con internación, comprende las actividades que consisten principalmente en laboratorio clínico, endoscopia, patología etc., cuando se prestan a pacientes internos. La atención de pacientes internos, que se  realiza  bajo  la  supervisión  directa  de  médicos  y  abarca:  la  atención odontológica   a   pacientes   internos   en   hospitales   cuando   se   presta   por profesionales vinculados a la institución de internación; el servicio de personal médico general y especializado y paramédico en: servicio de complementación terapéutica:  rehabilitación  (por  terapistas),  optometría,  psicología,  nutrición, fonoaudiología,  etc.,  cuando  se  prestan  a  pacientes  internos;  servicios  de urgencias. Servicios de quirófanos, servicios de farmacia, servicios de comida a pacientes  internos  y  otros  servicios  hospitalarios;  servicios  de  centros  de planificación   familiar   que   proporcionan   tratamiento   médico   tales   como esterilización e interrupción del embarazo, cuando se realizan con internación.</t>
  </si>
  <si>
    <t>Otras actividades de atención relacionadas con la salud humana</t>
  </si>
  <si>
    <t>Actividades de apoyo diagnóstico, incluye las actividades relacionadas con la salud  humana,  realizadas  por  unidades  independientes  a  las  instituciones prestadoras de servicios de salud con internación, de laboratorios de análisis de sangre, así como laboratorios de medicina forense y Laboratorios de radiología y otros centros de diagnósticos por imagen.</t>
  </si>
  <si>
    <t>Actividades   de   apoyo   terapéutico,   incluye     actividades   de   enfermeros, fisioterapeutas, terapistas respiratorios, terapistas ocupacionales, fonoaudiólogos u otro personal paramédico como enfermeros escolares, terapeutas dentales e higienistas dentales, que pueden atender pacientes sin la presencia del médico u odontólogo, pero son supervisados periódicamente por estos; las actividades de personal  paramédico  especializado  en  optometría,  nutrición;  planeación  y ejecución  de  programas  de  tratamiento  terapéutico  remitido  por  el  personal médico u odontológico, para la rehabilitación física y mental, realizada fuera de la actividad de los hospitales y clínicas con internación, estas actividades pueden realizarse a pacientes externos o ambulatorios, en consultorios privados, centros médicos, puestos de salud, clínicas asociadas con empresas, escuelas, hogares para ancianos, organizaciones sindicales y asociaciones profesionales, así como en el domicilio de los pacientes; terapia ocupacional, terapia de lenguaje.</t>
  </si>
  <si>
    <t>Actividades de apoyo terapéutico, incluye los tratamientos de adelgazamiento y los masajes que se efectúan bajo control y supervisión médica, masaje medicinal, podología, homeopatía, quiropráctica acupuntura; parteras; hidroterapia etc.</t>
  </si>
  <si>
    <t>Actividades de espectáculos musicales en vivo, incluye la producción para el público en general de conciertos, para una o más funciones, las actividades pueden ser realizadas por orquestas y bandas, pero también pueden consistir en funciones de músicos, autores, intérpretes, entre otros; Las actividades conexas, como las de manejo de escenografía, telones de fondo, equipo de iluminación y de sonido; La gestión de las salas de conciertos, teatro   y otras instalaciones similares;  Las  actividades  de   productores  o  empresarios  de  eventos  o espectáculos artísticos en vivo, aporten ellos o no, las instalaciones.</t>
  </si>
  <si>
    <t>Otras actividades de espectáculos en vivo, incluye los espectáculos en vivo tales como: circos, títeres, pantomima, narración y declamación, entre otros.</t>
  </si>
  <si>
    <t>Actividades  de  jardines  botánicos  zoológicos  y  reservas  naturales,  incluye  el funcionamiento  de  jardines  botánicos,  cuyo  objetivo  principal  es  dedicarse  al cultivo,  la  preservación  y  la  conservación  de  plantas  con  fines  educativos  y científicos;  el  funcionamiento  de  zoológicos;  el  funcionamiento  de  parques nacionales, reservas naturales, áreas naturales únicas y santuarios de flora y fauna, incluida la preservación de la flora y fauna silvestre, entre otras.</t>
  </si>
  <si>
    <t>Gestión de instalaciones deportivas, incluye gestión de instalaciones para eventos deportivos, bajo techo o al aire libre (abierto, cerrado o cubierto, con o sin asientos para espectadores): canchas o estadios de fútbol, hockey, crícket, béisbol, softball y canchas de frontón, entre otros; pistas de carreras para carros, perros, caballos de carreras, piscinas y estadios, estadios de atletismo, escenarios para deportes de  invierno;  cuadriláteros  de  boxeo,  campos  de  golf,  boleras,  gimnasios,  la organización y gestión de competencias deportivas al aire libre o bajo techo, con participación   de   deportistas   profesionales   o   aficionados,   por   parte   de organizaciones con instalaciones propias; la gestión de esas instalaciones y la dotación del personal necesario para su funcionamiento.</t>
  </si>
  <si>
    <t>Actividades de clubes deportivos, incluye los clubes sociales y deportivos</t>
  </si>
  <si>
    <t>Actividades  de  clubes  deportivos,  incluye  clubes  deportivos  profesionales  de fútbol, natación, golf, atletismo, gimnasia, tenis, baloncesto béisbol etcétera.</t>
  </si>
  <si>
    <t>Otras actividades deportivas, incluye las actividades de apoyo para la caza y la pesca deportiva o recreativa y caza controlada, establos de caballos de monta, la explotación de establos de caballos de montar, incluidos los de carreras.</t>
  </si>
  <si>
    <t>Otras actividades deportivas, las actividades por cuenta propia de deportistas y atletas, árbitros, jueces, cronometradores, guías de montaña e instructores, entre otros.</t>
  </si>
  <si>
    <t>Otras actividades deportivas, Las actividades de los productores o promotores de eventos deportivos, con o sin instalaciones; Incluye actividades de ligas deportivas y órganos reguladores; Las actividades relacionadas con la promoción de eventos deportivos.</t>
  </si>
  <si>
    <t>Actividades  de  parques  de  atracciones  y  parques  temáticos,  incluye  las actividades  de  parques  de  atracciones  o  parques  temáticos:  incluido  el funcionamiento  de  una  variedad  de  atracciones,  tales  como:  atracciones mecánicas y acuáticas, juegos, espectáculos, exposiciones temáticas y sitios para picnic.</t>
  </si>
  <si>
    <t>Otras actividades recreativas y de esparcimiento n.c.p., funcionamiento de ferias y   exposiciones   de   naturaleza   recreativa,   actividades   de   productores   o empresarios  de  espectáculos  en  vivo  distintos  de  los  artísticos  o  deportivos; actividades de parques recreativos y playas, eventos culturales y/o recreativos masivos; el funcionamiento de centros de esquí y otras actividades recreativas y de entretenimiento (excepto los parques de atracciones y parques temáticos) no clasificadas en otra parte.</t>
  </si>
  <si>
    <t>Actividades de sindicatos de empleados</t>
  </si>
  <si>
    <t>Actividades de sindicatos de empleados incluye, la defensa de los intereses de los sindicatos y de sus afiliados; Las actividades de asociaciones cuyos miembros son empleados interesados principalmente en dar a conocer sus opiniones sobre la situación laboral y salarial y además en tomar medidas concertadas a través de la organización; las actividades de sindicatos de empresas, sindicatos de filiales, asociaciones  sindicales  integradas  por  sindicatos  afiliados  según  criterios geográficos, estructurales o de otra índole.</t>
  </si>
  <si>
    <t>Actividades de asociaciones políticas, incluye actividades de las organizaciones políticas y asociaciones auxiliares, como asociaciones juveniles vinculadas a un partido  político.  Estas  asociaciones  se  proponen  principalmente  influir  en  los procesos de adopción de decisiones de los órganos públicos, colocando a los miembros del partido, o aquellos que simpatizan con él, en cargos políticos; sus actividades involucran la difusión de información, las relaciones públicas y la recaudación de fondos, entre otros.</t>
  </si>
  <si>
    <t>Lavado y limpieza, incluso la limpieza en seco, de productos textiles y de piel, incluye el lavado y la limpieza, incluso la limpieza en seco de todo tipo de prendas de vestir y (incluidas las pieles), de productos textiles, que se realizan con equipo mecánico, a mano o por autoservicio que funciona con máquinas accionadas con monedas, para el público en general o para clientes industriales y comerciales; La recogida y entrega de lavandería; El lavado de alfombras y tapetes y la limpieza de cortinas y telones, se realicen en el local o en la residencia del cliente; El suministro  de  ropa  de  cama,  uniformes  de  trabajo  y  artículos  similares  de lavandería;  Las reparaciones menores de alteración de prendas de vestir y otros artículos textiles cuando se efectúan en conexión con la limpieza.</t>
  </si>
  <si>
    <t>Pompas fúnebres y actividades relacionadas, se incluye la prestación de servicios de sepultura y cremación.</t>
  </si>
  <si>
    <t>Otras actividades de servicio n.c.p. incluye, las actividades de trabajadores y trabajadoras sexuales.</t>
  </si>
  <si>
    <t>Actividades  de  los  hogares  individuales  como  empleadores  de  personal doméstico, incluye las actividades de los hogares como empleadores de personal doméstico, tales como: conductores, El producto generado por esta actividad es consumido por el propio hogar empleador.</t>
  </si>
  <si>
    <t>ACTIVIDADES DE ORGANIZACIONES Y ENTIDADES EXTRATERRITORIALES</t>
  </si>
  <si>
    <t>Actividades de organizaciones y entidades extraterritoriales</t>
  </si>
  <si>
    <t>Actividades de organizaciones y entidades extraterritoriales, incluye  actividades de organizaciones internacionales o supranacionales, como las Naciones Unidas y sus organismos especializados, órganos regionales, etc. , el Fondo Monetario Internacional, el Banco Mundial, organismos humanitarios como la Cruz Roja Internacional y órganos u organizaciones de América Latina, la Organización de Cooperación y Desarrollo Económicos, la Organización de Países Exportadores de Petróleo, la  Comunidad Europea y órganos u organizaciones de América Latina, entre otros; actividades de misiones diplomáticas, embajadas y cuerpos consulares.</t>
  </si>
  <si>
    <t>Cultivo de caña de azúcar, incluye el cultivo de caña de azúcar.</t>
  </si>
  <si>
    <t>Actividades de apoyo a la agricultura, incluye suministro o alquiler de maquinaria agrícola con operadores y personal.</t>
  </si>
  <si>
    <t>Pesca</t>
  </si>
  <si>
    <t>Pesca marítima, incluye la pesca comercial de altura y costera, la extracción de crustáceos y moluscos marinos, animales acuáticos marinos: tortugas, ascidias y otros tunicados, erizos de mar, etcétera; la recolección de otros organismos y materiales marinos: perlas naturales, esponjas, corales y algas.</t>
  </si>
  <si>
    <t>Pesca marítima, incluye la pesca comercial de altura y costera, la captura de ballenas,  las  actividades  de  buques  dedicados  a  la  vez  a  la  pesca  y  a  la elaboración y conservación de pescado.</t>
  </si>
  <si>
    <t>Pesca de agua dulce, incluye la pesca comercial en aguas interiores, la extracción de crustáceos y moluscos y animales acuáticos de agua dulce.</t>
  </si>
  <si>
    <t>Pesca de agua dulce, incluye La recolección de materiales de agua dulce.</t>
  </si>
  <si>
    <t>Extracción de minerales metalíferos</t>
  </si>
  <si>
    <t xml:space="preserve">Extracción de minerales metalíferos no ferrosos </t>
  </si>
  <si>
    <t>Extracción de otros minerales metalíferos no ferrosos n.c.p., incluye plantas de beneficio o tratamiento de minerales metálicos.</t>
  </si>
  <si>
    <t>Extracción de otros minerales no metálicos n.c.p., incluye las plantas de beneficio o tratamiento de minerales no metálicos.</t>
  </si>
  <si>
    <t>Procesamiento  y  conservación  de  carne  y  productos  cárnicos,  incluye  el funcionamiento de plantas de beneficio que realizan actividades de sacrificio de animales, tales como: res, cerdo, aves, oveja, cabra, conejo y otros animales.</t>
  </si>
  <si>
    <t>Procesamiento  y  conservación  de  carne  y  productos  cárnicos,  incluye  la extracción de manteca de cerdo y otras grasas comestibles de origen animal, derivadas de estas actividades.</t>
  </si>
  <si>
    <t>Procesamiento  y  convservación  de  carne  y  productos  cárnicos,  incluye  la producción de pieles y cueros en verde, procedentes de las plantas de beneficio animal, incluidas pieles depiladas.</t>
  </si>
  <si>
    <t>Elaboración de aceites y grasas de origen vegetal y animal</t>
  </si>
  <si>
    <t>Elaboración de aceites y grasas de origen vegetal y animal, incluye elaboración de aceites vegetales crudos: aceite de oliva, aceite de soja, aceite de palma, aceite de girasol, aceite de maíz y similares.</t>
  </si>
  <si>
    <t>Elaboración de aceites y grasas de origen vegetal y animal, incluye la elaboración de aceites vegetales refinados: aceite de oliva, aceite de soya, etcétera.</t>
  </si>
  <si>
    <t>Elaboración de aceites y grasas de origen vegetal y animal, incluye la elaboración de margarina, grasas mixtas para cocinar.</t>
  </si>
  <si>
    <t>Elaboración de aceites y grasas de origen vegetal y animal, incluye  la elaboración de aceites y grasas de origen animal.</t>
  </si>
  <si>
    <t>Elaboración de aceites y grasas de origen vegetal y animal, incluye  la extracción de aceites  de pescado  y  de mamíferos marinos, La producción de borra de algodón, tortas y otros productos residuales de la elaboración de aceite.</t>
  </si>
  <si>
    <t>Otros  derivados  del  café,  incluye  la  elaboración  de  otros  productos  de  café (descafeinado o no): extractos y concentrados de café, café soluble o instantáneo y café liofilizado.</t>
  </si>
  <si>
    <t>Elaboración y refinación de azúcar, incluye la elaboración o refinación de azúcar (sacarosa) a partir de la caña,  remolacha azucarera, arce y palma, entre otros.</t>
  </si>
  <si>
    <t>Elaboración  y  refinación  de  azúcar,  incluye  la  elaboración  o  refinación  de sucedáneos  de  azúcar,  jarabes,  melazas,  a  partir  de  la  caña,  remolacha azucarera, arce y palma, entre otros.</t>
  </si>
  <si>
    <t>Destilación, rectificación y mezcla de bebidas alcohólicas, incluye la producción o elaboración y/o embotellado y etiquetado de alcoholes y de bebidas alcohólicas destiladas como whisky, aguardientes, vinos, mezclas y/o licores.</t>
  </si>
  <si>
    <t>Producción de malta, elaboración de cervezas y otras bebidas malteadas, incluye la elaboración de maltas y cervezas de fermentación alta, negras y fuertes y de baja graduación o sin alcohol.</t>
  </si>
  <si>
    <t>Producción de malta, elaboración de cervezas y otras bebidas malteadas, incluye el embotellado y etiquetado de bebidas malteadas, siempre y cuando se realice en la misma unidad de producción.</t>
  </si>
  <si>
    <t>Preparación  e  hilatura  de  fibras  textiles,  incluye  la  fabricación  a  partir  de filamentos, estopas, fibras discontinuas o hilos, la hilatura y fabricación de hilados e hilos constituidos por distintos tipos de materiales textiles (incluso mezclas), para tejeduría y costura, para la venta al por menor o al por mayor, y para el procesamiento posterior (no integrada al proceso de obtención de fibras).</t>
  </si>
  <si>
    <t>Preparación e hilatura de fibras textiles, incluye la fabricación hilados de papel y de hilados a base de fibras discontinuas artificiales.</t>
  </si>
  <si>
    <t>Tejeduría de productos textiles, incluye la fabricación de hilos y tejidos anchos de todo tipo de materiales textiles: algodón, lana, seda, lino, ramio, cáñamo, yute, fibras blandas e hilaturas especiales, incluidos los tejidos planos, fabricados a partir de mezclas o de hilaturas artificiales o sintéticas.</t>
  </si>
  <si>
    <t>Tejeduría de productos textiles, incluye las operaciones de acabado de productos textiles, mediante procesos tales como blanqueo, teñido, calandrado, perchado y sanforizado, cuando estas se realizan en la misma unidad donde se realiza la tejeduría de dichos productos.</t>
  </si>
  <si>
    <t>Tejeduría de productos textiles, incluye la fabricación de tejidos aterciopelados y de felpilla, tejidos de rizo para toallas, gasa, esponja, entre otros.</t>
  </si>
  <si>
    <t>Tejeduría  de  productos  textiles,  incluye  la  fabricación  de  tejidos  de  hilados sintéticos de alta tenacidad de nailon o demás poliamidas o de poliéster, de tejidos e hilos que imitan pieles finas, tejidos de hilos de carbono y de aramid (fibra sintética).</t>
  </si>
  <si>
    <t>Acabado de productos textiles, incluye la fabricación de estampados y troquelados textiles.</t>
  </si>
  <si>
    <t>Fabricación  de  otros  artículos  textiles  n.c.p.,  incluye  la  fabricación  de  fieltro, incluso fieltros impregnados, bañados, recubiertos o laminados y otros textiles no tejidos,  incluso  aquellos  en  que  el  plástico  o  el  caucho  son  las  sustancias adhesivas pero no la principal materia prima constitutiva; .</t>
  </si>
  <si>
    <t>Fabricación de otros artículos textiles n.c.p., incluye la fabricación de hilados metalizados e hilados entorchados; hilos y  cuerdas de caucho  revestidos de materias textiles; hilados y bandas textiles recubiertos; impregnados, bañados o forrados con caucho o materias plásticas; fabricación de tejidos impregnados, bañados, recubiertos o laminados con plástico; fabricación de tejidos de hilados manufacturados de gran resistencia para cuerdas o lonas para llantas</t>
  </si>
  <si>
    <t>Fabricación de otros artículos textiles n.c.p., incluye fabricación de tejidos de hilados de gran resistencia, otros tejidos tratados o bañados: papel tela; lienzos preparados para pintores, bocací y tejidos endurecidos similares, tejidos bañados con goma o sustancias amiláceas.</t>
  </si>
  <si>
    <t>Fabricación de otros artículos textiles n.c.p., incluye la fabricación de artículos textiles diversos: mechas de materiales textiles, camisas para mecheros de gas incandescentes  y  tejidos  tubulares  para  su  fabricación,  mangueras,  correas transportadoras  y  de  transmisión  (estén  o  no  reforzados  con  metal  u  otros materiales), y otros productos y artículos textiles para uso técnico, tales como la tela para tamices, tela de filtración, tejidos y fieltros utilizados en la fabricación de papel, y otros tejidos especiales.</t>
  </si>
  <si>
    <t>Curtido y recurtido de cueros; recurtido y teñido de pieles, incluye las curtiembres o la producción de cueros imputrescibles, descarnadura, adobados, curtido y recurtido, el curtido puede ser vegetal, mineral o químico al cromo.</t>
  </si>
  <si>
    <t>Curtido y recurrido de cueros; recurtido y teñido de pieles, incluye el recurtido y teñido  de  pieles,  producción  de  cueros  curtidos,  gamuzados,  regenerados, tenerías, curtidurías.</t>
  </si>
  <si>
    <t>Aserrado, acepillado e impregnación de la madera, incluye el aserrado de madera en bruto constituida por troncos y trozas y aserrado de trozas escuadradas y costeras para producir maderos, tala y aserrío de bosques.</t>
  </si>
  <si>
    <t>Fabricación de hojas de madera para enchapado; fabricación de tableros contrachapados, tableros laminados, tableros de partículas y otros tableros y paneles</t>
  </si>
  <si>
    <t>Fabricación  de  hojas  de  madera  para  enchapado;  fabricación  de  tableros contrachapados,  tableros  laminados,  tableros  de  partículas  y  otros  tableros, paneles, incluye producción de madera aglomerada, de hojas de madera para enchapado, tableros contrachapados.</t>
  </si>
  <si>
    <t>Fabricación  de  hojas  de  madera  para  enchapado;  fabricación  de  tableros contrachapados,  tableros  laminados,  tableros  de  partículas  y  otros  tableros, paneles, incluye fabricación de madera laminada para enchapado y de madera compactada.</t>
  </si>
  <si>
    <t>Fabricación de pulpas (pastas) celulósicas; papel y cartón, incluye la fabricación de papel y cartón, papel y cartón sin revestir, papel periódico y de otros papeles para imprimir o escribir, papel kraft, rizado o plegado y semiquímico.</t>
  </si>
  <si>
    <t>Fabricación de pulpas (pastas) celulósicas; papel y cartón, incluye la fabricación de pulpa (pasta) de madera, pasta a partir de borra (pelusa) de algodón y de otras materias   celulósicas   fibrosas   mediante   procesos   mecánicos,   químicos   o semiquímicos, guata de celulosa y materiales de fibras de celulosa.</t>
  </si>
  <si>
    <t>Fabricación de pulpas (pastas) celulósicas; papel y cartón, incluye la eliminación de tinta y fabricación de pasta a partir de desechos de papel o cartón, trapos, bagazo, reelaboración de pasta, papel y cartón.</t>
  </si>
  <si>
    <t>Fabricación de pulpas (pastas) celulósicas; papel y cartón, incluye fabricación de rollos continuos para papel higiénico, papel facial, servilletas, pañuelos y papeles similares para aseo personal, papel y cartón en rollos, sin revestir.</t>
  </si>
  <si>
    <t>Fabricación de pulpas (pastas) celulósicas; papel y cartón, incluye la fabricación de  papeles  y  cartones  sulfurizados  (pergamino  vegetal),  impermeables,  para calcar o glaseados, transparentes o translúcidos; de papel y cartón multilaminar.</t>
  </si>
  <si>
    <t>Fabricación de pulpas (pastas) celulósicas; papel y cartón, incluye la fabricación de papel y cartón revestidos, cuché, recubiertos o impregnados, papel crepé rizado o plegado; papeles y cartones compuestos, papel carbón o papel esténcil. Incluye papeles y cartones formados hoja por hoja.</t>
  </si>
  <si>
    <t>Fabricación de pulpas (pastas) celulósicas; papel y cartón, incluye la fabricación de laminados y láminas metálicas (aluminio), en el caso de los laminados sobre una base de papel o cartón.</t>
  </si>
  <si>
    <t>Fabricación de papel y cartón ondulado (corrugado); fabricación de envases, empaques y de embalajes de papel y cartón, incluye la fabricación de papel o cartón ondulado, corrugado o acanalado.</t>
  </si>
  <si>
    <t>Fabricación de otros artículos de papel y cartón, incluye la fabricación de papel higiénico fraccionado, pañuelos, pañitos faciales, toallas, servilletas; fabricación de guata de materiales textiles y los artículos de guata de materiales textiles como los tampones y toallas higiénicas, pañales desechables y otros artículos similares y otros artículos similares de papel, cartón o pasta moldeada para uso doméstico, como por ejemplo, bandejas, platos y vasos.</t>
  </si>
  <si>
    <t>Fabricación de otros artículos de papel y cartón, incluye la  fabricación de otros artículos moldeados de papel, cartón o pasta de papel como cajas para empacar huevos, canillas de bobinas, carretes, tubos, conos (para el enrollamiento de hilados, textiles o alambres), tapas, papel y cartón de filtro, formas continuas para aparatos de grabación automática; papel en rollos o en hojas cuadrangulares o circulares; papel de carta u otros papeles utilizados para escribir o para gráficos, cortados en distintos tamaños o formas, estampados o perforados para varios usos tales como los utilizados en los telares con mecanismos de Jacquard; papel engomado o adhesivo  en hojas, cintas o rollos (cinta de enmascarar); etiquetas en blanco e impresas.</t>
  </si>
  <si>
    <t>Fabricación de otros artículos de papel y cartón, incluye la fabricación de papel de colgadura y papeles similares, incluyendo papel de colgadura de material textil y recubierto de vinilo y papeles diáfanos para vidrieras.</t>
  </si>
  <si>
    <t>Actividades  de  impresión,  incluye  la    impresión  y  fabricación  de  artículos estampados en papel, libros, la impresión de publicaciones periódicas de revistas, folletos, periódicos, mapas, directorios telefónicos; La impresión de tarjetas con cinta magnética o con circuito integrado (tarjetas inteligentes) utilizadas en tarjetas de crédito, débito, para acceso a sitios restringidos, transporte masivo, tarjetas SIM y similares; sellos postales, timbres fiscales y papel moneda, formas para cheques y letras, bonos  y demás documentos de título  valor,  entre otros;  la impresión de materiales publicitarios tales como carteles y avisos litográficos, afiches,  catálogos  publicitarios,  almanaques  y  calendarios,  diarios  y  agendas temáticas, formularios comerciales, papel de correspondencia y otros materiales impresos;   la  impresión  de  tarjetas  para  tabulación;  cuadernos  para  dibujo, cuadernos de ejercicios y similares.</t>
  </si>
  <si>
    <t>Actividades de impresión, incluye la impresión litográfica de envases, empaques y embalajes; la impresión en etiquetas o marbetes (por impresión litográfica, fotograbado, flexográfica, entre otros), realizada a cambio de una retribución o por contrata.</t>
  </si>
  <si>
    <t>Actividades  de  impresión,  incluye  la  impresión  de  tarjetas  postales  y  juegos didácticos, cromos, estampas, naipes, calcomanías, etcétera.</t>
  </si>
  <si>
    <t>Actividades de impresión, incluye la impresión directa sobre textiles y prendas de vestir por impresión serigráfica u otras técnicas de impresión similares.</t>
  </si>
  <si>
    <t>Fabricación de productos de la refinación del petróleo, incluye la fabricación de briquetas de petróleo; la fabricación de briquetas de hulla (carbón de piedra) y lignito.</t>
  </si>
  <si>
    <t>Fabricación de productos de la refinación del petróleo, incluye plantas de asfalto.</t>
  </si>
  <si>
    <t>Fabricación de sustancias y productos químicos básicos, incluye la fabricación sustancias orgánicas e inorgánicas (excepto ácido nítrico), alcohol etílico, agentes sintéticos, disolventes o diluyentes, agentes avivadores, fluorescentes o como luminóforos, aminas, amidas, nitrilos, ácidos, sales orgánicas, metales alcalinos y alcalinotérreos, excepto los mutagénicos y teratogénicos.</t>
  </si>
  <si>
    <t>Fabricación de sustancias y productos químicos básicos, incluye la fabricación de alcohol  carburante  a  partir  de  caña  de  azúcar,  cereales,  hortalizas,  raíces, tubérculos o a partir de otra fuente vegetal, de alcohol etílico no desnaturalizado (potable), fabricación de alcohol etílico desnaturalizado (impotable) de cualquier concentración.</t>
  </si>
  <si>
    <t>Fabricación de sustancias y productos químicos básicos, incluye la producción de sustancias  y  productos  químicos  mediante  procesos  biotecnológicos  y  la fabricación de desinfectantes para el hogar, la industria y uso agropecuario.</t>
  </si>
  <si>
    <t>Fabricación de sustancias y productos químicos básicos, incluye la fabricación de gases  industriales,  gases  inorgánicos  comprimidos,  gases  licuados  y  gases medicinales como oxígeno, nitrógeno y gases halógenos como el cloro y el flúor; gases refrigerantes producidos a partir de hidrocarburos como los freones; gas carbónico (hielo seco), aire líquido o comprimido, mezclas de estos gases con aplicaciones específicas y gases aislantes.</t>
  </si>
  <si>
    <t>Fabricación  de  abonos  y  compuestos  inorgánicos  nitrogenados,  incluye  la producción de abonos puros mezclados o compuestos: nitrogenados, fosfáticos y potásicos, elaborados mediante mezcla de minerales, sales y productos químicos inorgánicos, como los fosfatos (triamónico, de hierro, de magnesio).</t>
  </si>
  <si>
    <t>Fabricación  de  abonos  y  compuestos  inorgánicos  nitrogenados  ,  como  el amoníaco y derivados como cloruro de amonio, sulfatos y carbonatos de amonio; ácido nítrico y sulfonítrico y sus sales como los nitratos y nitritos de potasio; La urea, fosfatos naturales crudos y sales de potasio naturales crudas., incluye la fabricación de otros productos utilizados como fertilizantes;   La fabricación de otros productos utilizados como fertilizantes; por ejemplo, los superfosfatos; La fabricación  de  sustratos  hechos  principalmente  de  turba;  La  fabricación  de sustratos hechos de mezclas de tierra natural, arena, arcilla y minerales.</t>
  </si>
  <si>
    <t>Fabricación de pinturas, barnices y revestimientos similares, tintas para impresión y  masillas,  incluye  la  fabricación  de  pinturas,  barnices,  esmaltes  o  lacas; compuestos  para  calafatear  (rellenar  o  sellar),  o  preparados  similares  no refractarios para relleno como las masillas para pegar vidrios, para obturar grietas o fisuras diversas (excepto los pegantes y adhesivos generalmente a base de oxicloruros  de  zinc  y  magnesio,  a  base  de  azufre,  de  yeso  o  de  materiales plásticos y de caucho).</t>
  </si>
  <si>
    <t>Fabricación de pinturas, barnices, esmaltes o lacas y revestimientos similares, tintas para impresión y masillas, incluye la fabricación de masillas, disolventes y diluyentes orgánicos n.c.p. que se utilizan para mejorar la viscosidad y facilitar la homogeneización de las pinturas y removedores de pinturas; La fabricación de esmaltes vitrificables, barnices para vidriar, enlucidos cerámicos o preparados similares utilizados en la industria de la cerámica, los esmaltes y el vidrio. Los esmaltes  y  barnices  se  refieren  a  mezclas  utilizadas  para  vitrificación  de elementos cerámicos ya preparados, sin ningún tipo de pigmento.</t>
  </si>
  <si>
    <t>Fabricación de otros productos químicos n.c.p., incluye la fabricación de fósforos y cerillas, bengalas de señales, dispositivos para señalización y demás artículos similares como cohetes, de productos para tratamiento de aguas, de sustancias para  el  acabado  de  productos  textiles,  de  preparaciones  para  mejorar  las propiedades del papel, de reactivos compuestos para análisis de laboratorio, de preparados  químicos  de  usos  fotográficos  y  preparaciones  para  destapar cañerías.</t>
  </si>
  <si>
    <t>Fabricación de otros productos químicos n.c.p., incluye la extracción y refinación de aceites esenciales y resinoides, la fabricación de aceites y grasas modificadas químicamente.</t>
  </si>
  <si>
    <t>Fabricación de otros productos químicos n.c.p., incluye la fabricación de productos para   el   acabado   del   cuero,   preparaciones   mordientes,   para   el   teñido, preparaciones ignífugas, fijadores del color.</t>
  </si>
  <si>
    <t>Fabricación de otros productos químicos n.c.p., incluye la fabricación de aditivos para    aceites    lubricantes:    antidesgaste,    antioxidantes,    antiespumantes, anticorrosivos,    antiherrumbre,    estabilizantes,    adherentes,    preparaciones plastificantes, etcétera., la fabricación de líquidos para frenos hidráulicos.</t>
  </si>
  <si>
    <t>Fabricación  de  otros  productos  químicos  n.c.p.,  incluye  la  fabricación  de catalizadores, intercambiadores iónicos, productos para el acabado del cuero como   ligantes,   aditivos  para   concreto,   impermeabilizantes,   estabilizantes, adherente,  antiincrustantes  para  calderas,  lubricantes,  constituidos  por  ceras emulsionantes resinosas.</t>
  </si>
  <si>
    <t>Fabricación de otros productos químicos n.c.p., incluye la fabricación de reactivos compuestos para  análisis químico, diagnóstico y análisis de laboratorio, para tratamiento  de  aguas  y  otros  productos  químicos  de  uso  industrial,  usos fotográficos.</t>
  </si>
  <si>
    <t>Fabricación de otros productos químicos n.c.p., incluye la producción de biodiesel a partir del aceite refinado de palma africana o a partir de cualquier otra fuente vegetal.</t>
  </si>
  <si>
    <t>Fabricación de llantas y neumáticos de caucho, incluye la fabricación de llantas y neumáticos de caucho para todo tipo de vehículos, equipo o maquinaria móvil, las llantas neumáticas y las llantas sólidas o mullidas; la fabricación de llantas para aeronaves, máquinas excavadoras, juguetes, muebles y para otros usos.</t>
  </si>
  <si>
    <t>Fabricación de llantas y neumáticos de caucho, incluye la fabricación de partes de llantas tales como bandas de rodamiento intercambiables y fajas de protección del neumático; La fabricación de tiras (perfiles sin vulcanizar) para el reencauche de llantas; La fabricación de neumáticos (cámara de aire) para llantas.</t>
  </si>
  <si>
    <t>Reencauche de llantas usadas, incluye el reencauche de llantas de caucho para todo tipo de vehículos, aeronaves, equipo y maquinaria móvil para uso agrícola, industrial y minero; y la sustitución de bandas de rodamiento para todo tipo de llantas usadas.</t>
  </si>
  <si>
    <t>Fabricación de formas básicas de caucho y otros productos de caucho n.c.p., incluye la fabricación de formas básicas tales como planchas, láminas, varillas, tiras, barras, mangueras de caucho, bandas transportadoras, correas, cintas de transmisión, perfiles y tubos, la fabricación de partes para calzado de caucho (tacones, suelas y otras partes de caucho para botas y zapatos) que son materia prima para la producción de diferentes artículos de caucho.</t>
  </si>
  <si>
    <t>Fabricación de formas básicas de caucho y otros productos de caucho, n.c.p., incluye  fabricación  de   hule,   de  tejidos  textiles  impregnados,   revestidos, recubiertos o laminados con caucho, el encauchado de hilados y tejidos en los que este material es el componente principal.</t>
  </si>
  <si>
    <t>Fabricación de formas básicas de plástico, incluye la elaboración del plástico en formas básicas tales como: monofilamentos (de dimensión transversal mayor a 1 mm), planchas, láminas, barras, varillas, perfiles,  películas, hojas, tiras, tubos, mangueras,  formas  planas,  sean  autoadhesivas  o  no;     plástico  celular (espumado), cintas de señalización y detención de seguridad de material plástico; bloques de forma geométrica regular incluso impresos, sin cortar o simplemente cortados de forma rectangular; La fabricación de etiquetas de material plástico sin impresión, sean autoadhesivas o no.</t>
  </si>
  <si>
    <t>Fabricación de vidrio y productos de vidrio, incluye la fabricación de vidrio de seguridad constituido por vidrio templado o laminado; incluidos los conformados para parabrisas, ventanas, etcétera; o formado por hojas encoladas; grabados en vidrios, restauración de vitrales; emplomados, bloques de vidrio para pavimentar y de unidades aislantes de vidrio de capa múltiple y la fabricación de artículos de vidrio  obtenidos  por  prensado  o  moldeado  utilizados  en  la  construcción,  por ejemplo,  baldosas  de  vidrio;  recipientes  de  vidrio,  incluso  tapas,  tapones  y artículos de cierre; las bombas de vidrio para recipientes aislantes; artículos de vidrio  para  la  cocina  y  para  la  mesa,  por  ejemplo,  vasos  y  otros  artículos domésticos de vidrio o cristal.</t>
  </si>
  <si>
    <t>Fabricación de vidrio y productos de vidrio, incluye la fabricación de vidrios para relojes y análogos; vidrio óptico y piezas de vidrio óptico sin trabajar ópticamente; piezas  de  vidrio  utilizadas  en  bisutería  entre  ellas  joyas  de  fantasía  como imitaciones de perlas finas y de coral; figuras y adornos de vidrio, grifos, llaves de paso, válvulas y artefactos similares de vidrio.</t>
  </si>
  <si>
    <t>Fabricación  de  productos  refractarios,  incluye  la  fabricación  de  productos  de cerámica resistentes a elevadas temperaturas, por ejemplo, retortas, crisoles, muflas para la industria metalúrgica y química, etc.; cerámica para aislamiento térmico o acústico mediante el moldeado y la cochura de tierras silíceas fósiles, es  decir,  rocas  formadas  por  restos  de  caparazones  de  infusorios  fósiles (diatomeas); artículos refractarios que contengan magnesita, dolomita o cromita.</t>
  </si>
  <si>
    <t>Fabricación  de  productos  refractarios,  incluye  la  fabricación  de  morteros, hormigones y cementos refractarios constituidos por preparaciones de materiales específicos como dolomita, tierras especiales, etc., en proporciones definidas, mezclados con un aglomerante; utilizados posteriormente en el revestimiento interno de hornos y demás equipos sometidos a altas temperaturas; de ladrillos, bloques, losetas y otros artículos similares de cerámica refractaria.</t>
  </si>
  <si>
    <t>Fabricación de materiales de arcilla para la construcción,  incluye la fabricación industrial  o  artesanal  de  materiales  de  cerámica  no  refractaria  para  la construcción, tales como: ladrillos, bloques para pisos, tejas, tubos de chimeneas etc.; baldosas y losas para pavimentos, losetas, azulejos para la pared o para cañones de chimeneas, cubos de mosaico y productos de cerámica esmaltados o no; artefactos sanitarios de cerámica por ejemplo: lavabos, bañeras, bidés, inodoros  y  demás  artículos  de  cerámica  para  uso  en  construcción;   tubos, conductos, canalones y accesorios para tuberías de cerámica; bloques para pisos de arcilla cocida.</t>
  </si>
  <si>
    <t>Fabricación de otros productos de cerámica y porcelana, incluye la fabricación de vajillas y otros artículos utilizados con fines domésticos o de aseo, estatuillas, muebles de cerámica y otros artículos ornamentales de cerámica.</t>
  </si>
  <si>
    <t>Fabricación de otros productos de cerámica y porcelana, incluye a fabricación de aparatos y utensilios de cerámica para laboratorio e industria química, industria general y agricultura, imanes cerámicos y de ferrita.</t>
  </si>
  <si>
    <t>Fabricación de otros productos de cerámica y porcelana, incluye artículos de porcelana, loza, piedra o arcilla o de alfarería común: vasijas, tarros de cerámica y artículos similares.</t>
  </si>
  <si>
    <t>Fabricación de otros productos de cerámica y porcelana, incluye la fabricación de aisladores eléctricos  de cerámica, grifos, llaves de  paso, válvulas y artículos similares de materiales de cerámica.</t>
  </si>
  <si>
    <t>Fabricación de otros productos de cerámica y porcelana, incluye la fabricación de productos de cerámica no refractaria diferentes a aquellos que se utilizan para uso estructural.</t>
  </si>
  <si>
    <t>Fabricación de otros productos de cerámica y porcelana, incluye la fabricación de productos de cerámica n.c.p.</t>
  </si>
  <si>
    <t>Fabricación de artículos de hormigón, cemento y yeso, incluye la fabricación de componentes estructurales prefabricados de cemento, yeso, hormigón o piedra artificial para obras de construcción o de ingeniería civil; materiales y artículos prefabricados  de  hormigón,  cemento,  yeso  o  piedra  artificial  utilizados  en  la construcción como losetas, losas, baldosas, ladrillos, planchas, láminas, tableros, tubos, postes, etc.</t>
  </si>
  <si>
    <t>Fabricación de artículos de hormigón, cemento y yeso, incluye la fabricación de mezclas  preparadas  y  secas  para  la  elaboración  de  hormigón  y  mortero constituidas por arena, piedra, sustancia aglomerante (cemento) y agua; morteros en polvo.</t>
  </si>
  <si>
    <t>Fabricación de artículos de hormigón, cemento y yeso, incluye la fabricación de materiales de construcción compuestos de sustancias vegetales (lana de madera, paja, cañas, juncos), aglomeradas con cemento, yeso u otro aglutinante mineral.</t>
  </si>
  <si>
    <t>Fabricación de artículos de hormigón, cemento y yeso, incluye la fabricación de otros  artículos  de  hormigón,  cemento  y  yeso  tales  como  estatuas,  muebles, bajorrelieves y altorrelieves, jarrones, macetas, etc.; artículos de hormigón no refractario.</t>
  </si>
  <si>
    <t>Fabricación  de  otros  productos  minerales  no  metálicos  n.c.p.,  incluye  la fabricación de artículos de asfalto o de materiales similares como, por ejemplo, losas, losetas, ladrillos, adhesivos a base de asfalto, brea de alquitrán de hulla, etc.; productos de fibras de grafito y carbón  (excepto electrodos y productos para aplicaciones eléctricas); artículos elaborados con otras sustancias minerales no clasificadas en otra parte, incluso mica labrada y artículos de mica, de turba o de grafito (que no sean artículos eléctricos) o de otras sustancias minerales.</t>
  </si>
  <si>
    <t>Industrias  básicas  de  otros  metales  no  ferrosos,  incluye  la  fabricación  de productos de metales comunes no ferrosos mediante laminado, trefilado, estirado o extrusión, tales como: hojas, planchas, tiras, barras, varillas, perfiles, alambres, tubos, tuberías y  accesorios  para tubos o tuberías,   la  obtención de polvos, gránulos y escamas de metales no ferrosos a partir de estos procesos; producción de aleaciones de metales comunes como: aluminio, plomo, cinc, estaño, cobre, cromo, manganeso, níquel etc.; semiproductos de metales comunes.</t>
  </si>
  <si>
    <t>Industrias básicas de otros metales no ferrosos, incluye la fabricación de papel aluminio   a   partir   de   láminas   de   aluminio   como   componente   primario; contrachapados de hojas delgadas en donde predomine el aluminio; producción de alambre o láminas para fusibles.</t>
  </si>
  <si>
    <t>Tratamiento y revestimiento de metales; mecanizado, incluye las actividades de anodizado,     enchapado,     pulimiento,     cromado,     cincado,     galvanizado (electroplateado), bicromatizado, sulfatado, pavonado, entre otros, son procesos en los que se deposita otro metal sobre una superficie metálica y mediante la aplicación  de  corriente  eléctrica  se  le  confieren  propiedades  específicas  de acabado.</t>
  </si>
  <si>
    <t>Tratamiento y revestimiento de metales; mecanizado, incluye los tratamientos térmicos de metales (temple, recocido, revenido, entre otros) excepto cuando hacen parte de las actividades desarrolladas para la obtención de productos metálicos de fundición.</t>
  </si>
  <si>
    <t>Fabricación  de  artículos  de  cuchillería,  herramientas  de  mano  y  artículos  de ferretería, incluye la fabricación de cuchillos y navajas, artículos de cuchillería, hojas  de  afeitar,  tijeras,  cucharas,  tenedores,  cucharones,  alicates,  sierras, destornilladores,  herrajes  y  de  herrería  en  general,  la  fabricación  de  sierras manuales, serruchos y seguetas; hojas para sierras, incluso sierras circulares y de cadena, cuchillas y cizallas para máquinas o para aparatos mecánicos, la fabricación  de  herramientas  de herrería,  incluso  machos  de  forja  y  yunques; tornos de banco,  lámparas de soldar y herramientas similares.</t>
  </si>
  <si>
    <t>Fabricación  de  artículos  de  cuchillería,  herramientas  de  mano  y  artículos  de ferretería, incluye la fabricación de espadas, bayonetas y armas similares.</t>
  </si>
  <si>
    <t>Fabricación de otros productos elaborados de metal n.c.p. incluye la fabricación de recipientes utilizados para el envase y transporte de mercancías, latas para productos  alimenticios,  barriles,  tambores,  bidones,  tarros,  cajas,  entre  otros, incluidos los de capacidad superior a 300 L.,  bolsas o envoltorios metálicos, talleres de ornamentación en hierro, de herrerías, cobrerías, termos de metal, jarros y botellas de metal, fabricación mecanizada de recipientes de lata.</t>
  </si>
  <si>
    <t>Fabricación de otros productos elaborados de metal n.c.p. incluye la fabricación de sujetadores hechos de metal: clavos, remaches, tachuelas, alfileres, grapas, arandelas  y  productos  similares  sin  rosca.  La  fabricación  de  productos  de tornillería:  tuercas,  pernos,  tornillos  y  productos  roscados  y  no  roscados.  La fabricación de cables de metal, trenzas y artículos similares de hierro, acero, aluminio o cobre, aislados o no, pero no aptos para conducir electricidad. La fabricación de productos metálicos hechos con alta precisión en tornos revólver o automáticos.  La fabricación de muelles, incluso muelles semiacabados de uso general, excepto muelles para relojes (muelles de ballesta, muelles helicoidales, barras de torsión, hojas para muelles, entre otros).</t>
  </si>
  <si>
    <t>Fabricación de otros productos elaborados de metal n.c.p. incluye la elaboración de vajillas de mesa de metales comunes, incluidas las enchapadas con metales preciosos, sartenes, cacerolas y otros utensilios de cocina. La fabricación de pequeños  aparatos  de  cocina  accionados  a  mano  para  preparar,  aderezar, acondicionar o servir alimentos. La fabricación de utensilios de mesa y cocina no eléctricos, por ejemplo: sartenes y cacerolas. La fabricación de baterías de cocina (ej.: recipientes para hervir el agua), esponjillas metálicas, fabricación de artículos sanitarios de metal como por ejemplo, bañeras, pilas, platones, lavabos y otros artículos sanitarios y de aseo, esmaltados o no.</t>
  </si>
  <si>
    <t>Fabricación de otros productos elaborados de metal n.c.p. incluye la fabricación de herramientas mecánicas simples de medición elaboradas en metal, pesas de metal usadas para el levantamiento de pesas, imanes metálicos permanentes, fabricación de material fijo, piezas ensambladas y de aparatos de señalización de vías  férreas,  fabricación  de  vallas,  avisos  y  similares  de  metal,  excepto  las iluminadas.</t>
  </si>
  <si>
    <t>La fabricación de otros artículos de metal no clasificados en otra parte, como por ejemplo, cadenas (excepto cadenas de transmisión de potencia), hélices para barcos y palas para hélices, anclas, campanas, marcos para fotos o cuadros, tubos y cajas colapsibles, cierres, hebillas, corchetes, almohadillas metálicas para fregar,  señales  de  tránsito  y  artículos  similares,  cualquiera  que  sea  el  metal utilizado, excepto metales preciosos, artículos de metal para órganos y pianos, trofeos  y  estatuillas  utilizadas  en  metales  comunes  para  decoración  interior, mangos y estructuras de metal para paraguas, peines y rulos de metal u otros similares.</t>
  </si>
  <si>
    <t>Fabricación de computadoras y de equipo periférico, incluye la fabricación y/o ensamble de computadoras centrales, computadores analógicos, unidades de discos ópticos (CD-RW, CD-ROM, DVD-ROM, DVD-RW, Blu-ray Disc y similares), de  unidades  de  discos  magnéticos,  memorias  SD  y  memorias  USB,  y  otros dispositivos   de   almacenamiento,   permanente   de   datos   a   base   de semiconductores;    fabricación  de  escáner,  lectores  de  tarjetas  inteligentes, cascos de realidad virtual y de proyectores multimedia (video beam), terminales como  cajeros  automáticos;  terminales  de  puntos  de  venta,  no  operados mecánicamente.</t>
  </si>
  <si>
    <t>Fabricación de pilas, baterías y acumuladores eléctricos</t>
  </si>
  <si>
    <t>Fabricación de pilas, baterías y acumuladores eléctricos, incluye la fabricación de pilas recargables (acumuladores) y no recargables (pila eléctrica), la fabricación de pilas y baterías eléctricas: pilas de dióxido de manganeso, óxido de mercurio, óxido  de  plata  u  otro  material;  reconstrucción  de  baterías  para  automotores; baterías  de  ácido  de  plomo,  níquel-hierro,  níquel-cadmio,  níquel  e  hidruro metálico, litio, pilas secas y pilas húmedas.</t>
  </si>
  <si>
    <t>Fabricación de pilas, baterías y acumuladores eléctricos, incluye la fabricación de acumuladores   eléctricos,   incluso   partes   de   acumuladores   tales   como separadores, contenedores, tapas, placas y rejillas de plomo; acumuladores de plomo-ácido,  níquel-hierro,  níquel-cadmio  o  de  otro  tipo  como,  por  ejemplo, baterías para automotores y reconstrucción de baterías para automotores.</t>
  </si>
  <si>
    <t>Fabricación de hilos y cables eléctricos y de fibra óptica, incluye la fabricación de hilos y cables (incluidos los cables coaxiales) recubiertos con material aislante, cables de fibra óptica recubiertos individualmente de material aislado, para la transmisión de datos codificados (telecomunicaciones, video control de datos, entre otros) o la transmisión de imágenes en directo.</t>
  </si>
  <si>
    <t>Fabricación  de  equipos  eléctricos  de  iluminación,  incluye  la  fabricación  e instalación de avisos y carteles iluminados, placas de matrícula iluminadas y otros anuncios  similares  y  de  equipos  de  iluminación  para  carretera  (excepto semáforos).</t>
  </si>
  <si>
    <t>Fabricación de aparatos de uso doméstico, incluye fabricación de máquinas de lavar y secar, secadoras, refrigeradores, congeladores, equipo de lavandería, aspiradoras, lavaplatos, aparatos para preparar o elaborar alimentos; aparatos termoeléctricos de uso doméstico como: calentadores de agua, mantas eléctricas, calentadores de ambiente y ventiladores de uso doméstico, hornos eléctricos, hornos  microondas,  cocinillas  eléctricas,  planchas  de  cocinar,  tostadores, cafeteras o teteras, sartenes, asadores, parrillas, tapas, y resistencias eléctricas para calefacción; trituradores de desperdicios y similares.</t>
  </si>
  <si>
    <t>Fabricación de motores, turbinas y partes para motores de combustión interna, incluye la fabricación de motores de combustión interna y partes para todo tipo de motores de combustión interna.</t>
  </si>
  <si>
    <t>Fabricación de motores, turbinas y partes para motores de combustión interna, incluye la reconstrucción de los motores de combustión interna; la fabricación de motores de combustión interna con émbolos de movimiento rectilíneo o rotativo, y  de  encendido  por  chispa  eléctrica  o  por  compresión,  para  usos  móviles  o estacionarios distintos del de propulsión de vehículos automotores o aeronaves tales como: motores marinos, motores fuera de borda, motores para locomotoras, motores  para  tractores  y  motores  para  maquinaria  agropecuaria,  industrial  y forestal.</t>
  </si>
  <si>
    <t>Fabricación de hornos, hogares y quemadores industriales incluye la fabricación de hornos, hogares (cámaras de combustión) y quemadores industriales y de laboratorio (muflas); La fabricación de equipo industrial y de laboratorio para calentamiento  por  inducción  y  dieléctrico;   La  fabricación  de  quemadores  e incineradores de combustible líquido, combustible sólido, pulverizado y gas; La fabricación  de  cargadores  mecánicos,  parrillas  mecánicas,  descargadores mecánicos  de  cenizas  y  aparatos  similares;  La  fabricación  de  equipo  de calefacción  eléctrica,  de  montaje  permanente,  para ambientes y  piscinas;  La fabricación de equipos de calefacción no eléctrica, de montaje permanente, para uso doméstico, tales como calefacción solar, calefacción por vapor, calefacción por petróleo y equipo de hogares y de calefacción similares; La fabricación de hogares eléctricos de tipo  doméstico (hogares eléctricos de  aire a presión o bombas de calor, etc.), hogares no eléctricos de aire a presión domésticos.</t>
  </si>
  <si>
    <t>Fabricación de maquinaria y equipo de oficina (excepto computadoras y equipo periférico), incluye la fabricación de otro tipo de maquinaria o equipo de oficina: máquinas  que  clasifican,  empaquetan  o  cuentan  monedas;  expendedoras automáticas de billetes de banco, máquinas para poner bajo sobre o clasificar la correspondencia;   máquinas   de   sufragio   (voto);   máquinas   sacapuntas, dispensadores de cinta, perforadoras, equipo de encuadernado  tipo oficina y engrapadoras, etc.</t>
  </si>
  <si>
    <t>Fabricación  de  herramientas  manuales  con  motor,  incluye  la  fabricación  de herramienta  manual,  de  percusión,  por  combustión  o  de  aire  comprimido (neumático)   como:   martillos   mecánicos   y   neumáticos,   remachadoras, engrapadoras y llaves de impacto, etcétera.</t>
  </si>
  <si>
    <t>Fabricación de maquinaria para la elaboración de alimentos, bebidas y tabaco incluye  la  fabricación  de  maquinaria  utilizada  principalmente  en  la  industria lechera: descremadoras, homogeneizadoras, maquinaria para transformación de la  leche  (mantequeras,  malaxadoras  y  moldeadoras);  maquinaria  para  hacer quesos (máquinas de homogeneizar, moldear y prensar); maquinaria utilizada principalmente en la industria de la molienda de granos: máquinas para limpiar, seleccionar  o  clasificar  semillas,  granos  o  leguminosas  secas  (aventadoras, bandas o cintas, cribadoras, separadores ciclónicos, separadores aspiradores, cepilladoras  y  máquinas  similares);  máquinas  para  la  trilla;  maquinaria  para producir harinas, sémolas u otros productos molidos (trituradoras, agramadoras, alimentadoras,     cribadoras,     depuradoras     de     afrecho,     mezcladoras, descascarilladoras de arroz, partidoras de guisantes, etc.); prensas, trituradoras y máquinas similares utilizadas en la elaboración de vino, sidra, jugos de frutas o bebidas similares, maquinaria y equipo especial para uso en panadería y para preparar   macarrones,   espaguetis   y   productos   similares:   mezcladoras, fraccionadoras y moldeadoras de masa, cortadoras, máquinas para depositar tortas, incluidos los hornos de panadería, entre otros.</t>
  </si>
  <si>
    <t>Fabricación de maquinaria para la elaboración de alimentos, bebidas y tabaco, incluye la fabricación de maquinaria y equipo para la preparación de tabaco y la elaboración de cigarrillos o cigarros o de tabaco para pipa, tabaco de mascar y rapé.</t>
  </si>
  <si>
    <t>Fabricación de maquinaria para la elaboración de alimentos, bebidas y tabaco, incluye la fabricación de maquinaria para la extracción y la preparación de grasas o aceites fijos de origen animal o vegetal.</t>
  </si>
  <si>
    <t>Fabricación de maquinaria para la elaboración de alimentos, bebidas y tabaco, incluye la fabricación de máquinas y equipos para la elaboración y procesamiento de alimentos no clasificados en otra parte: maquinaria para el procesamiento de cacao, chocolate y productos de confitería; para la fabricación de azúcar; para cervecería; para procesar carne vacuna y aves de corral (máquinas para depilar y desplumar, cortar y aserrar, picar, cortar en cubitos, y machacar carne, etc.); para preparar frutas, nueces, hortalizas y legumbres; para preparar pescado, crustáceos  y  otros  productos  de  mar  comestibles.  La  fabricación  de  otra maquinaria para la preparación y la elaboración de alimentos y bebidas.</t>
  </si>
  <si>
    <t>Fabricación de maquinaria para la elaboración de alimentos, bebidas y tabaco, incluye la fabricación de secadores para productos agrícolas y la fabricación de maquinaria para filtrar y depurar alimentos; maquinaria para la preparación de comidas en hoteles y restaurantes (cocinas comerciales).</t>
  </si>
  <si>
    <t>Fabricación de maquinaria para la elaboración de productos textiles, prendas de vestir y cueros, incluye la fabricación de máquinas para extrudir, estirar o cortar fibras, hilados u otros materiales textiles de origen artificial o sintético; para aplicar pasta al tejido, u otro material de base utilizadas en la fabricación de linóleo u otros materiales similares para revestimiento de pisos; de enrollar, desenrollar, plegar, cortar y calar telas; para la serigrafía y el estampado de hilados textiles y prendas de vestir; de máquinas para preparar, curtir y trabajar cueros y pieles incluso depiladoras, descarnadoras; batanes de mazo y de tambor, tundidoras y máquinas de acabar, tales como máquinas de cepillar, glasear o granear el cuero.</t>
  </si>
  <si>
    <t>Fabricación de maquinaria para la elaboración de productos textiles, prendas de vestir  y  cueros,  incluye  la  fabricación  de  máquinas  de  preparación  de  fibras textiles,  hilados,  tundidoras  y  máquinas  de  acabar,  tales  como  máquinas  de cepillar, glasear o granear el cuero; para transformar las mechas en hilos incluso las  manuales,  de  retorcer  dos  o  más  hilos  para  obtener  hilos  retorcidos  y cableados;  fabricación  de  telares  manuales.  Telares  para  tejidos  de  punto (rectilíneos y circulares); máquinas para la manufactura y el acabado del fieltro y de textiles no tejidos en piezas o en cortes con formas determinadas, incluso máquinas para la fabricación de sombreros de fieltro.</t>
  </si>
  <si>
    <t>Fabricación de maquinaria para la elaboración de productos textiles, prendas de vestir y cueros, incluye la fabricación de máquinas para lavar y secar del tipo utilizado en lavandería; máquinas de limpiar en seco; para lavar, blanquear, teñir, aprestar,  acabar,  revestir  e  impregnar  hilados  textiles,  telas  y  artículos confeccionados de materiales textiles.</t>
  </si>
  <si>
    <t>Fabricación  de  otros  tipos  de  maquinaria  de  uso  especial  n.c.p.,  incluye  la fabricación de máquinas y equipos para elaboración de caucho o de plásticos y de productos de esos materiales: extrusoras y moldeadoras, máquinas para la fabricación o el recauchutado de llantas y otras máquinas para la elaboración de determinados productos de caucho o de plásticos como por ejemplo, los discos gramofónicos; para producir baldosas, ladrillos, pastas de cerámica, moldeadas, tubos, electrodos de grafito, tiza de pizarrón, moldes de fundición, etc.;   para ensamblar lámparas, tubos (válvulas) o bombillas eléctricas o electrónicas, en ampollas de vidrio, máquinas para la producción o el trabajo en caliente de vidrio o  productos  de  cristalería,  fibras  o  hilados  de  vidrio  como,  por  ejemplo, laminadoras de vidrio; máquinas o aparatos para la separación de isótopos; para fabricar papel, cartón corriente o cartón ondulado. Maquinaria para el acabado del papel o el cartón (máquinas de revestir, rayar o estampar); para balanceo y alineación de llantas, equipos de balanceo; de cámaras de bronceado; y de robots industriales de uso múltiple.</t>
  </si>
  <si>
    <t>Fabricación  de  otros  tipos  de  maquinaria  de  uso  especial  n.c.p.,  incluye  la fabricación  de  secadores  para  madera,  la  pasta  de  madera,  papel  o  cartón; maquinaria y equipo para la industria de la pasta o pulpa de papel, el papel y el cartón: máquinas diseñadas especialmente para el trabajo en caliente de la pasta de papel, el papel y el cartón (por ejemplo, digestores); cortadoras, pulverizadoras o  trituradoras  destinadas  especialmente  a  preparar  la  madera,  el  bambú,  el esparto, la paja, los trapos, los desechos de papel, etc., para la fabricación de pasta de papel, papel o cartón; máquinas que transforman materias celulósicas en pasta de papel (batidoras, refinadoras, coladoras, etc.); para la producción de papel de tamaños o formas determinados o para la producción de artículos tales como sobres, bolsas de papel, cajas o cajones de cartón (por ejemplo, máquinas de cortar en tiras y de rayar, perforar, troquelar, plegar, alimentar, enrollar, fabricar vasos de papel, moldear pasta de papel, etc.); maquinaria para encuadernación, incluso cosedoras de libros, encuadernadoras para el montaje de lomos de espiral plástica o metálica y foliadoras.</t>
  </si>
  <si>
    <t>Fabricación  de  otros  tipos  de  maquinaria  de  uso  especial  n.c.p.,  incluye  la fabricación    de    artefactos    de    lanzamiento    de    aeronaves,    catapultas transportadoras de aeronaves y equipo relacionado.</t>
  </si>
  <si>
    <t>Fabricación de vehículos automotores y sus motores</t>
  </si>
  <si>
    <t>Fabricación de vehículos automotores y sus motores, incluye la fabricación de vehículos automotores, para el transporte de mercancías: camiones y camionetas, comunes (de platón descubierto, con capota, cerrados, entre otros), camiones con dispositivos de  descarga automática, camiones cisterna, volquetes, camiones recolectores de basura, camiones y camionetas de uso especial (grúas para auxilio en carretera, carros blindados para el transporte de valores, camiones de bomberos,  camiones  barredores,  unidades  médicas  y  odontológicas  móviles, bibliotecas móviles, entre otros); cabezotes, (tractores) para semirremolques de circulación por carretera; automóviles de turismo y otros vehículos automotores, diseñados   principalmente   para   el   transporte   de   personas:   automóviles particulares, vehículos automotores de transporte de pasajeros, diseñados para transitar  por  todo  terreno  (trineos  motorizados,  carritos  autopropulsados  para campos de golf, vehículos para  todo terreno, vehículos deportivos, vehículos anfibios), y vehículos automotores para el transporte público de pasajeros, a saber, autobuses, buses articulados (Transmilenio), entre otros; fabricación de chasis  con  motor  para  los  vehículos  descritos  anteriormente;  motores  de combustión interna; igualmente la reconstrucción y/o rectificado.</t>
  </si>
  <si>
    <t>Fabricación de vehículos automotores y sus motores, incluye la fabricación de cuatrimotos, carts, vehículos de carreras y similares; camiones hormigonera para el transporte de concreto premezclado; vehículos automotores no incluidos en otra parte, y que tengan incorporado el sistema de propulsión con motores de cualquier tipo (motor de combustión interna por chispa eléctrica o por compresión, motor eléctrico, motor de nitrógeno líquido, etc.).</t>
  </si>
  <si>
    <t>Fabricación de partes, piezas (autopartes) y accesorios (lujos) para vehículos automotores</t>
  </si>
  <si>
    <t>Fabricación de partes, piezas (autopartes) y accesorios (lujos) para vehículos automotores, incluye la fabricación de partes, piezas y accesorios en todo tipo de material madera, corcho, plástico, caucho, metal y/o combinaciones de estos y otros materiales para vehículos automotores, incluso para sus carrocerías tales como: frenos, cajas de velocidades, aros de ruedas, amortiguadores, radiadores, silenciadores,   tubos   de   escape   (exhostos),   convertidores   catalíticos   o catalizadores, embragues, volantes, columnas y cajas de dirección, ejes y árboles de transmisión, y otras partes, piezas y accesorios no clasificados en otra parte; partes  y  piezas  blindadas  para  vehículos  automotores;  sistemas  kits  de conversión de gas natural comprimido destinados únicamente para vehículos automotores;  y  lunetas  con  dispositivos  de  conexión  eléctrica  a  la  red desempañante para vehículos automotores; equipo eléctrico y sus partes para automotores tales como: generadores, alternadores, motores de arranque, bujías, los cables preformados, juegos o mazos de cables para encendido de motores; sistemas de puertas y ventanas eléctricas, ensamblaje de medidores en el panel de  instrumentos,  reguladores  de  voltaje,  limpiaparabrisas,  eliminadores  de escarcha y desempañadores eléctricos para automóviles, entre otros.</t>
  </si>
  <si>
    <t>Fabricación de partes, piezas (autopartes) y accesorios (lujos) para vehículos automotores,  incluye  la  fabricación  de  parabrisas  y  lunas  de  seguridad enmarcadas;  partes,  piezas  y  accesorios  para  carrocerías  de  vehículos automotores: cinturones de seguridad, dispositivos inflables de seguridad (airbags o bolsas de aire), puertas y parachoques; asientos para vehículos automotores, tapizados o sin tapizar; tapizado de vehículos automotores.</t>
  </si>
  <si>
    <t>Fabricación de locomotoras y de material rodante para ferrocarriles</t>
  </si>
  <si>
    <t>Fabricación  de  locomotoras  y  de  material  rodante  para  ferrocarriles,  incluye locomotoras propulsadas por una fuente de energía, diésel, eléctricas, turbinas de gas y maquinas vapor. Ténderes de locomotora.</t>
  </si>
  <si>
    <t>Fabricación de locomotoras y de material rodante para ferrocarriles, incluye la fabricación  de  vagones  de  pasajeros,  furgones  y  vagones  de  plataforma, cisternas, grúas y similares, autopropulsados de tranvía o de ferrocarril,</t>
  </si>
  <si>
    <t>Fabricación de locomotoras y de material rodante para ferrocarriles, incluye la fabricación de partes y piezas especiales de locomotoras o tranvías o de su material rodante, fabricación de equipo mecánico de señalización, seguridad, control o regulación del tráfico para ferrovías, carreteras, vías de navegación interiores, playas de estacionamiento, instalaciones portuarias o aeropuertos.</t>
  </si>
  <si>
    <t>Fabricación  de  locomotoras  y  de  material  rodante  para  ferrocarriles,  incluye reconstrucción o conversión de locomotoras y vagones de ferrocarril.</t>
  </si>
  <si>
    <t>Fabricación de aeronaves, naves espaciales y de maquinaria conexa</t>
  </si>
  <si>
    <t>Fabricación de aeronaves, naves espaciales y de maquinaria conexa, incluye la fabricación y ensamble de aeronaves, turborreactores, turbohélices y sus partes y piezas, fabricación de vehículos aéreos de ala fija, giratoria, planeadores.</t>
  </si>
  <si>
    <t>Fabricación de aeronaves, naves espaciales y de maquinaria conexa, incluye fabricación  de  naves  espaciales  equipadas  o  no  para  la  vida en  el  espacio, vehículos de lanzamiento de naves espaciales. Lanzamiento de misiles.</t>
  </si>
  <si>
    <t>Fabricación de aeronaves, naves espaciales y de maquinaria conexa, incluye fabricación de aparatos de entrenamiento de vuelo en tierra, simuladores de vuelo, artefactos y dispositivos para el aterrizaje sobre cubierta, partes, piezas y accesorios de aeronaves.</t>
  </si>
  <si>
    <t>Fabricación de aeronaves, naves espaciales y de maquinaria conexa, incluye fabricación  de  hélices,  rotores  de  helicóptero  y  palas  de  hélice  propulsada, motores, turborreactores, turbopropulsores y turboventiladores para aeronaves.</t>
  </si>
  <si>
    <t>Fabricación de aeronaves, naves espaciales y de maquinaria conexa, incluye la reconstrucción o conversión en fábrica de aeronaves y de motores de aeronaves, fabricación de motores de reacción: estatorreactores, pulsorreactores y motores de cohetes.</t>
  </si>
  <si>
    <t>Fabricación de aeronaves, naves espaciales y de maquinaria conexa, incluye fabricación de vehículos aéreos más pesados del aire, motorizadas o no, aparatos más livianos que el aire, globos, dirigibles globos utilizados en  aeronáutica y meteorología.</t>
  </si>
  <si>
    <t>Fabricación de aeronaves, naves espaciales y de maquinaria conexa, incluye fabricación de vehículos aéreos de ala fija y manejo por tripulaciones utilizados para el transporte de mercancías y pasajeros para uso militar para el deporte y otros fines</t>
  </si>
  <si>
    <t>Fabricación de motocicletas, incluye la fabricación de motores para motocicletas y la reconstrucción de los mismos.  La fabricación de sidecares, partes, piezas y accesorios de motocicletas.</t>
  </si>
  <si>
    <t>Fabricación  de  joyas,  bisutería  y  artículos  conexos,  incluye  la  fabricación  y acuñado de monedas (incluso monedas de curso legal), medallas y medallones, sean o no de metales preciosos, grabado de objetos personales de metales preciosos y no preciosos.</t>
  </si>
  <si>
    <t>Otras  industrias  manufactureras  n.c.p,  incluye  fabricación  de  artículos  de celuloide.</t>
  </si>
  <si>
    <t>Otras   industrias   manufactureras   n.c.p.   incluye   actividades   de   taxidermia (disecado de animales).</t>
  </si>
  <si>
    <t>Mantenimiento y reparación especializado de productos elaborados en  metal, incluye el mantenimiento y reparación especializado (incluso soldadura) realizado a cambio de una retribución o por contrata, de: tanques, tambores de acero, tubos y  tuberías,  recipientes  especiales  para  transporte  de  líquidos  y  gases; contenedores para transporte multimodal; calderas de agua caliente y de otros generadores  de  vapor;  partes  de  calderas  de  potencia  de  embarcaciones; equipos auxiliares que funcionan con conjuntos de aparatos para generar vapor (generadores de vapor); condensadores, ahorradores, recalentadores, colectores y acumuladores de vapor; reactores nucleares, excepto separadores de isótopos; placas (platework) de calderas de calefacción central y radiadores.</t>
  </si>
  <si>
    <t>Mantenimiento y reparación especializado de  maquinaria y equipo, incluye el mantenimiento y reparación de equipo de elevación y manipulación de materiales de uso industrial</t>
  </si>
  <si>
    <t>Mantenimiento y reparación especializada de equipo de transporte, excepto los vehículos  automotores,  motocicletas  y  bicicletas;  incluye  el  mantenimiento  y reparación  especializada  de:  buques,  embarcaciones  de  recreo,  aeronaves, locomotoras y vagones ferroviarios, motores de naves y aeronaves</t>
  </si>
  <si>
    <t>Instalación especializada de maquinaria y equipo industrial, incluye instalación de equipos, bombas para máquinas de tipo industrial, equipo de control de procesos industriales, equipo de comunicaciones, mainframes (computadoras centrales) y similares, máquinas de aparejos, motores para uso industrial,</t>
  </si>
  <si>
    <t>Generación, transmisión, distribución y comercialización de energía eléctrica</t>
  </si>
  <si>
    <t>Comercialización de energía eléctrica, incluye la compra de energía eléctrica y su venta  a  los  usuarios  finales  y  comprende  desde  la  conexión  a  la  red  de distribución, lectura de medidores, facturación, recaudación, hasta la atención al cliente.</t>
  </si>
  <si>
    <t>Producción de gas; distribución de combustibles gaseosos por tuberías</t>
  </si>
  <si>
    <t>Producción de gas, distribución de combustibles gaseosos por tuberías, incluye la distribución de gas natural o sintético por tuberías o a través de sistemas de distribución,  el  envasado  y/o  distribución  de  gases  para  uso  doméstico  y/o industrial.  Las  actividades  de  bolsas  de  productos  básicos  y  mercados  de capacidad de transporte para combustibles gaseosos.</t>
  </si>
  <si>
    <t>Producción de gas, distribución de combustibles gaseosos por tuberías, incluye producción de gases no convencionales como las mezclas de gas de composición análoga a la del gas de hulla, gas de síntesis.  La producción de gas para su suministro  mediante  la  destilación  del  carbón  a partir de  subproductos  de  la agricultura o a partir de desechos.</t>
  </si>
  <si>
    <t>Evacuación y tratamiento de aguas residuales</t>
  </si>
  <si>
    <t>Evacuación y tratamiento de aguas residuales, incluye la gestión y operación de sistemas de alcantarillado y de instalaciones de tratamiento de aguas residuales; el  tratamiento  de  aguas  residuales  (incluso  aguas  residuales  domésticas  e industriales, agua de piscinas, fuentes públicas, etc.) por medios físicos, químicos y biológicos como disolución, cribado, filtración, sedimentación, etc.  y plantas de tratamiento  de  aguas  negras,  vaciado  y  la  limpieza  de  sumideros  y  tanques sépticos, pozos y sumideros de alcantarillado; mantenimiento de acción química de baños móviles;  La captación y el transporte de aguas residuales domésticas o industriales de uno o varios usuarios, como también agua lluvia por medios de redes  de  alcantarillado,  colectores,  tanques  y  otros  medios  de  transporte (vehículos cisterna de recolección de aguas residuales, etc.); El mantenimiento y la limpieza de alcantarillas y desagües.</t>
  </si>
  <si>
    <t>Recolección  de  desechos  peligrosos,  incluye  la  recolección  de  desechos peligrosos  sólidos  y  no  sólidos,  como  por  ejemplo:  sustancias  explosivas, oxidantes, inflamables, tóxicas, irritantes, cancerígenas, corrosivas, infecciosas y otras sustancias y preparados nocivos para la salud humana y el medio ambiente, la recolección de desechos peligrosos, los aceites usados de buques y estaciones de servicio, los desechos biológicos peligrosos las pilas y baterías usadas, la operación  de  estaciones  de  transferencia  de  combustible  nuclear  gastado  o usado.  Esta  clase  también  puede  abarcar  la  identificación,  el  tratamiento,  el empaque y el etiquetado de desechos para propósitos de transporte.</t>
  </si>
  <si>
    <t>Tratamiento y disposición de desechos no peligrosos, incluye la operación de rellenos sanitarios, la disposición de desechos no peligrosos mediante combustión o incineración u otros métodos con o sin producción resultante de electricidad o vapor, combustibles sustitutos, biogás, cenizas u otros subproductos para su utilización posterior, etc.</t>
  </si>
  <si>
    <t>Construcción de edificios</t>
  </si>
  <si>
    <t>Construcción de edificios residenciales, incluye solamente la colocación de techos impermeables.</t>
  </si>
  <si>
    <t>Obras de ingeniería civil</t>
  </si>
  <si>
    <t>Construcción de otras obras de ingeniería civil</t>
  </si>
  <si>
    <t>Construcción de otras obras de ingeniería civil, incluye el dragado de vías de navegación.</t>
  </si>
  <si>
    <t>Instalaciones eléctricas, incluye instalaciones de sistemas de iluminación, alarma, alumbrado de calles y señales eléctricas, alumbrado de pistas de aeropuertos, trasformadores trabajos de centrales de energía.</t>
  </si>
  <si>
    <t>Mantenimiento  y  reparación  de  vehículos  automotores,  incluye  servicios  de emergencia  para  vehículos  automotores,  grúas,  remolques  y  asistencia  de carreteras, reemplazo de llantas y neumáticos, montaje y despinchado de llantas y  conversión a gas vehicular.</t>
  </si>
  <si>
    <t>Comercio al por mayor a cambio de una retribución o por contrata, incluye el comercio al por mayor de productos químicos incluidos abonos, combustibles, minerales,  metales  y  productos  químicos  de  uso  industrial  incluidos  abonos; alimentos, bebidas y tabaco; productos textiles, prendas de vestir, pieles, calzado y artículos de cuero; madera y materiales de construcción; maquinaria, incluidos equipo de oficina y ordenadores, equipo industrial, buques y aeronaves,  excepto los mutagénicos, teratogénicos y cancerígenos.</t>
  </si>
  <si>
    <t>Comercio al por mayor de materiales de construcción, artículos de ferretería, pinturas, productos de vidrio, equipo y materiales de fontanería y calefacción, incluye  el  comercio  al  por  mayor  de  vidrio  plano,  comercio  al  por  mayor  de artículos de ferretería y cerraduras, comercio al por mayor de calentadores de agua, y comercio al por mayor de sanitarios (bañeras, lavabos, inodoros y otros sanitarios  de  porcelana),  artículos  de  ferretería,  estructuras  metálicas  o armazones y  partes de estructuras metálicas (elaboradas de acero), y productos similares para uso estructural, su venta y distribución con autotransporte.</t>
  </si>
  <si>
    <t>Comercio al por mayor de productos químicos básicos, cauchos y plásticos en formas primarias y productos químicos de uso agropecuario, incluye plaguicidas y otros productos químicos de uso agropecuario, productos químicos orgánicos e inorgánicos básicos, gases industriales, oxígeno en pimpinas para uso industrial y  humano,  extractos  tintóricos  y  curtientes,  colas  químicas  (pegamentos), metanol, bicarbonato sódico, sal industrial, ácidos y azufres entre otros.</t>
  </si>
  <si>
    <t>Comercio al por mayor de otros productos n.c.p., incluye el depósito y venta de pirotecnia, cohetería.</t>
  </si>
  <si>
    <t>Comercio al por menor de artículos de ferretería, pinturas y productos de vidrio en establecimientos especializados, incluye venta de artículos de ferretería (incluidos artículos   eléctricos),   solventes,   removedores   de   pintura,   materiales   de construcción, vidrio plano, con autotransporte.</t>
  </si>
  <si>
    <t>Comercio  al  por  menor  de  otros  artículos  domésticos  en  establecimientos especializados, incluye el comercio de abonos y plaguicidas, productos químicos peligrosos, envase y/o reenvasado.</t>
  </si>
  <si>
    <t>Transporte férreo</t>
  </si>
  <si>
    <t>Transporte férreo de pasajeros, incluye el transporte de pasajeros por líneas férreas  interurbanas,  tranvía  y  metro;  los  servicios  de  coche  cama  y  coche restaurante, cuando están integrados a los servicios de las empresas ferroviarias.</t>
  </si>
  <si>
    <t>Transporte férreo de carga, incluye el transporte de carga sobre líneas principales y por líneas férreas de corto recorrido.</t>
  </si>
  <si>
    <t>Transporte de pasajeros, incluye el transporte terrestre de pasajeros por sistemas de  transporte  urbano  y  suburbano,  que  abarca  transporte  colectivo  (buses, microbuses y busetas) y los sistemas de transporte masivo a través de operadores (articulados),  y  la  integración  de  estas  líneas  con  servicios  conexos  como metrocable.</t>
  </si>
  <si>
    <t>Transporte de pasajeros, incluye el transporte terrestre de servicios especiales de pasajeros   por   carretera   como:   turismo,   servicios   de   viajes   contratados, excursiones, transporte de trabajadores (actividades de asalariados), transporte escolar.</t>
  </si>
  <si>
    <t>Transporte de pasajeros, incluye el transporte terrestre de pasajeros por sistemas de transporte urbano y suburbano, que abarca transporte individual (taxis)</t>
  </si>
  <si>
    <t>Transporte  de  pasajeros,  incluye  alquiler  o  arrendamiento  de  vehículos  de pasajeros con conductor.</t>
  </si>
  <si>
    <t>Transporte mixto, incluye otros servicios ocasionales de transporte nacionales o municipales dedicados a desplazamiento conjunto de personas y de mercancías en vehículos especialmente acondicionados.</t>
  </si>
  <si>
    <t>Transporte de carga por carretera, incluye todas las operaciones de transporte de carga por carretera. Se incluye el transporte de una gran variedad de mercancías tales como: Troncos, Ganado, Productos refrigerados, Carga pesada, Carga a granel, incluso el transporte en camiones cisterna de líquidos (ejemplo: la leche que se recoge en las granjas, agua, etcétera). Automóviles, Los servicios de transporte de desperdicios y materiales de desecho, sin incluir el proceso de acopio ni eliminación. Incluye el alquiler de vehículos de carga (camiones) con conductor.</t>
  </si>
  <si>
    <t>Transporte acuático</t>
  </si>
  <si>
    <t>Transporte marítimo y de cabotaje</t>
  </si>
  <si>
    <t>Transporte de pasajeros marítimo y de cabotaje, incluye el transporte marítimo de pasajeros   en   embarcaciones   de   excursión,   de   crucero   o   de   turismo; transbordadores, taxis acuáticos, etcétera.; contempla las actividades de alquiler de embarcaciones.</t>
  </si>
  <si>
    <t>Transporte de pasajeros marítimo y de cabotaje, incluye las actividades de alquiler de embarcaciones de placer (con tripulación).</t>
  </si>
  <si>
    <t>Transporte de carga marítima y de cabotaje, incluye el transporte marítimo y de cabotaje, de carga, transporte de barcazas, plataformas, petrolíferas, etcétera., remolcadas o empujadas por remolcadores, servicio de remolcadores.</t>
  </si>
  <si>
    <t>Transporte fluvial</t>
  </si>
  <si>
    <t>Transporte  fluvial  de  pasajeros,  incluye  el  transporte  de  pasajeros  en  ríos, canales,  lagos,  lagunas,  ciénagas,  embalses  y  otras  vías  de  navegación interiores, como radas y puertos, así como el alquiler de embarcaciones de recreo con tripulación, para el transporte por vías de navegación interiores.</t>
  </si>
  <si>
    <t>Transporte fluvial de carga, incluye el transporte de carga en ríos, canales, lagos, lagunas, ciénagas, embalses y otras vías de navegación interiores, como radas y puertos.</t>
  </si>
  <si>
    <t>Transporte aéreo</t>
  </si>
  <si>
    <t>Transporte aéreo de pasajeros</t>
  </si>
  <si>
    <t>Transporte aéreo nacional de pasajero, incluye el transporte aéreo de pasajeros a nivel nacional, vuelos chárter y no regulares, vuelos panorámicos y turísticos, transporte de pasajeros por clubes aéreos para instrucción con fines deportivos o recreativos, alquiler de equipo de transporte aéreo con operador.</t>
  </si>
  <si>
    <t>Transporte aéreo internacional de pasajeros, incluye el transporte de pasajeros a nivel internacional sobre rutas regulares y en horarios definidos.</t>
  </si>
  <si>
    <t>Transporte aéreo internacional de pasajeros, incluye el transporte de pasajeros a nivel internacional, vuelos chárter, transporte espacial, trabajos aéreos especiales (ej.: vuelos panorámicos)</t>
  </si>
  <si>
    <t>Transporte aéreo internacional de pasajeros, incluye  el alquiler de equipo de transporte aéreo para el transporte internacional (con operador).</t>
  </si>
  <si>
    <t>Transporte aéreo de carga</t>
  </si>
  <si>
    <t>Transporte aéreo nacional de carga, incluye el transporte aéreo de carga a nivel nacional, sobre rutas regulares y no regulares de carga, alquiler de equipo de transporte aéreo con operario.</t>
  </si>
  <si>
    <t>Transporte aéreo internacional de carga, incluye el transporte aéreo regular y no regular de carga a nivel internacional, es decir, con origen y destino en dos países diferentes.</t>
  </si>
  <si>
    <t>Transporte aéreo internacional de carga, incluye el lanzamiento de satélites y naves espaciales.</t>
  </si>
  <si>
    <t>Transporte  aéreo  internacional  de  carga,  incluye  el  alquiler  de  equipo  de transporte aéreo con operario para el transporte de carga.</t>
  </si>
  <si>
    <t>Actividades de estaciones, vías y servicios complementarios para el transporte terrestre,  incluye  las  actividades  relacionadas  con  el  transporte  terrestre  de pasajeros, animales o carga, terminales de transporte, estaciones ferroviarias o de autobuses, el funcionamiento de infraestructura ferroviaria, el cambio de vías y de agujas, plazas de estacionamiento, actividades relacionadas con remolque y asistencia en carretera. La licuefacción y regasificación de gas natural para su transporte, cuando se realiza fuera del lugar de la extracción.</t>
  </si>
  <si>
    <t>Actividades de estaciones, vías y servicios complementarios para el transporte terrestre, incluye el servicio de peaje en carreteras, puentes, túneles.</t>
  </si>
  <si>
    <t>Otras  actividades  complementarias  al  transporte,  incluye  la  organización  y coordinación de operaciones de transporte por tierra, mar o aire, servicios de agentes de tránsito, agencia de aduana, empresas de mudanzas y trasteos. La organización de envíos de grupo e individuales</t>
  </si>
  <si>
    <t>Otras actividades complementarias al transporte, incluye actividades logísticas como por ejemplo: operaciones de planeación, diseño y soporte de transporte, almacenamiento y distribución, contratación de espacio en buques y aeronaves. La emisión y trámite de documentos de transporte y conocimientos de embarque. La  verificación  de  facturas  y  suministro  de  información  sobre  las  tarifas  de transporte; la manipulación de mercancías como por ejemplo, embalaje temporal, las actividades de transitarios de flete marítimo y flete aéreo,</t>
  </si>
  <si>
    <t>Correo y servicios de mensajería</t>
  </si>
  <si>
    <t>Actividades postales nacionales</t>
  </si>
  <si>
    <t>Actividades postales nacionales, incluye la recepción, clasificación, transporte y entrega de correo ordinario y paquetes y bultos (nacional o internacional), por servicios  postales  que  operan  bajo  la  obligación  del  servicio  universal,  la recolección en los buzones públicos o de las oficinas postales, la venta de sellos por correo</t>
  </si>
  <si>
    <t>Actividades postales nacionales, incluye la distribución y entrega de cartas y paquetes, así como las actividades de trámites y similares, uno o más modos de transporte pueden estar involucrados y la actividad puede llevarse a cabo con transporte propio (privado) o transporte público.</t>
  </si>
  <si>
    <t>Actividades de mensajería</t>
  </si>
  <si>
    <t>Actividades de mensajería, incluye las actividades de recepción, clasificación, transporte y entrega de correo regular y paquetes y bultos por firmas que no operan bajo la obligación  del servicio universal, así  como las  actividades de trámites y similares y servicios de entrega a domicilio.</t>
  </si>
  <si>
    <t>Las  actividades  de  consorcios  y  de  agencias  de  noticias  o  de  distribución periodística, incluye agencias que tienen que ver con el suministro de artículos de noticias y de periódicos que recopilan, redactan y proporcionan material noticiario, fotográfico y periodístico a los medios de comunicación, al igual que servicios de noticias a periódicos, revistas y estaciones de radio y televisión.</t>
  </si>
  <si>
    <t>Actividades de fotografía, incluye fotografía aérea.</t>
  </si>
  <si>
    <t>Actividades de seguridad privada, incluye servicios de guardias de seguridad.</t>
  </si>
  <si>
    <t>Actividades de servicios de sistemas de seguridad</t>
  </si>
  <si>
    <t>Actividades de servicios de sistemas de seguridad, incluye el monitoreo de los sistemas  de  seguridad,  de  alarmas  electrónicas,  incluso  su  mantenimiento, instalación,  reparación,  reconstrucción  y  ajuste  de  dispositivos  mecánicos  o eléctricos, cajas fuertes y bóvedas de seguridad. Incluye servicios de cerrajería y sistemas mecánicos de cierre</t>
  </si>
  <si>
    <t>Otras actividades de limpieza de edificios e instalaciones industriales, incluye actividades de desinfección y exterminación de plagas y roedores en edificios, fábricas, plantas industriales, trenes, buques, entre otros.</t>
  </si>
  <si>
    <t>Otras actividades de limpieza de edificios e instalaciones industriales, incluye limpieza   y   mantenimiento   de   piscinas,   maquinaria   industrial,   edificios  e instalaciones industriales n.c.p., barrido y lavado de calles, remoción de granizo.</t>
  </si>
  <si>
    <t>Actividades de envase y empaque, incluye envase y/o re-envase de sustancias químicas peligrosas.</t>
  </si>
  <si>
    <t>Educación  media  técnica  y  de  formación  laboral,  incluye  las  escuelas  de conducción   para   los   conductores   profesionales   (camiones,   autobuses, autocares); los establecimientos reconocidos legalmente que ofrecen programas de formación para el trabajo; la educación para la rehabilitación social, como por ejemplo, la impartida en las escuelas de prisiones; academias militares;</t>
  </si>
  <si>
    <t>Otras actividades de atención de la salud humana, incluye todas las actividades relacionadas con la salud humana que no están incluidas en ninguna de las demás clases de esta división, el transporte de pacientes en cualquier tipo de ambulancia, incluso el transporte aéreo,  servicios medicalizados profesionales a domicilio, complementados con alguna de las actividades siguientes: servicios de cuidados personales, ayuda domiciliaria y acompañamiento, las actividades de instituciones que prestan servicios de atención de la salud, con alojamiento, que carecen de una supervisión directa de médicos titulados, las actividades desarrolladas por profesionales que proporcionan «medicina tradicional» o «medicina alternativa».</t>
  </si>
  <si>
    <t>Pompas fúnebres y actividades relacionadas, se incluye la preparación de los muertos  para  el  entierro  o  la  cremación,  embalsamamiento  y  los  servicios mortuorios.</t>
  </si>
  <si>
    <t>Otros cultivos permanentes n.c.p., incluye empresas dedicadas a la industria de la producción de caucho natural o sintético.</t>
  </si>
  <si>
    <t>Actividades de apoyo a la agricultura, incluye la fumigación y fertilización aérea.</t>
  </si>
  <si>
    <t>Extracción de carbón de piedra y lignito</t>
  </si>
  <si>
    <t>Extracción de hulla (carbón de piedra)</t>
  </si>
  <si>
    <t>Extracción de hulla (carbón de piedra), incluye la extracción de diversos tipos de hulla: antracita, carbones bituminosos u otros tipos de carbón mineral por el método subterráneo comprende labores de acceso o desarrollo, de preparación, de  arranque  manual  con  pico  o  con  martillo  picador,  perforación  manual  y explosivos, perforación semimecanizada y explosivos, perforación mecanizada y explosivos y otros, y labores auxiliares</t>
  </si>
  <si>
    <t>Extracción de hulla (carbón de piedra), incluye la extracción de diversos tipos de hulla: antracita, carbones bituminosos u otros tipos de carbón mineral por el método, superficial o a cielo abierto.</t>
  </si>
  <si>
    <t>Extracción de hulla (carbón de piedra), incluye la explotación del mineral por el método de licuefacción, al igual que los procesos de beneficio como el lavado, el cribado (tamizado), la clasificación, la pulverización u otras actividades propias de la minería, la gasificación del carbón in situ.</t>
  </si>
  <si>
    <t>Extracción de hulla (carbón de piedra), incluye las operaciones para recuperar el carbón mineral de escombreras.</t>
  </si>
  <si>
    <t>Extracción de carbón lignito</t>
  </si>
  <si>
    <t>Extracción de carbón lignito, incluye la extracción de carbón lignito (carbón pardo), en minas subterráneas, incluso la minería a través de métodos de licuefacción.</t>
  </si>
  <si>
    <t>Extracción de carbón lignito, incluye la extracción de carbón lignito (carbón pardo) en minas a cielo abierto, incluso la minería a través de métodos de licuefacción.</t>
  </si>
  <si>
    <t>Extracción  de  carbón  lignito,  incluye  las  labores  de  lavado,  deshidratación, pulverización u otras operaciones.</t>
  </si>
  <si>
    <t xml:space="preserve">Extracción de petróleo crudo y gas natural </t>
  </si>
  <si>
    <t>Extracción de petróleo crudo</t>
  </si>
  <si>
    <t>Extracción de petróleo crudo, incluye extracción de petróleo crudo, condensado y bitumen  por  perforación  de  pozos  en  yacimientos  sobre  tierra  o  plataformas marinas, el drenado y separación de fracciones líquidas de hidrocarburos.</t>
  </si>
  <si>
    <t>Extracción  de  petróleo  crudo,  incluye  los  procesos  siguientes:  decantación, desalinización,  deshidratación,  estabilización,  eliminación  de  fracciones  muy livianas  y  otros  procesos,  siempre  y  cuando  no  alteren  las  propiedades fundamentales del producto.</t>
  </si>
  <si>
    <t>Extracción de petróleo crudo, incluye la extracción y producción de petróleo crudo, de esquistos y arenas bituminosas.</t>
  </si>
  <si>
    <t>Extracción de gas natural</t>
  </si>
  <si>
    <t>Extracción  de  gas  natural,  incluye  la  producción  de  hidrocarburos  crudos  en estado gaseoso (gas natural), el drenaje y separación de las fracciones líquidas, la desulfuración del gas.</t>
  </si>
  <si>
    <t>Extracción de gas natural, incluye la extracción de hidrocarburos condensados.</t>
  </si>
  <si>
    <t>Extracción  de  gas  natural,  incluye  la  extracción  de  hidrocarburos  líquidos obtenidos a través de licuefacción o pirolisis.</t>
  </si>
  <si>
    <t>Extracción de minerales de hierro</t>
  </si>
  <si>
    <t>Extracción del mineral de hierro, incluye la explotación de minas metálicas, tales como: magnetita, hematita, siderita y limonita.</t>
  </si>
  <si>
    <t>Extracción del mineral de hierro, incluye el beneficio, sinterizado y aglomeración de minerales de hierro.</t>
  </si>
  <si>
    <t>Extracción de minerales de uranio y torio, incluye la extracción de  minerales valorados principalmente por su contenido de uranio y de torio (pecblenda, etc.).</t>
  </si>
  <si>
    <t>Extracción de minerales de uranio y torio, incluye la producción de torta amarilla (yellowcake); que se obtiene de la concentración del óxido de uranio extraído de las minas</t>
  </si>
  <si>
    <t>Extracción de oro y otros metales preciosos, incluye la extracción de oro, plata y otros metales del grupo del platino (osmio, iridio, rodio, rutenio y paladio) en los lechos de los ríos y aluviones empleando barequeo, motobombas, draguetas, dragas, elevadores, monitores u otros.</t>
  </si>
  <si>
    <t>Extracción de oro y otros metales preciosos, incluye la extracción de los metales preciosos se realiza a través del método de veta o filón, que consiste en la extracción manual, mecanizada o semimecanizada de oro y de plata presentes en las rocas formando venas, vetas o filones; procesos de beneficio del mineral como la trituración y la molienda (pulverización) y otros procesos tales como lavado (mazamorreo).</t>
  </si>
  <si>
    <t>Extracción de oro y otros metales preciosos, incluye la extracción de oro o platino de aluviones (concentración de mineral en el lecho de los ríos), el cual se realiza por  diferentes  sistemas  de  extracción,  tales  como:  barequeo  (mazamorreo); pequeña  minería,  representada  por  grupos  de  trabajadores  que  utilizan motobombas, elevadores y draguetas; mediana minería, utilizando maquinaria como retroexcavadoras y buldózeres, y la gran minería que realiza la extracción de metales preciosos por medio de dragas de cucharas.</t>
  </si>
  <si>
    <t>Extracción de minerales de níquel, incluye la extracción de minerales valorados principalmente por su contenido de níquel, tales como: lateritas ferroniquelíferas, pentlandita y pirrotina para la obtención del ferroníquel.</t>
  </si>
  <si>
    <t>Extracción de otros minerales metalíferos no ferrosos n.c.p., incluye la extracción de todos los minerales de metales no ferrosos (excepto níquel, uranio, torio), minerales de aluminio (bauxita), cobre, cromo, manganeso, plomo, zinc, estaño, ferroaleaciones  (cobalto,  molibdeno,  tantalio,  vanadio),  antimonio,  arsénico, bismuto,  mercurio,  plomo,  selenio,  titanio,  tungsteno,  tierras  raras  u  otros minerales metalíferos no ferrosos incluso columbita y tantalita (coltán).</t>
  </si>
  <si>
    <t>Extracción de piedra, arena, arcillas, cal, yeso, caolín, bentonitas y similares</t>
  </si>
  <si>
    <t>Extracción  de  piedra,  arena,  arcillas  comunes,  yeso  y  anhidrita,  incluye  la extracción y la explotación de canteras para producir piedra para construcción y talla en bruto, tallada en masa o bajo forma de piedras groseramente desbastadas o simplemente cortadas mediante aserrado o por otros medios utilizados en las canteras para obtener productos tales como pizarra, mármol, granito y basalto.</t>
  </si>
  <si>
    <t>Extracción de piedra, arena, arcillas comunes, yeso y anhidrita, incluye extracción de yeso y anhidrita.</t>
  </si>
  <si>
    <t>Extracción  de  piedra,  arena,  arcillas  comunes,  yeso  y  anhidrita,  incluye  la extracción de arena de peña, la arena de río y las arenas lavadas y semilavadas. Las combinaciones en el sitio de acopio de los productos conocidos como roca muerta (mezcla de arena de peña y piedra). La extracción y preparación de las arcillas  utilizadas  principalmente  para  la  elaboración  de  productos  para construcción como ladrillos, tejas, tubos, etc.</t>
  </si>
  <si>
    <t>Extracción  de  piedra,  arena,  arcillas  comunes,  yeso  y  anhidrita,  incluye  las actividades  propias  de  las  explotaciones  de  tipo  empresarial,  es  decir,  los procesos de extracción, arranque, acumulación y cargue del producto arcilloso.</t>
  </si>
  <si>
    <t>Extracción  de  piedra,  arena,  arcillas  comunes,  yeso  y  anhidrita,  incluye  la actividad de explotación y extracción de arena de río, grava y gravilla, la cual va desde la colocación de tambres en los ríos, su acumulación en montones y su cargue en los vehículos de transporte. La actividad de mezcla manual en el sitio de acopio para producir compuestos conocidos como mixtos (mezcla de arena de río, grava y gravilla).</t>
  </si>
  <si>
    <t>Extracción de arcillas de uso industrial, caliza, caolín y bentonitas, incluye la extracción  de  caolín,  arcillas  grasas,  arcillas  refractarias,  bentonita,  arcillas blanqueadoras, arcillas misceláneas y otras de uso industrial, diferentes a las utilizadas en la elaboración de ladrillo, tejas y similares.</t>
  </si>
  <si>
    <t>Extracción  de  arcillas  de  uso  industrial,  caliza,  caolín  y  bentonitas,  incluye extracción a cielo abierto de caliza y dolomita sin calcinar (rocas carbonatadas), el transporte dentro y fuera de la mina, hasta el sitio de acopio.</t>
  </si>
  <si>
    <t>Extracción de arcillas de uso industrial, caliza, caolín y bentonitas, incluye la extracción subterránea de caliza y dolomita sin calcinar (rocas carbonatadas), el transporte dentro y fuera de la mina, hasta el sitio de acopio.</t>
  </si>
  <si>
    <t>Extracción de arcillas de uso industrial, caliza, caolín y bentonitas, incluye la extracción de arenas y gravas silíceas en agregados naturales de fragmentos de minerales y de rocas sin consolidar.</t>
  </si>
  <si>
    <t>Extracción de arcillas de uso industrial, caliza, caolín y bentonitas, incluye la extracción manual o mecánica y las operaciones de trituración, tamizado, lavado, mezcla y almacenamiento del material y las labores realizadas en cercanías al sitio de extracción.</t>
  </si>
  <si>
    <t>Extracción de arcillas de uso industrial, caliza, caolín y bentonitas, incluye la explotación a cielo abierto o el dragado de yacimientos bajo agua de depósitos sedimentarios  marinos  y  continentales  de  las  arenas  y  gravas  industriales relativas a esta clase.</t>
  </si>
  <si>
    <t>Extracción de arcillas de uso industrial, caliza, caolín y bentonitas, incluye algunos procesos de beneficio como trituración, molienda, clasificación y otros necesarios para mejorar la calidad y facilitar el transporte, siempre y cuando se hagan cerca al sitio de extracción y por cuenta del explotador.</t>
  </si>
  <si>
    <t>Extracción de esmeraldas, piedras preciosas y semipreciosas</t>
  </si>
  <si>
    <t>Extracción  de  esmeraldas,  piedras  preciosas  y  semipreciosas,  incluye  la extracción todas las variedades de esmeraldas en bruto, sin trabajar: simplemente hendidas o desbastadas, extracción de otras piedras preciosas (diamante, rubí, zafiro, entre otras) y semipreciosas en bruto, sin trabajar: simplemente hendidas o desbastadas</t>
  </si>
  <si>
    <t>Extracción de minerales para la fabricación de abonos y productos químicos, incluye la extracción de minerales de potasio, nitrógeno, fósforo y azufre nativo o combinado  con  otros  elementos  formando  sulfuros,  sulfatos  y  compuestos orgánicos, roca fosfórica, fosfatos naturales y sales de potasio naturales, sulfato y carbonato de bario naturales, entre otros, los minerales cuya explotación forma parte de esta clase pueden haber sido triturados, molidos, cribados y clasificados, siempre y cuando estos procesos se realicen como parte de la extracción y por cuenta del explotador.</t>
  </si>
  <si>
    <t>Extracción de minerales para la fabricación de abonos y productos químicos, incluye la extracción, transporte y trituración del mineral de mena como pirita, calcopirita, cinabrio, covelita, estibina, argentita, galena, esfalerita, tenardita y anhidrita, la extracción de fluorita o fluorespato.</t>
  </si>
  <si>
    <t>Extracción de minerales para la fabricación de abonos y productos químicos, incluye  la  extracción  de  minerales  ferrosos  valorados  principalmente  por  su contenido de pirita y pirrotina, que son sulfuros de hierro.</t>
  </si>
  <si>
    <t>Extracción de halita (sal), incluye la extracción de sal del subsuelo, la extracción de sal de roca (sal gema), la extracción de sal del subsuelo, incluso mediante disolución  con  agua  dulce  de  los  cloruros  solubles  contenidos  en  el  mineral extraído, dando lugar a una salmuera que es transportada por tubería (salmuera ducto)  a  una  segunda  planta  de  procesamiento  donde  se  inicia  el  proceso industrial  para  obtener  la  sal,  la  trituración,  la  purificación  y  la  refinación (cristalización) de sal cuando el proceso de refinación se lleva a cabo en el sitio de la extracción por el productor.</t>
  </si>
  <si>
    <t>Extracción  de  otros  minerales  no  metálicos  n.c.p.,  incluye  la  extracción  y aglomeración de turba.</t>
  </si>
  <si>
    <t>Extracción de otros minerales no metálicos n.c.p., incluye la extracción en minas y canteras de minerales y otros materiales n.c.p., extracción de feldespatos en especial las variedades ortoclasa, microclina, albita, oligoclasa y andesina, micas, los minerales principales del grupo de las micas son las moscovitas (mica blanca), la flogopita (mica ámbar) y la biotita (mica negra), magnesita, talco (esteatita), pumita, diatomitas llamadas también tierras de diatomácea, asfalto natural, rocas asfálticas,  bitumen  natural  sólido,  cuarzo  y  grafito  natural.  La  extracción  de asbestos, de los cuales el más importante es la variedad fibrosa de serpentina llamada crisólito.</t>
  </si>
  <si>
    <t>Actividades de servicios de apoyo para la explotación de minas y canteras</t>
  </si>
  <si>
    <t>Actividades de apoyo para la extracción de petróleo y de gas natural</t>
  </si>
  <si>
    <t>Actividades de apoyo para la extracción de petróleo y de gas natural, incluye servicios de exploración relacionados con la extracción de petróleo y gas, por ejemplo,  métodos  tradicionales  tales  como  el  muestreo  y  la  realización  de observaciones geológicas en los posibles yacimientos.</t>
  </si>
  <si>
    <t>Actividades de apoyo para la extracción de petróleo y de gas natural, incluye; la perforación dirigida y la reperforación, la perforación inicial, la erección, reparación y desmantelamiento de torres de perforación, la cementación de los tubos de encamisado de los pozos de petróleo y de gas; el bombeo de los pozos, el taponamiento y abandono de pozos, etc.</t>
  </si>
  <si>
    <t>Actividades de apoyo para la extracción de petróleo y de gas natural, incluye la licuefacción y la regasificación de gas natural.</t>
  </si>
  <si>
    <t>Actividades de apoyo para la extracción de petróleo y de gas natural, incluye los servicios de drenaje y de bombeo y sondeos para la extracción de petróleo o gas.</t>
  </si>
  <si>
    <t>Actividades de apoyo para la extracción de petróleo y de gas natural, incluye servicios de prevención y extinción de incendios en campos de petróleo y gas.</t>
  </si>
  <si>
    <t>Actividades de apoyo para otras actividades de explotación de minas y canteras</t>
  </si>
  <si>
    <t>Actividades de apoyo para otras actividades de explotación de minas y canteras a cambio de una retribución o por contrata, necesario para las actividades mineras de  las  divisiones  de  extracción  de  carbón  de  piedra  y  lignito,  extracción  de minerales metalíferos y extracción de otras minas y canteras, incluye los servicios de exploración; por ejemplo, métodos de prospección tradicionales, como la toma de muestras y la realización de observaciones geológicas en posibles sitios de explotación.</t>
  </si>
  <si>
    <t>Actividades de apoyo para otras actividades de explotación de minas y canteras, a cambio de una retribución o por contrata. Incluye los servicios de drenaje, bombeo y pruebas de perforación y sondeo.</t>
  </si>
  <si>
    <t>Tejeduría de productos textiles, incluye la fabricación de telas tejidas con hilados de fibras de vidrio.</t>
  </si>
  <si>
    <t>Aserrado, acepillado e impregnación de la madera, incluye las actividades de los aserraderos y plantas acepilladoras, el tableado, descortezado y desmenuzado de troncos, la transformación de madera rebanada o desenrollada de un espesor mayor al que se utiliza en los tableros contrachapados.</t>
  </si>
  <si>
    <t>Fabricación de partes y piezas de madera, de carpintería y ebanistería para la construcción, incluye fabricación, montaje, instalación de productos de madera utilizados  principalmente  en  la  industria  de  la  construcción,  como  tableros, armarios empotrados y artículos que formen parte de la estructura, instalación de partes o piezas de carpintería.</t>
  </si>
  <si>
    <t>Fabricación de partes y piezas de madera, de carpintería y ebanistería para la construcción, incluye la fabricación de casas y/o edificios prefabricados o de elementos similares constitutivos principalmente de madera.</t>
  </si>
  <si>
    <t>Fabricación de partes y piezas de madera, de carpintería y ebanistería para la construcción,  incluye,  la  fabricación  e  instalación  de  armazones  de  madera laminadas, encoladas y armazones de madera prefabricados con uniones de metal, prefabricados y divisiones de madera de carácter fijo.</t>
  </si>
  <si>
    <t>Fabricación de productos de hornos de coque</t>
  </si>
  <si>
    <t>Fabricación de productos de hornos de coque, incluye la producción de coque y semicoque  a  partir  de  la  hulla  y  el  lignito  ya  sea  en  grandes  baterías  de coquización o pequeños hornos de colmena, La producción de gas de coquería, aunque generalmente el funcionamiento de hornos de coque sea utilizado parcial o totalmente para el abastecimiento de los mismos hornos; La producción de alquitrán de hulla y de lignito crudo, brea y coque de brea, aglomeración de coque.</t>
  </si>
  <si>
    <t>Fabricación de productos de la refinación del petróleo, incluye la producción de combustibles  gaseosos  como  etano,  propano  y  butano.  Esta  mezcla  al comprimirla pasa al estado líquido y se conoce como gas licuado de petróleo (GLP). y combustibles líquidos como gasolinas, queroseno, diésel, bencina, etc.</t>
  </si>
  <si>
    <t>Fabricación de productos de la refinación del petróleo, incluye el procesamiento de  derivados  del  petróleo  tales  como  las  bases  lubricantes,  combustibles, disolventes, etcétera., mediante la adición de antioxidantes, anticorrosivos.</t>
  </si>
  <si>
    <t>Fabricación de productos de la refinación del petróleo, incluye el procesamiento y la mezcla de disolventes derivados del petróleo para la obtención de otros con propiedades y aplicaciones particulares como por ejemplo, thinner.</t>
  </si>
  <si>
    <t>Fabricación de productos de la refinación del petróleo, incluye la producción de productos  petroquímicos  e  industriales,  tales  como:  disolventes  alifáticos, benceno, tolueno y xilenos mezclados, propileno, ciclohexano, bases lubricantes, azufre petroquímico y arotar (alquitrán), entre otros.</t>
  </si>
  <si>
    <t>Fabricación de productos de la refinación del petróleo, incluye la fabricación y obtención de derivados de la refinación y purificación de las bases lubricantes como la vaselina, cera parafínica, parafina y ceras, la producción de aceite de alumbrado, grasas lubricantes y otros productos, a partir del petróleo crudo y de minerales  bituminosos  (excepto  el  carbón  o  hulla),  o  que  resultan  de  su procesamiento por destilación fraccionada, o extracción con solventes como el asfalto, ácidos nafténicos, etc.</t>
  </si>
  <si>
    <t>Fabricación   de   sustancias   y   productos   químicos   básicos,   incluye   el enriquecimiento  de  minerales  de  uranio  y  torio  y  producción  de  elementos combustibles   para   reactores   nucleares,   fabricación   y   preparación   de radiofármacos terapéuticos utilizados en medicina nuclear, instituciones o centros de ciencias nucleares o energías alternativas que manejen radioisótopos y manejo de residuos nucleares.</t>
  </si>
  <si>
    <t>Fabricación de sustancias y productos químicos básicos, incluye la fabricación y el enriquecimiento de minerales de uranio y torio y la producción de elementos combustibles para reactores nucleares, hidróxidos: soda cáustica, radiofármacos, sales orgánicas, fabricación de productos tóxicos y/o cáusticos.</t>
  </si>
  <si>
    <t>Fabricación de sustancias y productos químicos básicos, incluye la fabricación de hidrocarburos  saturados  aislados  y  sus  isótopos,  insaturados,  compuestos aromáticos (cíclicos insaturados como: benceno, tolueno, estireno), compuestos aromáticos (cíclicos insaturados como: benceno, tolueno, estireno); sus derivados halogenados  (cloruro  de  vinilo,  cloroformo),  derivados  sulfonados,  nitrados  o nitrosados,   etcétera,   sustancias   o   productos   químicos   que   pueden   ser cancerígenos, teratogénicos y/o mutagénicos.</t>
  </si>
  <si>
    <t>Fabricación de plásticos en formas primarias, incluye la fabricación de polímeros de etileno, propileno, estireno; policloruro de vinilo (PVC), teflón (politetrafluoruro de  etileno);  poliacetatos  de  vinilo,  resinas  acrílicas,  poliolefinas,  poliuretanos, resinas epóxicas, alquídicas, fenólicas y similares. La fabricación de poliacetales, resinas  alquídicas,  resina  de   poliésteres   y  poliéteres,   resinas  epóxicas, policarbonatos, poliamidas, amino-resinas, resinas fenólicas (baquelita), resinas urea-formol, poliuretanos, politerpenos sintéticos y siliconas.</t>
  </si>
  <si>
    <t>Fabricación de plásticos en formas primarias, incluye la fabricación de celulosa y sus    derivados    químicos    como    nitrocelulosa,    acetato    de    celulosa, carboximetilcelulosa, etc.</t>
  </si>
  <si>
    <t>Fabricación de caucho sintético en formas primarias líquidos y pastas (incluido el látex,  aunque  esté  prevulcanizado,  y  además  dispersiones  y  disoluciones), bloques  irregulares,  trozos,  balas,  polvo,  gránulos  y  masas  no  coherentes similares, incluye la producción de caucho sintético o gomas sintéticas a partir de aceite vegetal, en formas primarias como el facticio.</t>
  </si>
  <si>
    <t>Fabricación de caucho sintético en formas primarias, líquidos y pastas (incluido el látex,  aunque  esté  prevulcanizado,  y  además  dispersiones  y  disoluciones), bloques  irregulares,  trozos,  balas,  polvo,  gránulos  y  masas  no  coherentes similares, incluye la obtención de productos por mezclado de caucho sintético y caucho natural en formas primarias.</t>
  </si>
  <si>
    <t>Fabricación  de  plaguicidas  y  otros  productos  químicos  de  uso  agropecuario, incluye la preparación de insecticidas, raticidas, fungicidas, herbicidas, productos antigerminación de plantas y reguladores del crecimiento y demás productos agroquímicos n.c.p.</t>
  </si>
  <si>
    <t>Fabricación  de  plaguicidas  y  otros  productos  químicos  de  uso  agropecuario, incluye  la  producción  de  insecticidas  biológicos  o  bioinsecticidas,  cultivos artificiales de microorganismos para mejoramiento de cultivos agrícolas;</t>
  </si>
  <si>
    <t>Fabricación de otros productos químicos n.c.p., incluye la fabricación, depósito y venta  de  los  explosivos  y  pólvoras  preparados  a  partir  de  azufre,  nitratos, nitrocelulosa,  trinitrotolueno  (TNT),  nitroglicerina,  pólvora  sin  humo,  pólvoras propulsoras,   incluso   propergoles   (combustibles   para   cohetes),   productos pirotécnicos  como  antorchas,  encendedores,  teas,  etc.,  otros  preparados explosivos  como  mechas  detonadoras,  de  seguridad  y  mechas  lentas  (o  de minería), cápsulas y cebos fulminantes, etc.</t>
  </si>
  <si>
    <t>Fabricación de otros productos químicos n.c.p, incluye la fabricación de fuegos artificiales,   productos   pirotécnicos,   explosivos   y   pólvoras,   preparaciones anticongelantes y de antidetonantes.</t>
  </si>
  <si>
    <t>Fabricación de vidrio y productos de vidrio, incluye fabricación de vidrio, productos de vidrio en masa y bajo otras formas, trabajado o no, incluidos las láminas, las planchas y los tubos o las varillas; botellas, frascos y otros envases de vidrio o cristal; vidrio plano de distintas características físicas incluso vidrio con armado de alambre y vidrio coloreado o teñido; cristalería de laboratorio como cajas para el cultivo de microorganismos (caja de Petri), buretas, campanas especiales y cuentagotas generalmente trabajados en vidrio especial, cristalería higiénica y farmacéutica como irrigadores, lavaojos, inhaladores, etc.</t>
  </si>
  <si>
    <t>Fabricación de vidrio y productos de vidrio, incluye la fabricación de aislantes de vidrio y accesorios aislantes de vidrio, fabricación de fibras de vidrio (incluso lana de vidrio) e hilados de fibras de vidrio. Productos no tejidos de fibra de vidrio como esteras, colchones de aislamiento termoacústico, tapetes, paneles, tableros y artículos similares.</t>
  </si>
  <si>
    <t>Fabricación de cemento y yeso, incluye la fabricación de clinkers y cementos hidráulicos, incluidos cemento portland, cemento aluminoso, cemento de escorias y cemento hipersulfatado; yesos a partir de yeso calcinado y/o sulfato de calcio.</t>
  </si>
  <si>
    <t>Fabricación de artículos de hormigón, cemento y yeso, incluye la fabricación de artículos de asbesto -cemento, fibrocemento de celulosa o materiales similares como:  láminas  lisas  y  onduladas,  tableros,  losetas,  tubos,  tanques  de  agua, cisternas, lavabos, lavaderos, cántaros, marcos para ventanas y otros artículos.</t>
  </si>
  <si>
    <t>Corte, tallado y acabado de la piedra, incluye el corte, tallado y acabado de la piedra  para  la  construcción  de  edificios,  carreteras,  muebles  de  piedra, monumentos funerarios, estatuas (no originales artísticas), andenes, techos y otros usos.</t>
  </si>
  <si>
    <t>Fabricación  de  otros  productos  minerales  no  metálicos  n.c.p.,  incluye  la fabricación de productos de lana de vidrio; materiales aislantes de origen mineral: lana  de  escorias,  lana  de roca  y  otras  lanas  minerales similares,  vermiculita dilatada, arcillas dilatadas, materiales similares para aislamiento térmico o sonoro y para absorber el sonido.</t>
  </si>
  <si>
    <t>Fabricación  de  otros  productos  minerales  no  metálicos  n.c.p.,  incluye,  la fabricación de hilas, hilados y telas de asbesto, materiales de fricción sobre una base de asbesto; cordones y cordeles; elaborados con telas de asbesto como prendas de vestir, cubrecabezas, calzado, papel, fieltro, etc.;  de otras sustancias minerales y de celulosa, combinados o no con otros materiales como por ejemplo, placas, bandas, etc.</t>
  </si>
  <si>
    <t>Industrias básicas de hierro y de acero</t>
  </si>
  <si>
    <t>Industrias básicas de hierro y de acero,  incluye el funcionamiento de los altos hornos, hornos eléctricos, convertidores de acero, coladas continuas,  talleres y/o trenes de laminado  y de  acabado, bancos de  trefilación;  las  operaciones de conversión por reducción del mineral de hierro en altos hornos y convertidores de oxígeno;  o  de  escoria  o  chatarra  ferrosa  en  hornos  eléctricos;  o  por  directa reducción  del  mineral  de  hierro  sin  fusión  para  obtener  acero  en  bruto;  la refundición de lingotes de chatarra, de hierro o acero.</t>
  </si>
  <si>
    <t>Industrias básicas de hierro y de acero, incluye la producción de ferroaleaciones, la fabricación de hierro granular (granalla) y polvo de hierro; producción de arrabio y hierro en lingotes, bloques y en otras formas primarias, incluso hierro especular; producción de palanquillas, tochos, barras, palastros u otras formas de hierro, acero o acero de aleación en estado semiacabado.</t>
  </si>
  <si>
    <t>Industrias básicas de hierro y de acero, incluye la producción de coque, cuando constituye una actividad integrada a los procesos metalúrgicos (alto horno) para la obtención de acero.</t>
  </si>
  <si>
    <t>Industrias básicas de hierro y de acero, incluye la producción de acero mediante procesos neumáticos o de cocción; lingotes de acero o de acero de aleación y de otras formas primarias de acero.</t>
  </si>
  <si>
    <t>Industrias básicas de hierro y de acero, incluye la fabricación de productos de hierro, acero y acero de aleación, laminados, estirados, trefilados, extrudidos, entre otros procesos de manufactura.</t>
  </si>
  <si>
    <t>Industrias  básicas  de  hierro  y  de  acero,  incluye  la  producción  de  productos ferrosos mediante reducción directa de hierro y de otros productos de hierro esponjoso. La producción de hierro de pureza excepcional mediante electrólisis u otros procesos químicos.</t>
  </si>
  <si>
    <t>Industrias básicas de otros metales no ferrosos, incluye la producción de metales comunes no ferrosos (aluminio, plomo, cinc, estaño, cromo, manganeso, níquel, entre otros) utilizando mineral en bruto, mineral en mata, otras materias primas intermedias entre el mineral en bruto y el metal (por ejemplo, alúmina), o desechos y chatarra de este tipo de metales; alúmina, matas de cobre, y matas de níquel.</t>
  </si>
  <si>
    <t>Industrias  básicas  de  otros  metales  no  ferrosos,  incluye  las  operaciones  de fundición,  de  refinación  electrolítica  o  de  otra  índole  para  producir  metales comunes no ferrosos sin labrar o trabajar; la fundición y la refinación de níquel, cobre, plomo, cromo, manganeso, cinc, aluminio, estaño u otros metales comunes no ferrosos y aleaciones de esos metales.</t>
  </si>
  <si>
    <t>Industrias básicas de otros metales no ferrosos, incluye la fundición y la refinación de uranio, la producción de uranio metálico a partir de la pechblenda (dióxido de uranio) o de otros minerales.</t>
  </si>
  <si>
    <t>Fundición de metales</t>
  </si>
  <si>
    <t>Fundición de hierro y de acero, incluye las actividades de talleres de fundición de hierro y de acero tales como: modelación, moldeado, fundición y colada, limpieza y acabados, tratamiento térmico del hierro o acero, entre otras actividades; la fabricación de productos semiacabados y acabados a partir de la fundición de: hierro blanco, hierro gris, hierro de grafito, hierro nodular o hierro dúctil, hierro maleable, acero.</t>
  </si>
  <si>
    <t>Fundición de hierro y de acero, incluye la fabricación de tubos, caños y perfiles huecos y las conexiones de tubos o caños en hierro fundido, hierro gris, hierro dúctil, hierro maleable o acero de fundición; fabricación de tubos y caños de acero sin costura por fundición centrífuga, y accesorios para tubería en acero fundido; fabricación de piezas de acero con geometrías complejas por medio de la técnica de microfundición.</t>
  </si>
  <si>
    <t>Fundición de metales no ferrosos,  incluye las actividades de talleres de fundición de metales no ferrosos,  tales como: modelación, moldeado, fundición y colada, limpieza  y  acabados,  tratamiento  térmico  del  metal,  entre  otras  actividades; fabricación de productos semi acabados y acabados a partir de la fundición de aluminio, magnesio, titanio, cinc, entre otros metales no ferrosos y de la aleación de estos metales; la fabricación de piezas a partir de la fundición de metal de alta y baja densidad, y de piezas con geometrías complejas por medio de la técnica de microfundición.</t>
  </si>
  <si>
    <t>Fabricación de productos metálicos para uso estructural, incluye la fabricación, erección o montaje de estructuras metálicas y construcciones prefabricadas de metal a partir de piezas de fabricación propia; la fabricación de edificaciones y componentes prefabricados en metal (ej.: casetas de obra, oficinas, bodegas, hangares,  elementos  modulares  para  exposiciones,  entre  otros);  estructuras metálicas o armazones, partes de estructuras metálicas, elaboradas de acero y productos  similares  tales  como  puentes  y  secciones  de  puentes,  torres,  por ejemplo, para la extracción en pozos de minas, torres eléctricas, entre otros; columnas,  vigas,  andamiajes  tubulares,  armaduras,  arcos,  cabios,  es  decir, listones atravesados a las vigas para formar suelos y techos; castilletes para bocas  de  pozos,  soportes  telescópicos,  compuertas  de  esclusas,  muelles, espigones.</t>
  </si>
  <si>
    <t>Fabricación de tanques, depósitos y recipientes de metal, excepto los utilizados para el envase o transporte de mercancías, incluye la fabricación de recipientes de  metal  generalmente  cilíndricas  (tubos  o  botellas),  para  gas  comprimido  o licuado (oxígeno líquido, nitrógeno líquido), de cualquier capacidad; calderas y radiadores  para  calefacción  central,  las  que  se  utilizan,  por  ejemplo,  para calefacción  de  las  viviendas,  fábricas,  invernaderos,  entre  otros;  tanques, cisternas o recipientes similares de metal utilizados habitualmente como equipo fijo para el almacenamiento o la producción de los establecimientos industriales. Fabricación de cubas y tanques sin accesorios térmicos y metálicos.</t>
  </si>
  <si>
    <t>Fabricación de generadores de vapor, excepto calderas de agua caliente para calefacción central, incluye la fabricación de calderas generadoras de vapor de agua y de otros vapores de mediana y alta potencia que permiten aumento de las presiones del orden de 2000 libras.</t>
  </si>
  <si>
    <t>Fabricación de generadores de vapor, excepto calderas de agua caliente para calefacción central, incluye la fabricación de piezas para calderas marinas y de potencia,   equipos   auxiliares   para   calderas   tales   como   condensadores, economizadores de agua para su calentamiento previo; recalentadores, cilindros recolectores que recogen el vapor de un grupo de calderas; acumuladores de vapor, es decir, grandes depósitos cilíndricos de acero en los que se acumula una reserva de vapor. Asimismo, se incluyen los deshollinadores, recuperadores de gases  y  dispositivos  sacabarros;  todos  estos  accesorios  se  fabrican  con  las mismas técnicas y materiales que los de la caldera.</t>
  </si>
  <si>
    <t>Fabricación de generadores de vapor, excepto calderas de agua caliente para calefacción central, incluye la fabricación de reactores nucleares para todos los fines, menos para la separación de isótopos.</t>
  </si>
  <si>
    <t>Fabricación de armas y municiones, incluye la fabricación de armamento pesado (piezas de artillería, cañones móviles, incluidos aquellos montados en vagones de ferrocarril,  lanzallamas,  lanzacohetes,  lanzamisiles  y  lanzaproyectiles;  tubos lanzatorpedos, ametralladoras pesadas, entre otros).</t>
  </si>
  <si>
    <t>Fabricación de armas y municiones, incluye la fabricación de misiles balísticos de corto y mediano alcance, cohetes de combate y proyectiles para tanques de guerra.</t>
  </si>
  <si>
    <t>Fabricación de armas y municiones, incluye la fabricación de aparatos explosivos tales como bombas, granadas de mano, granadas de fusil, granadas de gas, granadas incendiarias y similares, minas y torpedos.</t>
  </si>
  <si>
    <t>Forja,  prensado,  estampado  y  laminado  de  metal;  pulvimetalurgia,  incluye  la fabricación de artículos metálicos, acabados o semiacabados, mediante forja, prensado,  estampado  o  laminado  por  medio  de  procesos  en  que  se  utilizan rodillos  de  compresión  o  procesos  de  pulvimetalurgia,  sinterización  o  a compresión.</t>
  </si>
  <si>
    <t>Tratamiento y revestimiento de metales, mecanizado, incluye procedimientos de limpieza con chorro de arena; los procesos de reducción de masa de metales como taladrado, torneado, limado, cepillado, fresado, erosión, triturado, aserrado, entre otros procesos de arranque de viruta o de abrasión; El corte y grabado de metales mediante el uso de rayos láser.</t>
  </si>
  <si>
    <t>Fabricación de otros productos elaborados de metal n.c.p., incluye la fabricación de cajas de caudales, cajas fuertes, pórticos y puertas de cámaras blindadas, acorazadas o reforzadas, entre otros. La fabricación de piezas y accesorios para vías  de  ferrocarril  y  de  tranvía  ensambladas  y  fijadas  (por  ejemplo,  carriles ensamblados, plataformas giratorias, potros de contención, entre otros).</t>
  </si>
  <si>
    <t>Fabricación  de  equipo  de  irradiación  y  equipo  electrónico  de  uso  médico  y terapéutico, incluye fabricación  y mantenimiento   de aparatos, de  irradiación, electro médicos y electro terapéuticos, industriales, científicas y de investigación, generadores     de     alta     tensión     (cuando     presentan     características radiológicas);paneles,  mesas  y  pantallas  radiológicas  de  control  y  artefactos similares, tales como equipos de imágenes de resonancia magnética; de escáner CT  (tomografía  Computarizada);  escáner  PET  (Tomografía  por  Emisión  de Positrones); equipos MRI (Imagen por Resonancia Magnética); equipos médicos láser.</t>
  </si>
  <si>
    <t>Fabricación de motores, turbinas y partes para motores de combustión interna, incluye la fabricación de turbinas de vapor de agua, hidráulicas, eólicas, a gas, turbo calderas y máquinas de vapor estáticas con caldera integral, reconstrucción y mantenimiento de turbinas, turbocalderas y máquinas de vapor estáticas con caldera integral, excepto los turbopropulsores de reacción o de hélice, para la propulsión de aeronaves.</t>
  </si>
  <si>
    <t>Fabricación de equipos de potencia hidráulica y neumática incluye la fabricación de componentes para equipos de potencia hidráulica y neumática (incluyendo bombas  y  motores  hidráulicos,  cilindros  hidráulicos  y  neumáticos,  válvulas, mangueras, empalmes y accesorios hidráulicos y neumáticos); de dispositivos de preparación de aire para uso en sistemas neumáticos; por ejemplo, los filtros desunificadores para sistemas neumáticos e hidráulicos y dispositivos de limpieza de  aire;  de  sistemas  de  propulsión  hidráulica  o  neumática;  de  equipo  de transmisión hidráulica.</t>
  </si>
  <si>
    <t>Fabricación de otras bombas, compresores, grifos y válvulas incluye la fabricación de bombas de aire y vacío, compresores de aire u otros gases, La fabricación de bombas para líquidos, diferentes de las bombas hidráulicas, que tengan o no dispositivos de medición, incluso bombas de mano y bombas para motores de combustión  interna  de  émbolo  (bombas  de  aceite,  agua  y  combustible  para vehículos  automotores),  bombas  para  impeler  hormigón  y  otras  bombas,  La fabricación de grifos, llaves de paso, válvulas y accesorios similares metálicos o de plástico para tubos, calderas, tanques, cubas y artefactos similares, incluso válvulas  reductoras  de  presión  y  válvulas  reguladas  termostáticamente,   La fabricación de bombas manuales;  La fabricación de grifos y válvulas sanitarios, la fabricación de grifos y válvulas de calefacción.</t>
  </si>
  <si>
    <t>Fabricación  de  cojinetes,  engranajes,  trenes  de  engranajes  y  piezas  de transmisión incluye la fabricación de cojinetes de bola y de rodillo, incluso bolas, agujas, rodillos, anillos de rodadura, anillos de sujeción y otras partes de cojinetes; La fabricación de equipo mecánico de todo tipo de material para la transmisión: manivelas; árboles de transmisión, chumaceras, cajas de cojinetes y cojinetes simples para ejes, engranajes, trenes de engranajes, ruedas de fricción; cajas de engranajes y otros dispositivos para cambios de marchas; embragues, incluso embragues centrífugos automáticos y embragues de aire comprimido; volantes, acoplamientos de árboles, fabricación de poleas; La fabricación de partes internas del motor, tales como árboles de levas, cigüeñales y volantes, empleados en todo tipo  de  motores  de  combustión  interna,  incluso  para  vehículos  automotores, aeronaves y motocicletas;  La fabricación de cadenas de eslabones articulados y cadenas de transmisión de potencia mecánica.</t>
  </si>
  <si>
    <t>Fabricación de equipos de elevación y manipulación, incluye la fabricación de máquinas para mover físicamente materiales, mercancías y personas distintas de los vehículos de circulación por carretera; maquinaria sencilla o compleja, para acción  continua  o  intermitente,  estacionaria  o  móvil,  y  máquinas  montadas permanentemente en bastidores con ruedas; polipastos y elevadores, cabrias y cabrestantes, gatos; grúas de brazo móvil, grúas corrientes, incluso grúas de cable, bastidores, elevadores móviles, camiones de pórtico alto, estén provistos o no  de  una  grúa  u  otro  equipo  de  elevación   o  manipulación,  y  sean autopropulsadas o no, como las que se utilizan en fábricas, almacenes, muelles, andenes de ferrocarril y otros lugares, incluso tractores para uso en los andenes de  las  estaciones  ferroviarias;  otra  maquinaria  para  elevación,  manipulación, carga o descarga (por ejemplo, montacargas, ascensores, elevadores de líquidos, bandas transportadoras); carretillas de faena, estén provistas o no de equipo de elevación o manipulación, y sean autopropulsadas o no, como las que se utilizan en fábricas (incluidas carretillas y carros de mano).</t>
  </si>
  <si>
    <t>Fabricación de equipos de elevación y manipulación, incluye la fabricación de teleféricos,  transportadores  por  cable  y  funiculares;  escaleras  mecánicas  y pasarelas  móviles;  manipuladores  mecánicos  y  robots  industriales  diseñados específicamente   para   elevación,   especiales   de   equipo   de   elevación   y manipulación  carga  y  descarga;  partes  especiales  de  equipo  de  elevación  y manipulación, incluso como cangilones, cucharas y pinzas, excepto palas para topadoras, angulares o no.</t>
  </si>
  <si>
    <t>Fabricación de otros tipos de maquinaria y equipo de uso general n.c.p., incluye fabricación de calandrias y otras máquinas de laminado, diseño y montaje de calefacción   y/o   refrigeración,   fabricación   de   aparatos   autónomos   de acondicionamiento  de  aire,  intercambiadores  de  calor,  equipos  para  impeler, esparcir y asperjar líquidos y polvos.</t>
  </si>
  <si>
    <t>Fabricación de otros tipos de maquinaria y equipo de uso general n.c.p., incluye fabricación de máquinas de limpieza mediante aspersión de arena a presión, de limpieza a vapor y otras máquinas similares de proyección a chorro,</t>
  </si>
  <si>
    <t>Fabricación de otros tipos de maquinaria y equipo de uso general n.c.p., incluye la  fabricación  de  plantas  destiladoras  y  rectificadoras  para  las  refinerías  de petróleo,  la  industria  química,  la  industria  de  elaboración  de  bebidas,  etc. Gasógenos de gas pobre y gas de agua, y gasógenos de acetileno.</t>
  </si>
  <si>
    <t>Fabricación de otros tipos de maquinaria y equipo de uso general n.c.p., incluye la  fabricación  de  tanques,  cisternas  y  contenedores  provistos  de  dispositivos mecánicos o térmicos, balanzas para vehículos.</t>
  </si>
  <si>
    <t>Fabricación  de  máquinas  formadoras  de  metal  y  de  máquinas  herramienta, incluye la fabricación de máquinas herramienta que usan como medio de trabajo rayo láser, ondas ultrasónicas, chorro de plasma, pulso magnético,  laminado a presión, taladradoras rotatorias y de percusión, prensas hidráulicas, la fabricación de   prensas   para   la   fabricación   de   tableros   de   partículas   y   fibras   de contrachapados u otros materiales leñosos para la construcción, y otra maquinaria y equipo para trabajar la madera o el corcho.</t>
  </si>
  <si>
    <t>La fabricación de máquinas y equipo para la manipulación de metales en caliente: convertidores,  lingoteras,  calderos  de  colada  y  máquinas  de  fundir  del  tipo utilizado en la metalurgia o en talleres de fundición de metales. La fabricación de máquinas laminadoras de metal y sus rodillos.</t>
  </si>
  <si>
    <t>Fabricación de maquinaria para explotación de minas y canteras y para obras de construcción, incluye la fabricación de maquinaria de elevación y manipulación, equipo para perforar e hincar destinados o no, a usos subterráneos, ascensores de acción continua o equipo de cintas o bandas transportadoras; La fabricación de  máquinas  para  hincar  y  arrancar  pilotes,  y  máquinas  compactadoras; mezcladoras de hormigón y mortero, máquinas de moldeamiento, extrusoras, tractores de oruga utilizados en la construcción, máquinas para movimiento de tierra. La fabricación de máquinas utilizadas en la construcción no clasificadas ni incluidas en otra parte: esparcidoras de hormigón, equipo de construcción de carreteras  (por  ejemplo,  esparcidoras  de  asfalto),  maquinaria  y  equipo  para pavimentar  con  hormigón  (estriadoras,  alisadoras,  escaqueadoras),  etc.-,  la fabricación de palas para topadoras corrientes y de pala angular y otras partes especiales de las máquinas mencionadas anteriormente.</t>
  </si>
  <si>
    <t>Fabricación de maquinaria para explotación de minas y canteras y para obras de construcción,  incluye  la  fabricación  de  maquinaria  para  el  tratamiento  de minerales  mediante:  cribado,  clasificación,  separación,  lavado,  trituración, pulverización, mezcla, amasado y procesos similares, incluso mezcladoras de hormigón y mortero, máquinas de moldeamiento, extrusoras, etc.; La fabricación de tractores de oruga y tractores utilizados en la construcción o en la explotación de  minas.  La  fabricación  de  topadoras  corrientes  y  de  pala  angular  y  otras máquinas  para  movimiento  de  tierra,  autopropulsadas  o  no;  explanadoras, niveladoras, traíllas, palas mecánicas, excavadoras, cargadoras de cucharón, apisonadoras y aplanadoras.</t>
  </si>
  <si>
    <t>Construcción de barcos y otras embarcaciones</t>
  </si>
  <si>
    <t>Construcción  de  barcos  y  de  estructuras  flotantes,  incluye  construcción  de embarcaciones diseñadas para la navegación marítima, costera o fluvial tales como: barcos (excepto yates y otras embarcaciones para deportes o recreo), incluida la fabricación de secciones de buques y barcos; sillas y asientos utilizados en embarcaciones y estructuras flotantes; buques, embarcaciones de fondeo fijo (por ejemplo: barcos faros); aerodeslizadores (excepto los de tipo recreativo); embarcaciones  para  uso  comercial  (barco  transbordador  o  ferry,  barcos mercantes,  petroleros,  remolcadores,  entre  otros)  o  para  el  transporte  de pasajeros, particularmente las embarcaciones de usos múltiples; barcos para pesca y embarcaciones pesqueras para el procesamiento de pescado (barcos factoría).</t>
  </si>
  <si>
    <t>Construcción de barcos y de estructuras flotantes, incluye la construcción de buques de guerra o combate, embarcaciones navales auxiliares y artefactos, como los barcos para el transporte de tropas (nodrizas), y barcos hospitales y logísticos; estructuras flotantes: puertos flotantes, pontones, balsas inflables para uso  no  recreativo,  diques  flotantes,  plataformas  de  perforación  flotante  o sumergible, pistas flotantes, barcazas, boyas, embarcaderos, depósitos flotantes, grúas flotantes, entre otros; reconstrucción o conversión de embarcaciones o estructuras flotantes.</t>
  </si>
  <si>
    <t>Construcción de barcos y de estructuras flotantes, incluye la construcción de embarcaciones no motorizadas para transporte de carga en puertos (por ejemplo, gabarras); embarcaciones cuyo uso principal no es la navegación (por ejemplo, dragas); embarcaciones diseñadas o equipadas para la investigación científica</t>
  </si>
  <si>
    <t>La construcción de embarcaciones de recreo equipadas con motor dentro o fuera de borda, o impulsadas por el viento, por canaletes o por remos como yates, pequeñas motonaves, barcos para pesca deportiva, botes de remo, canoas, botes y  balsas  inflables  de  recreo  o  deporte;  de  aerodeslizadores  de  recreo;  de chalanas, esquifes, botes salvavidas a remo, cúteres, kayacs, canoas, botes de carrera, botes de pedal, entre otros.</t>
  </si>
  <si>
    <t>La reconstrucción o conversión de embarcaciones de recreo y deporte, realizada en fábrica.</t>
  </si>
  <si>
    <t>Fabricación de vehículos militares de combate</t>
  </si>
  <si>
    <t>Fabricación de vehículos militares de combate, incluye la fabricación de tanques para combate, vehículos militares anfibios blindados y otros vehículos militares para combate y abastecimiento.</t>
  </si>
  <si>
    <t>Mantenimiento y reparación especializado de maquinaria y equipo, incluye el mantenimiento y reparación de turbinas para la generación de energía y calor, bombas  y  equipo  hidráulico  o  conexo  de  propulsión  de  fluidos,  maquinaria agrícola, silvícola y para la explotación y tratamiento de la madera; maquinaria para la metalurgia; maquinaria para la minería, la construcción y para los campos petrolíferos y de gas.</t>
  </si>
  <si>
    <t>Mantenimiento y reparación especializada de equipo electrónico y óptico, incluye el mantenimiento y reparación a cambio de una retribución o por contrata de equipos de irradiación electromédico y electroterapéutico; equipo de resonancia magnética de imágenes; equipo médico de ultrasonido; marcapasos y equipos de electrocardiografía;  audífonos  para  personas  con  alteración  auditiva;  equipos electro médicos de endoscopia; aparatos de irradiación.</t>
  </si>
  <si>
    <t>Mantenimiento y reparación especializada de equipos eléctricos, incluye equipos de  distribución,  transmisión  y  control  de  energía,  almacenamiento  eléctrico, transformadores eléctricos.</t>
  </si>
  <si>
    <t>Instalación especializada de maquinaria y equipo industrial, incluye instalación especializada realizada cambio de una retribución o por contrata de  maquinaría agropecuaria y forestal; maquinaría  para la minería y la construcción, maquinas formadoras  de  metal  y  de  máquinas  herramienta;  maquinaria  y  equipo  para elaboración  de  alimentos,  bebidas  y  tabaco,    maquinaria  y  equipo  para elaboración  de  productos  textiles,  prendas  de  vestir  y  cueros,  equipo  de irradiación y electro médico, motores para buques o locomotoras y turbinas para la generación de energía y calor, equipos de potencia hidráulica y neumática, hornos, hogares y quemadores industriales, equipo de elevación y manipulación de uso industrial, desmantelado o desguace a gran escala de maquinaria y equipo industrial, las actividades de mecánicos  instaladores, montaje de máquinas.</t>
  </si>
  <si>
    <t>La actividad de personas naturales o jurídicas que producen energía eléctrica y tienen por lo menos una planta y/o unidad de generación conectada al Sistema Interconectado  Nacional,  bien  sea  que  desarrollen  esa  actividad  en  forma exclusiva o en forma combinada con otra u otras actividades del sector eléctrico, cualquiera de ellas sea la actividad principal.</t>
  </si>
  <si>
    <t>La  gestión  de  las  instalaciones  de  generación  de  energía  eléctrica,  ya  sean térmicas, hidroeléctricas, de turbina de gas, de diésel y de energías renovables (obtenidas de fuentes naturales virtualmente inagotables, unas por la inmensa cantidad de energía que contienen, y otras porque son capaces de regenerarse por medios naturales, ejemplo: la energía eólica, solar, etc.).</t>
  </si>
  <si>
    <t>La cogeneración que consiste en el proceso de producción combinada de energía eléctrica y energía térmica, que hace parte integrante de una actividad productiva, destinadas ambas al consumo propio o de terceros y destinadas a procesos industriales o comerciales.</t>
  </si>
  <si>
    <t>Transmisión de energía eléctrica, incluye el transporte de energía por sistemas de transmisión  y  la  operación,  mantenimiento  y  expansión  de  sistemas  de transmisión, por cables soportados por torres metálicas o postes con tensiones ≥ a 220 KV, desde las instalaciones de generación hasta el sistema de distribución.</t>
  </si>
  <si>
    <t>Distribución de energía eléctrica, incluye el transporte de energía eléctrica a través de una red a voltajes inferiores a 220 kv, en forma exclusiva o combinada por líneas,  postes,  contadores,  transformadores,  cables  e  instalaciones  eléctricas desde la central eléctrica o del sistema de transmisión hasta el consumidor.</t>
  </si>
  <si>
    <t>Tratamiento  y  disposición  de  desechos  peligrosos,  incluye  la  remoción  y  el tratamiento previos a la disposición de desechos peligrosos sólidos o no sólidos, desechos  explosivos,  oxidantes,  inflamables,  tóxicos,  irritantes,  cancerígenos, corrosivos o infecciosos y otras sustancias, y preparaciones perjudiciales para la salud humana y el medio ambiente, remoción y el almacenamiento de desechos nucleares radioactivos procedentes de hospitales, de animales vivos o muertos contaminados  (tóxicos)  y  otros  desechos  contaminantes,  la  disposición  de artículos usados tales como refrigeradores, con el objeto de eliminar los desechos peligrosos, la eliminación de desechos de la industria farmacéutica.</t>
  </si>
  <si>
    <t>Recuperación  de  materiales,  incluye  procesamiento  de  desechos  metálicos, chatarra y otros artículos para convertirlos en materias primas secundarias.  Por lo general mediante procesos de transformación mecánicos o químicos. Incluye la recuperación, separación y clasificación en categorías distintas de materiales recuperables mezclados, como: productos metalúrgicos y metalmecánicos, de hierro, acero y de otros metales no ferrosos.</t>
  </si>
  <si>
    <t>Actividades de saneamiento ambiental y otros servicios de gestión de desechos</t>
  </si>
  <si>
    <t>Actividades de saneamiento ambiental y otros servicios de gestión de desechos, incluye la descontaminación de suelos y aguas subterráneas en el lugar de la contaminación, ya sea in situ (en el sitio) o ex situ (fuera del lugar), usando métodos biológicos, químicos o mecánicos, sitios industriales, incluso plantas nucleares y alrededores, limpieza de aguas superficiales; limpieza de derrames de petróleo y otros contaminantes en tierra, en aguas superficiales, mares y océanos, incluso áreas costeras, la disminución de asbesto, pintura con plomo y otros materiales tóxicos, la remoción de minas terrestres y artefactos similares (incluso  su  detonación),  y  otras  actividades  especializadas  de  control  de  la contaminación.</t>
  </si>
  <si>
    <t>Construcción de edificios residenciales, incluye la construcción de todo tipo de edificios residenciales, casas y edificios, montaje de cubiertas metálicas, puertas, ventanas,  construcciones  prefabricadas,  reforma  o  renovación  de  estructuras residenciales existentes.</t>
  </si>
  <si>
    <t>Construcción de edificios no residenciales, incluye construcción de todo tipo de edificios  no  residenciales,  reforma  o  renovación  de  estructuras  existentes, construcciones prefabricadas.</t>
  </si>
  <si>
    <t>Construcción  de  edificios  no  residenciales,  incluye  montaje  de  cubiertas metálicas, puertas, ventanas y demás elementos metálicos.</t>
  </si>
  <si>
    <t>Construcción de carreteras y vías de ferrocarril</t>
  </si>
  <si>
    <t>Construcción  de  carreteras  y  vías  de  ferrocarril,  incluye  la  construcción, conservación y reparación de carreteras, calles y otras vías, puentes y viaductos, túneles, líneas de ferrocarril y de metro, pistas de aeropuertos.</t>
  </si>
  <si>
    <t>Construcción de carreteras y vías de ferrocarril, incluye las obras de superficie en calles, carreteras, autopistas, puentes o túneles como asfaltado, pintura y otros tipos de marcado e instalación de barreras de emergencia, señales de tráfico similares y otros trabajos de acondicionamiento.</t>
  </si>
  <si>
    <t>Construcción de proyectos de servicio público</t>
  </si>
  <si>
    <t>Construcción de proyectos de servicio público, incluye la construcción de obras de ingeniería civil relacionadas con tuberías de larga distancia, líneas transmisión de  energía  eléctrica  y  comunicaciones,  tuberías  urbanas,  líneas  urbanas  de transmisión de energía eléctrica y comunicaciones; obras auxiliares en zonas urbanas.  Construcción  de  conductos  principales  y  acometidas  de  redes  de distribución de agua. Sistemas de riego (canales).</t>
  </si>
  <si>
    <t>Construcción  de  otras  obras  de  ingeniería  civil,  incluye  la  construcción, conservación y reparación de instalaciones industriales (excepto edificios) como refinerías, fábricas de productos químicos, vías de navegación, obras portuarias y  fluviales,  puertos  deportivos,  instalaciones  deportivas  o  de  esparcimiento, esclusas, represas y diques, subdivisión de terrenos con mejora.</t>
  </si>
  <si>
    <t>Demolición y preparación del terreno</t>
  </si>
  <si>
    <t>Demolición, incluye demolición o derribo de edificios y otras estructuras.</t>
  </si>
  <si>
    <t>Preparación  del  terreno,  incluye  la  preparación  del  terreno  para  posteriores actividades de construcción de obras civiles. El movimiento de tierras: excavación, nivelación  y  ordenación  de  terrenos  de  construcción,  excavación  de  zanjas, remoción de piedras, voladura, etcétera.</t>
  </si>
  <si>
    <t>Preparación  del  terreno,  incluye  la  preparación  del  terreno  para  posteriores actividades, explotación de minas y canteras, drenaje de terrenos de construcción y de tierras agrícolas o forestales.</t>
  </si>
  <si>
    <t>Preparación del terreno, incluye perforaciones de prueba, sondeos de exploración y recogida de muestras de sondeo para actividades de construcción y para fines geofísicos, geológicos o similares.</t>
  </si>
  <si>
    <t>Instalaciones  de  fontanería,  calefacción  y  aire  acondicionado,  incluye  la instalación  en  edificios  y  otros  proyectos  de  construcción  de  sistemas  de calefacción (eléctricos, de gas y de gasóleo), calderas, torres de refrigeración, tuberías de vapor, sistemas de aspersores contra incendios.</t>
  </si>
  <si>
    <t>Otras instalaciones especializadas, incluye la instalación de equipos en edificios y   obras   de   construcción   de   ascensores,   escaleras   mecánicas,   puertas automáticas  y  giratorias,  pararrayos,  sistemas  de  limpieza  por  aspiración, aislamiento  térmico,  acústico  o  contra  las  vibraciones  y  otros  incluyendo  su mantenimiento y reparación.</t>
  </si>
  <si>
    <t>Terminación  y  acabado  de  edificios  y  obras  de  ingeniería  civil,  incluye  la colocación en edificios y otros proyectos de construcción de baldosas y losas de cerámica, hormigón o piedra tallada, parqué y otros revestimientos de madera para pisos.</t>
  </si>
  <si>
    <t>Terminación y acabado de edificios y obras de ingeniería civil, incluye instalación de puertas, ventanas y marcos de puertas y ventanas de madera o de otros materiales.</t>
  </si>
  <si>
    <t>Terminación y acabado de edificios y obras de ingeniería civil, incluye acabado de interiores,  de  yeso  y  estuco  para  interiores  y  exteriores,  como  techos, revestimientos  de  madera  para  paredes,   tabiques  movibles,  etcétera,  otras actividades de terminación de edificios n.c.p.</t>
  </si>
  <si>
    <t>Terminación y acabado de edificios y obras de ingeniería civil, incluye Instalación de mobiliario, vidrios, pintura de obras de ingeniería civil, la limpieza de edificios nuevos después de su construcción.</t>
  </si>
  <si>
    <t>Otras actividades especializadas para la construcción de edificios y obras de
ingeniería civil</t>
  </si>
  <si>
    <t>Otras actividades especializadas para la construcción de edificios y obras de ingeniería civil, incluye actividades como cimentación, incluida la hincadura de pilotes, obras de aislamiento contra el agua y la humedad, deshumidifacación de edificios,  profundización  de  pozos,  levantamiento  de  elementos  de  acero  no fabricados por la propia unidad constructora, curvado de acero, Colocación de mampuestos  de  ladrillo  y  de  piedra,  Construcción  de  techos  para  edificios residenciales,  Instalación  y  desmonte  de  andamios  y  plataformas  de  trabajo, Construcción de chimeneas y hornos industriales, trabajos en lugares de difícil acceso  que  requieren  la  utilización  de  técnicas  de  escalada  y  del  equipo correspondiente, como por ejemplo, los trabajos a gran altura en estructuras elevadas.</t>
  </si>
  <si>
    <t>Otras actividades especializadas para la construcción de edificios y obras de ingeniería civil, incluye obras subterráneas, construcción de piscinas, erección o instalación de estructuras metálicas.</t>
  </si>
  <si>
    <t>Otras actividades especializadas para la construcción de edificios y obras de ingeniería civil, incluye limpieza de exteriores de edificios con vapor, con chorro de arena y con otros medios.</t>
  </si>
  <si>
    <t>Otras actividades especializadas para la construcción de edificios y obras de ingeniería civil, incluye el alquiler de maquinaria y equipo de construcción (con operadores)</t>
  </si>
  <si>
    <t>Comercio al por mayor a cambio de una retribución o por contrata, incluye el comercio  al  por  mayor  de  productos  químicos  mutagénicos,  teratogénicos  y cancerígenos.</t>
  </si>
  <si>
    <t>Transporte por tuberías</t>
  </si>
  <si>
    <t>Transporte por tuberías, incluye el transporte por tuberías de gases, líquidos, lechadas y algunos derivados del petróleo. La explotación de gasolineras.</t>
  </si>
  <si>
    <t>Almacenamiento y depósito, incluye almacenamiento y depósito de gas y petróleo, sustancias químicas y explosivos y tanques de almacenamiento, almacenamiento en zonas francas portuarias, marítimas y fluviales.</t>
  </si>
  <si>
    <t>Actividades de puertos y servicios complementarios para el transporte acuático, incluye  las  actividades  relacionadas  con  el  transporte  por  vía  acuática  de pasajeros, animales o carga, el funcionamiento de esclusas, funcionamiento de instalaciones  terminales  como  puertos  y  muelles,  atracaderos,  faros,  las actividades de navegación, practicaje y atracada, las actividades de gabarraje y salvamento.</t>
  </si>
  <si>
    <t>Actividades de aeropuertos, servicios de navegación aérea y demás actividades conexas al transporte aéreo, incluye las actividades relacionadas con el transporte aéreo de pasajeros, animales o carga, operación de instalaciones terminales, como terminales de aeropuerto, etcétera; servicios de navegación aérea y de prevención de incendios y bomberos en los aeropuertos.</t>
  </si>
  <si>
    <t>Manipulación de carga, incluye el cargue y/o el descargue de embarcaciones, aéreas, marítimas y/o fluviales, actividades de estiba y desestiba</t>
  </si>
  <si>
    <t>Actividades inmobiliarias realizadas con bienes propios o arrendados, incluye solamente acondicionamiento y subdivisión de terrenos en lotes sin mejora de los mismos.</t>
  </si>
  <si>
    <t>Actividades  de  arquitectura  e  ingeniería  y  otras  actividades  conexas  de consultoría técnica, incluye  actividades de consultoría de arquitectura: diseño de edificios y dibujo de planos de construcción, planificación urbana y arquitectura paisajista,  diseño de ingeniería, consultoría en maquinaria, procesos y plantas industriales,  ingeniería  civil,  hidráulica  y  de  tráfico,  proyectos  de  ordenación hídrica,   proyectos de ingeniería eléctrica con presencia  en las instalaciones donde se desarrolla el proyecto (con intervención directa en obras);  elaboración y realización de proyectos de ingeniería eléctrica y electrónica ,ingeniería de minas,  ingeniería  química,  mecánica,  industrial  y  de  sistemas,  e  ingeniería especializada en sistemas de seguridad y actividades de gestión de proyectos relacionadas con la construcción.</t>
  </si>
  <si>
    <t>Ensayos y análisis técnicos</t>
  </si>
  <si>
    <t>Ensayos y análisis técnicos, incluye la realización de ensayos físicos, químicos y otros ensayos analíticos de todo tipo de materiales y productos, los ensayos acústicos y de vibraciones,  análisis de la composición y pureza de minerales,  en el ámbito de la higiene alimentaria, incluidas actividades de ensayo y control veterinario en relación con la producción de alimentos, ensayos radiográficos de soldaduras  y juntas, para determinar las propiedades físicas y el rendimiento de productos y materiales, certificación de productos, como bienes de consumo, vehículos   automotores,   aeronaves,   contenedores   presurizados,   centrales nucleares y actividades de laboratorios policiales, etcétera.</t>
  </si>
  <si>
    <t>Ensayos  y  análisis  técnicos,  incluye  los  ensayos  de  calificación  y  fiabilidad, ensayos de rendimiento de maquinaria completa: motores, automóviles, equipo electrónico etcétera., análisis de defectos, ensayos y mediciones de indicadores ambientales: contaminación del aire, agua, ruido, entre otros.</t>
  </si>
  <si>
    <t>Ensayos y análisis técnicos, incluye las actividades inspecciones periódicas de seguridad  en  carretera  de  vehículos  automotores,  ensayos  basados  en  la utilización de maquetas o modelos (de aeronaves, de embarcaciones, etcétera).</t>
  </si>
  <si>
    <t>Actividades de seguridad privada, incluye los servicios de vehículos blindados, transporte de valores, servicios de escolta, detectives de almacenes y privados.</t>
  </si>
  <si>
    <t>Actividades de detectives e investigadores privados</t>
  </si>
  <si>
    <t>Actividades  de  detectives  e  investigadores  privados,  incluye  los  servicios  de investigación,  detectives,  investigadores  privados,  independiente  del  tipo  de cliente o propósito de la investigación.</t>
  </si>
  <si>
    <t>Otras actividades de limpieza de edificios e instalaciones industriales, incluye la limpieza  exterior  de  edificios  de  todo  tipo,  incluyendo  oficinas,  fábricas, almacenes,  instituciones,  otros  negocios  y  establecimientos  profesionales  y edificios con múltiples unidades residenciales.</t>
  </si>
  <si>
    <t>Otras actividades de limpieza de edificios e instalaciones industriales, incluye la limpieza interior de camiones cisterna y buques petroleros, limpieza de ventanas, chimeneas,  estufas,  incineradores,  calderas,  hornos,  ductos  de  ventilación  y unidades de escape (extractores de aire).</t>
  </si>
  <si>
    <t>Actividades  de  paisajismo  y  servicios  de  mantenimiento  conexo,  incluye vegetación para: edificios (terrazas, fachadas, interiores y exteriores), Edificios públicos y semipúblicos (escuelas, hospitales, edificios administrativos, iglesias, entre otros)  Parques y jardines para: ajardinamiento de vías públicas (carreteras, líneas de ferrocarril y de tranvías, canales, puertos), agua embalsada y corriente (fuentes, estanques, piscinas, acequias, corrientes de agua, sistemas para aguas residuales), plantas de protección contra el ruido, el viento, la erosión, la visibilidad y los reflejos del sol.</t>
  </si>
  <si>
    <t>Actividades de defensa, incluye la administración, la supervisión y la gestión de asuntos y fuerzas de defensa militar: Ejército, Marina, Fuerza Aérea; mandos y fuerzas de ingeniería, transporte, comunicaciones, inteligencia militar, suministro de materiales, personal y otras fuerzas de índole conexa y fuerzas auxiliares de reserva y para el sistema de defensa; así como la logística militar.</t>
  </si>
  <si>
    <t>Actividades  de  defensa,  incluye  el  apoyo  a  la  elaboración  de  planes  de contingencia y la realización de ejercicios en los que las instituciones civiles y las poblaciones  están  involucradas,  tales  como  las  actividades  de  desminado  y erradicación de cultivos ilícitos entre otros.</t>
  </si>
  <si>
    <t>Actividades de defensa, incluye las actividades de salud para el personal militar en el campo, administración, el funcionamiento y el apoyo  de las fuerzas de defensa  civil;  la  administración  de  las  políticas  de  investigación  y  desarrollo relacionadas con la defensa, y de los fondos correspondientes.</t>
  </si>
  <si>
    <t>Orden público y actividades de seguridad, incluye administración y funcionamiento de  servicios  regulares  y  auxiliares  de  las  fuerzas  de  policía  en  los  puertos, fronteras,  guardacostas,  incluyendo  la  regulación  del  tráfico,  el  registro  de extranjeros y el mantenimiento de los registros de detención apoyados por los poderes públicos y otras fuerzas especiales de policía.</t>
  </si>
  <si>
    <t>Orden público y actividades de seguridad, incluye administración y funcionamiento de servicios regulares y auxiliares de los cuerpos de bomberos en la prevención y la extinción de incendios, salvamento de personas y animales, asistencia en catástrofes civiles, inundaciones, accidentes de tráfico, suministro de víveres para utilizar en caso de desastres y emergencias nacionales, entre otros;</t>
  </si>
  <si>
    <t>Orden público y actividades de seguridad, incluye administración y funcionamiento de  servicios  regulares  y  auxiliares  de  la  administración  y  el  funcionamiento administrativo de derecho civil y penal de los tribunales y el sistema judicial militar, incluida  la  representación  legal  y  el  asesoramiento  en  nombre  del  Gobierno (defensa); el arbitraje de las acciones civiles.</t>
  </si>
  <si>
    <t>Orden público y actividades de seguridad, incluye administración y funcionamiento de  servicios  regulares  y  auxiliares  de  la  administración  penitenciaria  y  la prestación de los servicios penitenciarios, incluidos los servicios de rehabilitación, independientemente de que su administración y operación sean realizadas por unidades de las administraciones públicas o por particulares; la presentación de los fallos y de la interpretación de la ley;</t>
  </si>
  <si>
    <t>Administración de justicia, Cortes, Tribunales y Juzgados que administran justicia en materia constitucional, contenciosa administrativa, civil, penal, laboral, agraria, de familia, de paz y disciplinaria; incluye solamente los jueces y magistrados.</t>
  </si>
  <si>
    <t>Administración de justicia, incluye el arbitraje, que es el mecanismo por medio del cual las partes involucradas en un conflicto de carácter transigible defieren su solución  a  un  tribunal  arbitral,  el  cual  queda  transitoriamente  investido  de  la facultad  de  administrar  justicia,  profiriendo  una  decisión  denominada  laudo arbitral.</t>
  </si>
  <si>
    <t>Administración de justicia, incluye la administración de prisiones y la prestación de servicios correccionales, incluso servicios de rehabilitación; Instituto Nacional Penitenciario Colombiano (Inpec).</t>
  </si>
  <si>
    <t>Administración de justicia, incluye la investigación de los delitos y la posterior acusación  de  los  infractores  ante  los  juzgados  y  tribunales  competentes,  la dirección y coordinación de las funciones de policía judicial, al igual que velar por la protección de testigos. Incluye la Fiscalía General de la Nación, Medicina Legal y Ciencias Forenses.</t>
  </si>
  <si>
    <t>Actividades  de  hospitales  y  clínicas,  con  internación,  incluye  el  servicio  de personal médico general y especializado y paramédico en: servicios de apoyo diagnóstico:  imagenología  (rayos  x,  ecografía,  TAC,  RMN,  gammagrafía, etcétera.)</t>
  </si>
  <si>
    <t>Actividades de apoyo terapéutico, incluye las actividades de bancos de sangre, bancos de esperma, bancos de órganos para transplantes, etc., incluye también las unidades renales.</t>
  </si>
  <si>
    <t>Artes plásticas y visuales, incluye la fabricación de esculturas, bustos y estatuas de bronce originales y otros metales.</t>
  </si>
  <si>
    <t>Actividades  y  funcionamiento  de  museos,  conservación  de  edificios  y  sitios históricos, incluye la preservación y restauración de lugares y edificios históricos.</t>
  </si>
  <si>
    <t>Actividades de clubes deportivos, incluye actividades deportivas profesionales: boxeo, lucha, fisicoculturismo, levantamiento de pesas, corredor de automotores de alta velocidad, toreros y sus cuadrillas, paracaidista, tiro al blanco, entre otros, ciclista, buceo y similares.</t>
  </si>
  <si>
    <t>Otras actividades de servicios personales n.c.p., incluye empresas dedicadas a los trabajos y/o servicios de buceo.</t>
  </si>
  <si>
    <t>Clase de Riesgo</t>
  </si>
  <si>
    <r>
      <rPr>
        <b/>
        <sz val="11"/>
        <color theme="8" tint="-0.499984740745262"/>
        <rFont val="Calibri"/>
        <family val="2"/>
        <scheme val="minor"/>
      </rPr>
      <t>Código actividad económica Decreto 768:</t>
    </r>
    <r>
      <rPr>
        <sz val="11"/>
        <color theme="8" tint="-0.499984740745262"/>
        <rFont val="Calibri"/>
        <family val="2"/>
        <scheme val="minor"/>
      </rPr>
      <t xml:space="preserve">  escriba la actividad económica a la que se dedica el centro de trabajo, según la tabla de actividades del Decreto 768 del 2022.</t>
    </r>
  </si>
  <si>
    <r>
      <t xml:space="preserve">Nombre de la actividad económica: </t>
    </r>
    <r>
      <rPr>
        <sz val="11"/>
        <color theme="8" tint="-0.499984740745262"/>
        <rFont val="Calibri"/>
        <family val="2"/>
        <scheme val="minor"/>
      </rPr>
      <t>diligencia el nombre de la actividad económica  a la que se dedica el centro de trabajo, según la tabla de actividades del Decreto 768 del 2022.</t>
    </r>
  </si>
  <si>
    <t xml:space="preserve">                                                      FORMULARIO DE AFILIACIÓN, RETIRO Y NOVEDADES DE TRABAJADORES Y CONTRATISTAS (INDEPENDIENTES)
  </t>
  </si>
  <si>
    <t>Datos personales</t>
  </si>
  <si>
    <t>Correo Electrónico</t>
  </si>
  <si>
    <t>Municipio / Distrito</t>
  </si>
  <si>
    <t>Localidad / Comuna</t>
  </si>
  <si>
    <t>A. Presencial</t>
  </si>
  <si>
    <t>B. Teletrabajo</t>
  </si>
  <si>
    <t>Teléfono fijo</t>
  </si>
  <si>
    <t>A</t>
  </si>
  <si>
    <t>Datos trabajador Independiente Voluntario a Riesgos Laborales</t>
  </si>
  <si>
    <t>A. Jornada Única</t>
  </si>
  <si>
    <t>B. Turnos</t>
  </si>
  <si>
    <t>C. Rotativa</t>
  </si>
  <si>
    <t>Días</t>
  </si>
  <si>
    <t>Semana</t>
  </si>
  <si>
    <t>Lunes</t>
  </si>
  <si>
    <t>Martes</t>
  </si>
  <si>
    <t>Miércoles</t>
  </si>
  <si>
    <t>Jueves</t>
  </si>
  <si>
    <t>Viernes</t>
  </si>
  <si>
    <t>Sábado</t>
  </si>
  <si>
    <t>Domingo</t>
  </si>
  <si>
    <t>Horario de ejecución de las actividades</t>
  </si>
  <si>
    <t>Ejecución de la actividad</t>
  </si>
  <si>
    <t>1. Ingreso</t>
  </si>
  <si>
    <t>2. Retiro</t>
  </si>
  <si>
    <t>3. Retiro por muerte del Afiliado</t>
  </si>
  <si>
    <t>4. Incapacidad temporal por enfermedad general</t>
  </si>
  <si>
    <t>X. ANEXOS</t>
  </si>
  <si>
    <t>5. Incapacidad por accidente de trabajao o enfermedad profesional</t>
  </si>
  <si>
    <t>6. Vacaciones, licencia remunerada</t>
  </si>
  <si>
    <t>7. Suspensión del contrato de trabajo o práctica formativa y licencias</t>
  </si>
  <si>
    <t>8. Licencia de maternidad o paternidad</t>
  </si>
  <si>
    <t>9. Modificación datos básicos de identificación del afiliado</t>
  </si>
  <si>
    <t>10. Actualización y corrección datos complementarios del afiliado</t>
  </si>
  <si>
    <t>11. Modificación ingreso base de cotización</t>
  </si>
  <si>
    <t>CLASE DE RIESGO</t>
  </si>
  <si>
    <t xml:space="preserve">CODIGO OCUPACION </t>
  </si>
  <si>
    <t>NOMBRE DE LA OCUPACION</t>
  </si>
  <si>
    <t>NO APLICA OCUPACIÓN</t>
  </si>
  <si>
    <t>FÍSICOS Y ASTRÓNOMOS</t>
  </si>
  <si>
    <t>METEORÓLOGOS</t>
  </si>
  <si>
    <t>GEÓLOGOS Y GEOFÍSICOS</t>
  </si>
  <si>
    <t>INGENIEROS INDUSTRIALES Y DE PRODUCCIÓN</t>
  </si>
  <si>
    <t>PROFESORES DE EDUCACIÓN SUPERIOR, DE UNIVERSIDAD, INSTITUTOS, TUTORES UNIVERSITARIOS.</t>
  </si>
  <si>
    <t>PROFESORES DE FORMACIÓN PROFESIONAL</t>
  </si>
  <si>
    <t>PROFESORES DE EDUCACIÓN SECUNDARIA</t>
  </si>
  <si>
    <t>PROFESORES DE EDUCACIÓN PRIMARIA</t>
  </si>
  <si>
    <t>PROFESORES DE PRIMERA INFANCIA</t>
  </si>
  <si>
    <t>ESPECIALISTAS EN MÉTODOS PEDAGÓGICOS</t>
  </si>
  <si>
    <t>PROFESORES DE EDUCACIÓN ESPECIAL E INCLUSIVA</t>
  </si>
  <si>
    <t>OTROS PROFESORES DE IDIOMAS</t>
  </si>
  <si>
    <t>OTROS PROFESORES DE MÚSICA</t>
  </si>
  <si>
    <t>OTROS PROFESORES DE ARTES</t>
  </si>
  <si>
    <t>INSTRUCTORES DE TECNOLOGÍAS DE LA INFORMACIÓN</t>
  </si>
  <si>
    <t>OTROS PROFESIONALES DE LA EDUCACIÓN NO CLASIFICADOS EN OTROS GRUPOS PRIMARIOS</t>
  </si>
  <si>
    <t>CONTADORES, AUDITORES FINANCIEROS, REVISOR FISCAL Y AUDITOR CONTABLE.</t>
  </si>
  <si>
    <t>ASESORES FINANCIEROS DE INVERSIONES</t>
  </si>
  <si>
    <t>ANALISTAS FINANCIEROS</t>
  </si>
  <si>
    <t>ANALISTA DE GESTIÓN Y ORGANIZACIÓN, AUDITOR DE CALIDAD.</t>
  </si>
  <si>
    <t>PROFESIONALES EN POLÍTICAS DE ADMINISTRACIÓN</t>
  </si>
  <si>
    <t>PROFESIONALES DE GESTIÓN Y DE TALENTO HUMANO</t>
  </si>
  <si>
    <t>PROFESIONALES EN FORMACIÓN Y DESARROLLO PERSONAL</t>
  </si>
  <si>
    <t>ANALISTA DE SISTEMAS</t>
  </si>
  <si>
    <t>DESARROLLADORES DE SOFTWARE</t>
  </si>
  <si>
    <t>DESARROLLADORES DE WEB Y MULTIMEDIA</t>
  </si>
  <si>
    <t>PROGRAMADORES DE APLICACIONES</t>
  </si>
  <si>
    <t>DISEÑADORES Y ADMINISTRADORES DE BASES DE DATOS</t>
  </si>
  <si>
    <t>ADMINISTRADOR DE SISTEMAS, REDES, EQUIPOS INFORMÁTICOS, CONSULTOR DE TECNOLOGÍA, ANALISTA DE INFRAESTRUCTURA Y SISTEMAS.</t>
  </si>
  <si>
    <t>PROFESIONALES EN REDES DE COMPUTADORES</t>
  </si>
  <si>
    <t>ABOGADOS</t>
  </si>
  <si>
    <t>SOCIÓLOGOS, ANTROPÓLOGOS Y AFINES</t>
  </si>
  <si>
    <t>FILÓSOFOS HISTORIADORES Y ESPECIALISTAS EN CIENCIAS POLÍTICAS</t>
  </si>
  <si>
    <t>PSICÓLOGOS</t>
  </si>
  <si>
    <t>PROFESIONALES DEL TRABAJO SOCIAL Y CONSEJEROS</t>
  </si>
  <si>
    <t>PROFESIONALES RELIGIOSOS, MIEMBROS DEL CLERO, SACERDOTES, RELIGIOSOS</t>
  </si>
  <si>
    <t>TRADUCTORES INTÉRPRETES Y OTROS LINGÜISTAS</t>
  </si>
  <si>
    <t>TÉCNICOS EN DOCUMENTACIÓN SANITARIA (REGISTROS MÉDICOS, ARCHIVOS DE SALUD)</t>
  </si>
  <si>
    <t>TRABAJADORES COMUNITARIOS DE SALUD</t>
  </si>
  <si>
    <t>TÉCNICOS Y ASISTENTE TERAPEUTAS</t>
  </si>
  <si>
    <t>AGENTE DE SEGUROS</t>
  </si>
  <si>
    <t>TÉCNICOS Y PROFESIONALES DEL NIVEL MEDIO DEL DERECHO DE SERVICIOS LEGALES Y AFINES</t>
  </si>
  <si>
    <t>TRABAJADORES Y ASISTENTES SOCIALES</t>
  </si>
  <si>
    <t>AUXILIARES LAICOS DE LAS RELIGIONES</t>
  </si>
  <si>
    <t>TÉCNICOS EN OPERACIONES DE TECNOLOGÍA DE LA INFORMACIÓN Y LAS COMUNICACIONES</t>
  </si>
  <si>
    <t>TÉCNICOS EN ASISTENCIA Y SOPORTE A USUARIOS DE LA DE TECNOLOGÍA DE LA INFORMACIÓN Y LAS COMUNICACIONES</t>
  </si>
  <si>
    <t>TÉCNICOS EN REDES Y SISTEMAS DE COMPUTACIÓN</t>
  </si>
  <si>
    <t>TÉCNICOS DE LA WEB</t>
  </si>
  <si>
    <t>TÉCNICOS DE RADIODIFUSIÓN Y GRABACIÓN AUDIOVISUAL</t>
  </si>
  <si>
    <t>TÉCNICOS DE INGENIERÍA Y LAS TELECOMUNICACIONES</t>
  </si>
  <si>
    <t>OPERADORES DE MÁQUINAS, PROCESADORES DE TEXTO MECANÓGRAFOS Y DIGITADORES</t>
  </si>
  <si>
    <t>GRABADORES DE DATOS</t>
  </si>
  <si>
    <t>CAJEROS DE OFICINAS DE CORREO, COBRO Y PAGO DE DINERO.</t>
  </si>
  <si>
    <t>AUXILIAR CONTABLE, FINANCIERO Y CÁLCULO DE COSTOS.</t>
  </si>
  <si>
    <t>AUXILIARES DE SERVICIOS ESTADÍSTICOS, FINANCIEROS Y DE SEGUROS</t>
  </si>
  <si>
    <t>AUXILIARES DE NÓMINAS</t>
  </si>
  <si>
    <t>GUÍAS DE MUSEOS, GALERÍAS DE ARTE, DE TURISMO Y AFINES</t>
  </si>
  <si>
    <t>ASTRÓLOGOS, ADIVINOS Y TRABAJADORES AFINES</t>
  </si>
  <si>
    <t>ACOMPAÑANTES DE PERSONAS NO INCLUIDOS EN OTROS GRUPOS PRIMARIOS</t>
  </si>
  <si>
    <t>CUIDADORES DE ANIMALES DOMÉSTICOS</t>
  </si>
  <si>
    <t>TAQUILLERA Y EXPENDEDORES DE BOLETAS</t>
  </si>
  <si>
    <t>CUIDADORES DE NIÑOS, CUIDADORES DE PERSONAS Y HOGAR.</t>
  </si>
  <si>
    <t>AUXILIARES DE MAESTROS</t>
  </si>
  <si>
    <t>TRABAJADORES DE CUIDADOS PERSONALES EN INSTITUCIONES</t>
  </si>
  <si>
    <t>TRABAJADORES DE CUIDADOS PERSONALES A DOMICILIO</t>
  </si>
  <si>
    <t>TRABAJADORES DE LOS CUIDADOS PERSONALES EN SERVICIOS DE SALUD</t>
  </si>
  <si>
    <t>DECORADORES DE PIEZAS ARTESANALES DE MADERA</t>
  </si>
  <si>
    <t>CATADORES Y CLASIFICADORES DE ALIMENTOS Y BEBIDAS</t>
  </si>
  <si>
    <t>PREPARADORES DE COMIDAS RÁPIDAS</t>
  </si>
  <si>
    <t>VENDEDOR AMBULANTE DE SERVICIOS TALES COMO LUSTRA BOTAS, LIMPIADOR DE VENTANAS DE AUTOMÓVILES, MANDADOS O RECADOS, DISTRIBUCIÓN DE FOLLETOS, CUIDAR BIENES</t>
  </si>
  <si>
    <t>VENDEDOR AMBULANTE DE MERCANCÍAS, EXCLUYE COMIDAS DE PREPARACIÓN RÁPIDA.</t>
  </si>
  <si>
    <t>COMERCIANTES AL POR MAYOR Y AL POR MENOR</t>
  </si>
  <si>
    <t>AGENTE DE VIAJES</t>
  </si>
  <si>
    <t>QUÍMICOS</t>
  </si>
  <si>
    <t>ACTUARIOS Y ESTADÍSTICOS</t>
  </si>
  <si>
    <t>AGRÓNOMOS SILVICULTORES ZOOTECNISTAS Y AFINES</t>
  </si>
  <si>
    <t>ARQUITECTOS PAISAJISTAS</t>
  </si>
  <si>
    <t>CARTÓGRAFOS Y TOPÓGRAFOS</t>
  </si>
  <si>
    <t>DISEÑADORES GRÁFICOS Y MULTIMEDIA</t>
  </si>
  <si>
    <t>PROFESIONALES DE MEDICINA TRADICIONAL Y ALTERNATIVA</t>
  </si>
  <si>
    <t>VETERINARIOS</t>
  </si>
  <si>
    <t>PROFESIONALES DE LA PUBLICISTA Y LA COMERCIALIZACIÓN.</t>
  </si>
  <si>
    <t>PROFESIONALES DE RELACIONES PÚBLICAS</t>
  </si>
  <si>
    <t>PROFESIONALES DE VENTAS TÉCNICAS Y MÉDICAS</t>
  </si>
  <si>
    <t>PROFESIONALES DE VENTAS DE INFORMACIÓN Y DE LAS TECNOLOGÍAS Y LAS COMUNICACIONES</t>
  </si>
  <si>
    <t>PROFESIONALES EN DERECHO NO CLASIFICADOS EN OTROS GRUPOS PRIMARIOS</t>
  </si>
  <si>
    <t>AUTORES Y OTROS ESCRITORES</t>
  </si>
  <si>
    <t>PERIODISTAS, COMENTARISTAS</t>
  </si>
  <si>
    <t>ESCULTORES PINTORES ARTISTAS Y AFINES</t>
  </si>
  <si>
    <t>COMPOSITORES MÚSICOS Y CANTANTES</t>
  </si>
  <si>
    <t>COREÓGRAFOS Y BAILARINES</t>
  </si>
  <si>
    <t>DIRECTORES Y PRODUCTORES DE CINE TEATRO Y AFINES</t>
  </si>
  <si>
    <t>ACTORES</t>
  </si>
  <si>
    <t>LOCUTORES DE RADIO TELEVISIÓN Y OTROS MEDIOS DE COMUNICACIÓN</t>
  </si>
  <si>
    <t>ARTISTAS CREATIVOS INTERPRETATIVOS NO CLASIFICADOS EN OTROS GRUPOS PRIMARIOS (PAYASOS MAGOS Y OTROS ARTISTAS NO CLASIFICADOS)</t>
  </si>
  <si>
    <t>DELINEANTE Y DIBUJANTES TÉCNICOS.</t>
  </si>
  <si>
    <t>TÉCNICOS EN OPTOMETRÍA Y ÓPTICAS</t>
  </si>
  <si>
    <t>TASADORES Y EVALUADORES, EVALUADORES DE BIENES RAÍCES.</t>
  </si>
  <si>
    <t>ORGANIZADOR DE CONFERENCIAS Y EVENTOS</t>
  </si>
  <si>
    <t>OPERADOR TURÍSTICO</t>
  </si>
  <si>
    <t>ATLETAS Y DEPORTISTAS</t>
  </si>
  <si>
    <t>ENTRENADORES, INSTRUCTORES Y ÁRBITROS DE ACTIVIDADES DEPORTIVAS</t>
  </si>
  <si>
    <t>INSTRUCTORES DE EDUCACIÓN FÍSICA Y ACTIVIDADES RECREATIVAS</t>
  </si>
  <si>
    <t>RECEPTORES DE APUESTA Y AFINES</t>
  </si>
  <si>
    <t>COBRADORES Y AFINES</t>
  </si>
  <si>
    <t>TELEFONISTAS</t>
  </si>
  <si>
    <t>ENTREVISTADORES DE ENCUESTAS DE INVESTIGACIONES DE MERCADO</t>
  </si>
  <si>
    <t>CODIFICADORES DE DATOS CORRECTORES DE PRUEBAS DE IMPRENTA Y AFINES</t>
  </si>
  <si>
    <t>GUÍA DE TURISMO</t>
  </si>
  <si>
    <t>MESEROS</t>
  </si>
  <si>
    <t>BÁRMANES</t>
  </si>
  <si>
    <t>PELUQUEROS</t>
  </si>
  <si>
    <t>ESPECIALISTAS EN TRATAMIENTOS DE BELLEZA Y AFINES</t>
  </si>
  <si>
    <t>SUPERVISORES DE MANTENIMIENTO Y LIMPIEZA EN OFICINAS HOTELES Y OTROS ESTABLECIMIENTOS</t>
  </si>
  <si>
    <t>CONSERJES Y AFINES</t>
  </si>
  <si>
    <t>MODELOS DE MODAS, ARTE Y PUBLICIDAD</t>
  </si>
  <si>
    <t>VENDEDORES DE MOSTRADORES TIENDAS Y AFINES</t>
  </si>
  <si>
    <t>VENDEDORES PUERTA A PUERTA</t>
  </si>
  <si>
    <t>VENDEDORES A TRAVÉS DE MEDIOS TECNOLÓGICOS</t>
  </si>
  <si>
    <t>VENDEDORES DE COMIDAS EN MOSTRADOR</t>
  </si>
  <si>
    <t>OTROS VENDEDORES NO CLASIFICADOS EN GRUPOS PRIMARIOS</t>
  </si>
  <si>
    <t>AGRICULTORES Y TRABAJADORES DE HUERTAS INVERNADEROS VIVEROS Y JARDINES</t>
  </si>
  <si>
    <t>AGRICULTORES Y TRABAJADORES CALIFICADOS DE CULTIVOS MIXTOS</t>
  </si>
  <si>
    <t>CRIADORES DE GANADO Y DE LA CRÍA DE ANIMALES DOMÉSTICOS, EXCEPTO AVES DE CORRAL</t>
  </si>
  <si>
    <t>AVICULTORES Y TRABAJADORES CALIFICADOS DE LA AVICULTURA, INCLUYE AVES DE CORRAL</t>
  </si>
  <si>
    <t>CRIADORES Y TRABAJADORES CALIFICADOS DE LA APICULTURA Y LA SERICULTURA</t>
  </si>
  <si>
    <t>CRIADORES Y TRABAJADORES PECUARIOS CALIFICADOS, AVICULTORES Y CRIADORES DE INSECTOS NO CLASIFICADOS EN OTROS GRUPOS PRIMARIOS.</t>
  </si>
  <si>
    <t>PRODUCTOS Y TRABAJADORES CALIFICADOS E EXPLOTACIONES AGROPECUARIAS MIXTAS CUYA PRODUCCIÓN SE DESTINA AL MERCADO, (SIEMBRA Y COSECHAS DE CAMPO, RECOLECCIÓN DE COSECHAS ETC.)</t>
  </si>
  <si>
    <t>TRABAJADORES DE EXPLOTACIÓN DE ACUICULTURA</t>
  </si>
  <si>
    <t>REPARACIÓN DE INSTRUMENTOS DE PRECISIÓN INCLUYE RELOJEROS Y JOYEROS</t>
  </si>
  <si>
    <t>FABRICANTES Y AFINADORES DE INSTRUMENTOS MUSICALES</t>
  </si>
  <si>
    <t>ALFAREROS Y CERAMISTAS</t>
  </si>
  <si>
    <t>ROTULISTAS, PINTORES DECORATIVOS Y GRABADORES</t>
  </si>
  <si>
    <t>PREIMPRESORES Y AFINES</t>
  </si>
  <si>
    <t>IMPRESORES</t>
  </si>
  <si>
    <t>ENCUADERNADORES Y AFINES</t>
  </si>
  <si>
    <t>TEJEDORES CON TELARES</t>
  </si>
  <si>
    <t>TEJEDORES CON AGUJAS</t>
  </si>
  <si>
    <t>OTROS TEJEDORES</t>
  </si>
  <si>
    <t>CESTERO MIMBRERAS</t>
  </si>
  <si>
    <t>SOMBREREROS ARTESANALES</t>
  </si>
  <si>
    <t>ARTESANOS DEL CUERO</t>
  </si>
  <si>
    <t>ARTESANOS DEL PAPEL</t>
  </si>
  <si>
    <t>CARNICEROS PESCADEROS Y AFINES</t>
  </si>
  <si>
    <t>PANADEROS, PASTELERO Y CONFITEROS</t>
  </si>
  <si>
    <t>OPERARIOS DE LA ELABORACIÓN DE PRODUCTOS LÁCTEOS</t>
  </si>
  <si>
    <t>OPERARIOS DE LA CONSERVACIÓN DE FRUTAS, LEGUMBRE, VERDURAS Y AFINES</t>
  </si>
  <si>
    <t>SASTRES, MODISTOS PELETEROS Y SOMBREREROS</t>
  </si>
  <si>
    <t>PATRONISTAS Y CORTADORES DE TELA CUERO Y AFINES</t>
  </si>
  <si>
    <t>COSTUREROS BORDADORES Y AFINES</t>
  </si>
  <si>
    <t>TAPICEROS COLCHONEROS Y AFINES</t>
  </si>
  <si>
    <t>TRABAJADORES QUE REALIZAN ARREGLOS FLORALES</t>
  </si>
  <si>
    <t>LAVANDERAS Y PLANCHADOR A MANO</t>
  </si>
  <si>
    <t>OTRO PERSONAL DE LIMPIEZA NO CLASIFICADO EN OTROS GRUPOS PRIMARIOS (LIMPIADOR DE PISCINAS, LIMPIADOR DE ALFOMBRAS, DRENAJES)</t>
  </si>
  <si>
    <t>EMPACADORES MANUALES</t>
  </si>
  <si>
    <t>SURTIDORES DE ESTANTERÍAS</t>
  </si>
  <si>
    <t>LECTORES DE MEDIDORES</t>
  </si>
  <si>
    <t>OTRAS OCUPACIONES ELEMENTALES NO CLASIFICADAS EN OTROS GRUPOS PRIMARIOS (ACOMODADORES DE ESPECTÁCULOS PÚBLICOS, GUARDARROPAS, ETC.)</t>
  </si>
  <si>
    <t>BIÓLOGO, EPIDEMIÓLOGO, BOTÁNICO, ZOÓLOGO Y AFINES</t>
  </si>
  <si>
    <t>PROFESIONALES DE LA PROTECCIÓN MEDIO AMBIENTAL</t>
  </si>
  <si>
    <t>INGENIEROS MECÁNICOS, AERONÁUTICO, AUTOMOTRIZ, DISEÑADOR DE MOTORES.</t>
  </si>
  <si>
    <t>INGENIEROS CATASTRALES, TOPÓGRAFOS, GEODESTAS Y AFINES</t>
  </si>
  <si>
    <t>INGENIERO TEXTIL, INGENIERO DE SEGURIDAD.</t>
  </si>
  <si>
    <t>MÉDICO GENERAL, MEDICO CLÍNICO</t>
  </si>
  <si>
    <t>MÉDICOS ESPECIALISTAS</t>
  </si>
  <si>
    <t>ODONTÓLOGOS</t>
  </si>
  <si>
    <t>FARMACÉUTICOS</t>
  </si>
  <si>
    <t>PROFESIONALES DE SEGURIDAD Y SALUD EN EL TRABAJO, HIGIENE LABORAL Y AMBIENTAL</t>
  </si>
  <si>
    <t>FISIOTERAPEUTAS</t>
  </si>
  <si>
    <t>DIETISTA, Y NUTRICIONISTA</t>
  </si>
  <si>
    <t>FONOAUDIÓLOGOS Y TERAPEUTAS</t>
  </si>
  <si>
    <t>OPTÓMETRAS</t>
  </si>
  <si>
    <t>OTROS PROFESIONALES DE LA SALUD NO CLASIFICADOS EN OTROS GRUPOS PRIMARIOS</t>
  </si>
  <si>
    <t>OPERADORES INCINERADORES INSTALACIONES DE TRATAMIENTO DE AGUA Y AFINES</t>
  </si>
  <si>
    <t>TÉCNICOS EN CONTROL DE PROCESOS NO CLASIFICADOS EN OTROS GRUPOS PRIMARLOS</t>
  </si>
  <si>
    <t>OPERADORES AUDIOMÉTRICOS, DE ESCÁNER ÓPTICO Y AFINES</t>
  </si>
  <si>
    <t>HIGIENISTA ASISTENTES ODONTOLÓGICOS DENTAL</t>
  </si>
  <si>
    <t>ASISTENTE MÉDICOS (ASISTENTE CLÍNICO, OFTÁLMICO, TÉCNICOS DE TRANSFUSIONES)</t>
  </si>
  <si>
    <t>INSPECTORES DE SEGURIDAD, SALUD EN EL TRABAJO , MEDIO AMBIENTAL Y AFINES</t>
  </si>
  <si>
    <t>TÉCNICOS EN ATENCIÓN PRE HOSPITALARIA (PARAMÉDICO)</t>
  </si>
  <si>
    <t>OTROS TÉCNICOS Y PROFESIONALES DEL NIVEL DE LA SALUD NO CLASIFICADOS EN OTROS GRUPOS PRIMARIOS (CONSEJEROS DE TERAPIA DE FAMILIA, PLANIFICACIÓN FAMILIAR, VIH)</t>
  </si>
  <si>
    <t>CAMARÓGRAFO, FOTÓGRAFO, OPERADOR EQUIPOS DE GRABACIÓN DE SONIDO</t>
  </si>
  <si>
    <t>DISEÑADORES Y DECORADORES DE INTERIORES</t>
  </si>
  <si>
    <t>TÉCNICOS EN GALERÍAS DE ARTES MUSEOS Y BIBLIOTECAS</t>
  </si>
  <si>
    <t>CHEF DE COCINA</t>
  </si>
  <si>
    <t>COCINEROS, PARRILLERO ASADOR DE CARNES</t>
  </si>
  <si>
    <t>PERSONAL DE SERVICIOS FUNERARIOS Y EMBALSAMADORES</t>
  </si>
  <si>
    <t>OTROS TRABAJADORES DE SERVICIOS PERSONALES TALES COMO ACOMPAÑANTES, TRABAJADORES SEXUALES, DAMAS DE COMPAÑÍA, GIGOLÓ, PROSTITUTAS.</t>
  </si>
  <si>
    <t>VENDEDORES EN KIOSCOS Y PUESTAS DE MERCADO</t>
  </si>
  <si>
    <t>VENDEDORES AMBULANTES DE ALIMENTOS PREPARADOS PARA CONSUMO INMEDIATO</t>
  </si>
  <si>
    <t>TRABAJADORES DE LOS CUIDADOS PERSONALES EN SERVICIOS DE SALUD, AUXILIARES DEL ÁREA DE LA SALUD.</t>
  </si>
  <si>
    <t>AGRICULTORES Y TRABAJADORES DE CULTIVOS EXTENSIVOS</t>
  </si>
  <si>
    <t>AGRICULTORES Y TRABAJADORES DE PLANTACIONES DE ÁRBOLES Y ARBUSTOS</t>
  </si>
  <si>
    <t>AVICULTORES Y TRABAJADORES CALIFICADOS DE LA AVICULTURA</t>
  </si>
  <si>
    <t>TRABAJADORES AGRÍCOLAS DE SUBSISTENCIA</t>
  </si>
  <si>
    <t>TRABAJADORES PECUARIOS DE SUBSISTENCIAS</t>
  </si>
  <si>
    <t>TRABAJADORES AGROPECUARIOS DE SUBSISTENCIA (RECOLECTA FRUTAS Y PLANTAS SILVESTRES)</t>
  </si>
  <si>
    <t>PESCADORES CAZADORES TRAMPEROS Y RECOLECTORES DE SUBSISTENCIA</t>
  </si>
  <si>
    <t>LABRANTES TRAZADORES Y GRABADORES DE PIEDRA</t>
  </si>
  <si>
    <t>CARPINTEROS DE ARMAR Y DE OBRA BLANCA</t>
  </si>
  <si>
    <t>ENCHAPADORES, PARQUETEROS Y COLOCADORES DE SUELOS</t>
  </si>
  <si>
    <t>REVOCADORES</t>
  </si>
  <si>
    <t>INSTALADORES DE MATERIAL AISLANTE E INSONORIZACIÓN</t>
  </si>
  <si>
    <t>FONTANERO DE INSTALADORES DE TUBERÍAS</t>
  </si>
  <si>
    <t>CHAPISTAS Y CALDEREROS</t>
  </si>
  <si>
    <t>APAREJADORES Y ESPALMADORES DE CABLES</t>
  </si>
  <si>
    <t>HERREROS Y FORJADORES</t>
  </si>
  <si>
    <t>HERRAMIENTITAS Y AFINES (FABRICANTES DE HERRAMIENTAS DE MANO, ARTÍCULOS DE FERRETERÍA)</t>
  </si>
  <si>
    <t>AJUSTADORES Y OPERADORES DE MÁQUINAS DE HERRAMIENTAS</t>
  </si>
  <si>
    <t>PULIDORES DE METALES Y AFILADORES DE HERRAMIENTAS</t>
  </si>
  <si>
    <t>MECÁNICOS Y REPARADORES DE VEHÍCULOS AUTOMOTORES</t>
  </si>
  <si>
    <t>MECÁNICOS Y REPARADORES SE SISTEMAS Y MOTORES DE AERONAVES</t>
  </si>
  <si>
    <t>MECÁNICOS Y REPARADORES DE MÁQUINAS AGRÍCOLAS E INDUSTRIALES</t>
  </si>
  <si>
    <t>REPARADORES E BICICLETAS Y AFINES</t>
  </si>
  <si>
    <t>SOPLADORES, MOLDEADORES, LAMINADORES CORTADORES Y PULIDORES DE VIDRIO</t>
  </si>
  <si>
    <t>TALLADOR DE PIEZAS ARTESANALES DE MADERA</t>
  </si>
  <si>
    <t>JOYEROS</t>
  </si>
  <si>
    <t>ORFEBRES Y PLATEROS</t>
  </si>
  <si>
    <t>BISUTERO</t>
  </si>
  <si>
    <t>ARTESANOS DEL HIERRO Y OTROS METALES</t>
  </si>
  <si>
    <t>ARTESANOS DE SEMILLAS Y CORTEZAS VEGETALES</t>
  </si>
  <si>
    <t>ARTESANOS DE OTROS MATERIALES NO CLASIFICADOS EN OTROS GRUPOS PRIMARIOS (TELA, PARAFINA, JABÓN, CUERNO, CERA, ETC.)</t>
  </si>
  <si>
    <t>ELECTRICISTAS DE OBRA Y AFINES</t>
  </si>
  <si>
    <t>AJUSTADORES ELECTRICISTAS INCLUYE REPARACIÓN DE APARATOS DE USO DOMÉSTICO.</t>
  </si>
  <si>
    <t>INSTALADORES Y REPARADORES DE LÍNEAS ELÉCTRICAS</t>
  </si>
  <si>
    <t>AJUSTADORES E INSTALADORES EN ELECTRÓNICA</t>
  </si>
  <si>
    <t>INSTALADORES Y REPARADORES EN TECNOLOGÍAS DE LA INFORMACIÓN Y LAS COMUNICACIONES</t>
  </si>
  <si>
    <t>PREPARADORES Y ELABORADORES DE CIGARRILLOS Y PRODUCTOS DEL TABACO</t>
  </si>
  <si>
    <t>OPERARIOS DEL TRATAMIENTO DE LA MADERA</t>
  </si>
  <si>
    <t>EBANISTAS Y CARPINTEROS</t>
  </si>
  <si>
    <t>AJUSTADORES Y OPERADORES DE MÁQUINAS PARA TRABAJAR MADERA</t>
  </si>
  <si>
    <t>ZAPATERO Y AFINES</t>
  </si>
  <si>
    <t>FABRICANTE DE QUESOS, LÁCTEOS</t>
  </si>
  <si>
    <t>TRABAJADORES CON MÁQUINAS PARA ELABORAR ALIMENTOS Y PRODUCTOS AFINES</t>
  </si>
  <si>
    <t>LAVADOR DE AUTOS, VEHÍCULOS</t>
  </si>
  <si>
    <t>TRABAJADORES DE JARDINERÍA Y HORTICULTURA</t>
  </si>
  <si>
    <t>AYUDANTE DE ELABORACIÓN DE ALIMENTOS Y BEBIDAS</t>
  </si>
  <si>
    <t>TRABAJADORES DE CARGA (BRACERO, COTEROS, ESTIBADORES CARGADORES DE CAMIONES)</t>
  </si>
  <si>
    <t>AYUDANTE DE COCINA</t>
  </si>
  <si>
    <t>ACARREADORES DE AGUA Y RECOLECTORES DE LEÑA</t>
  </si>
  <si>
    <t>INGENIEROS ELECTRICISTAS ELÉCTRICOS, ELECTRÓNICOS, DE TELECOMUNICACIONES Y AFINES</t>
  </si>
  <si>
    <t>INGENIEROS ELECTRÓNICOS</t>
  </si>
  <si>
    <t>INGENIEROS DE TELECOMUNICACIONES</t>
  </si>
  <si>
    <t>MÉDICO CIRUJANO GENERAL, PLÁSTICO, ANESTESIÓLOGO.</t>
  </si>
  <si>
    <t>OPERADORES DE INSTALACIONES DE REFINACIÓN DE PETRÓLEO Y GAS NATURAL</t>
  </si>
  <si>
    <t>CONTROLADORES DE PROCESOS DE PRODUCCIÓN DE METALES</t>
  </si>
  <si>
    <t>MAQUINISTAS EN NAVEGACIÓN</t>
  </si>
  <si>
    <t>TRABAJADORES DE LA NAVEGACIÓN DE BUQUES Y EMBARCACIONES</t>
  </si>
  <si>
    <t>PILOTOS DE AVIACIÓN Y AFINES</t>
  </si>
  <si>
    <t>TÉCNICOS EN SEGURIDAD AERONÁUTICA</t>
  </si>
  <si>
    <t>TRABAJADORES DE SERVICIOS DE TRANSPORTE</t>
  </si>
  <si>
    <t>INSTRUCTORES DE CONDUCCIÓN</t>
  </si>
  <si>
    <t>VENDEDORES DE COMBUSTIBLE INCLUYE MONTALLANTERO, CAMBIADOR DE ACEITE, ENGRASE Y AFINES</t>
  </si>
  <si>
    <t>AGRICULTORES Y TRABAJADORES CALIFICADOS PARA PLANTACIONES DE ÁRBOLES Y ARBUSTOS (PODADOR Y RECOLECTOR)</t>
  </si>
  <si>
    <t>TRABAJADOR FORESTAL CALIFICADOS Y AFINES</t>
  </si>
  <si>
    <t>PESCADORES DE AGUA DULCE Y EN AGUAS COSTERAS</t>
  </si>
  <si>
    <t>PESCADORES DE ALTAMAR</t>
  </si>
  <si>
    <t>CAZADORES Y TRAMPEROS</t>
  </si>
  <si>
    <t>MECÁNICOS MONTADORES DE AIRE ACONDICIONADO Y REFRIGERACIÓN</t>
  </si>
  <si>
    <t>PINTORES Y EMPAPELADORES</t>
  </si>
  <si>
    <t>BARNIZADORES Y AFINES</t>
  </si>
  <si>
    <t>SOLDADORES Y OXICORTADORES</t>
  </si>
  <si>
    <t>APELAMBRADORES, PELLEJEROS Y CURTIDORES EN TRATAMIENTO DE PIELES Y PELOS DE ANIMALES</t>
  </si>
  <si>
    <t>MAQUINISTAS DE LOCOMOTORAS</t>
  </si>
  <si>
    <t>GUARDAFRENOS, GUARDAGUJAS Y AGENTES DE MANIOBRAS</t>
  </si>
  <si>
    <t>CONDUCTORES DE MOTOCICLETAS</t>
  </si>
  <si>
    <t>CONDUCTORES DE CAMIONETAS Y VEHÍCULOS LIVIANOS</t>
  </si>
  <si>
    <t>CONDUCTORES DE TAXIS</t>
  </si>
  <si>
    <t>CONDUCTORES DE BUSES MICROBUSES Y TRANVÍAS</t>
  </si>
  <si>
    <t>CONDUCTORES DE CAMIONES Y VEHÍCULOS PESADOS</t>
  </si>
  <si>
    <t>TRABAJADORES DE MAQUINARIA AGRÍCOLA Y FORESTAL MÓVIL</t>
  </si>
  <si>
    <t>TRABAJADORES DE GRÚAS APARATOS ELEVADORES Y AFINES</t>
  </si>
  <si>
    <t>OPERADORES DE MONTACARGAS</t>
  </si>
  <si>
    <t>CONDUCTORES DE VEHÍCULOS ACCIONADO A PEDAL O A BRAZO</t>
  </si>
  <si>
    <t>MENSAJEROS MANDADEROS MALETEROS Y REPARTIDORES</t>
  </si>
  <si>
    <t>PERSONAS QUE REALIZAN TRABAJOS VARIOS</t>
  </si>
  <si>
    <t>INGENIEROS CIVILES.</t>
  </si>
  <si>
    <t>INGENIEROS MEDIO AMBIENTALES</t>
  </si>
  <si>
    <t>INGENIERO MARINO</t>
  </si>
  <si>
    <t>INGENIERO QUÍMICO</t>
  </si>
  <si>
    <t>INGENIEROS DE MINAS METALÚRGICOS Y AFINES</t>
  </si>
  <si>
    <t>INGENIERO DE TRÁFICO, INGENIERO DE ENERGÍA NUCLEAR, INGENIERO DE SALVAMENTO MARÍTIMO.</t>
  </si>
  <si>
    <t>ARQUITECTOS CONSTRUCTORES</t>
  </si>
  <si>
    <t>MÉDICO ESPECIALISTA EN MEDICINA NUCLEAR, MÉDICO RADIÓLOGO, MÉDICO PATÓLOGO FORENSE.</t>
  </si>
  <si>
    <t>PROFESIONALES EN DERECHO NO CLASIFICADOS EN OTROS GRUPOS PRIMARLOS QUE ATIENDEN VÍCTIMAS</t>
  </si>
  <si>
    <t>PROFESIONALES DEL TRABAJO SOCIAL, CONSEJEROS, PSICÓLOGOS PARA ATENCIÓN A VÍCTIMAS</t>
  </si>
  <si>
    <t>ARTISTAS CREATIVOS INTERPRETATIVOS NO CLASIFICADOS EN OTROS GRUPOS PRIMARLOS INCLUYE (ACRÓBATA, EQUILIBRISTA, TRAPECISTA, TORERO Y OTRAS OCUPACIONES RELACIONADA CON ESPECTÁCULOS PÚBLICOS EN ACTIVIDADES EXTREMAS)</t>
  </si>
  <si>
    <t>DELINEANTE DE ARQUITECTURA, DIBUJANTE TÉCNICO, CON INTERVENCIÓN DIRECTA EN OBRAS</t>
  </si>
  <si>
    <t>CONTROLADORES DE INSTALACIONES DE PROCESAMIENTO DE PRODUCTOS QUÍMICOS, FILTRACIÓN Y SEPARACIÓN DE SUSTANCIA QUÍMICAS, PROCESOS QUÍMICOS.</t>
  </si>
  <si>
    <t>CONTROLADOR DE TRÁFICO AÉREO Y MARÍTIMO</t>
  </si>
  <si>
    <t>RADIÓLOGO ORAL, OPERADOR DE EQUIPO AUDIOMÉTRICO, DE ESCÁNER ÓPTICO</t>
  </si>
  <si>
    <t>DETECTIVE PRIVADO</t>
  </si>
  <si>
    <t>ATLETAS Y DEPORTISTAS (DEPORTE EXTREMO)</t>
  </si>
  <si>
    <t>CONTROLADORES ADMINISTRATIVOS DE TRÁFICO AÉREO</t>
  </si>
  <si>
    <t>BOMBEROS Y RESCATISTAS</t>
  </si>
  <si>
    <t>ESCOLTA, GUARDAESPALDAS</t>
  </si>
  <si>
    <t>CONSTRUCTORES DE CASAS</t>
  </si>
  <si>
    <t>ALBAÑILES</t>
  </si>
  <si>
    <t>OPERARIOS EN CEMENTO ARMADO ENFOSCADORES Y AFINES</t>
  </si>
  <si>
    <t>OFICIALES DE LA CONSTRUCCIÓN DE OBRA GRUESA Y AFINES NO CLASIFICADOS EN GRUPOS PRIMARIOS (DEMOLICIÓN, REPARACIÓN Y MANTENIMIENTO DE FACHADAS, ARMADO DE ANDAMIOS, OPERADOS DE-CONSTRUCCIÓN EDIFICIOS DE GRAN ALTURA)</t>
  </si>
  <si>
    <t>TECHADORES</t>
  </si>
  <si>
    <t>CRISTALEROS</t>
  </si>
  <si>
    <t>LIMPIADORES DE FACHADAS, DESHOLLINADORES.</t>
  </si>
  <si>
    <t>MOLDEADORES Y MACHEROS, FUNDICIÓN DE METALES</t>
  </si>
  <si>
    <t>SOLDADORES Y OXICORTADORES (CORTAN METALES CON GAS O ARCO ELÉCTRICO)</t>
  </si>
  <si>
    <t>CHAPISTAS CALDEREROS HORNEROS-EXPOSICIÓN ALTAS TEMPERATURAS</t>
  </si>
  <si>
    <t>MONTADORES DE ESTRUCTURAS METÁLICAS</t>
  </si>
  <si>
    <t>PERSONAL DE SERVICIOS DE PROTECCIÓN NO CLASIFICADOS EN OTROS GRUPOS PRIMARIOS (SALVAVIDAS, SOCORRISTAS)</t>
  </si>
  <si>
    <t>BUZOS</t>
  </si>
  <si>
    <t>FUMIGADORES Y OTROS CONTROLADORES DE PLAGAS Y MALAS HIERBAS</t>
  </si>
  <si>
    <t>TRABAJADORES E OFICIOS RELACIONADOS NO CLASIFICADOS EN OTROS GRUPOS PRIMARIOS TALES COMO LOS QUE MANIPULAN JUEGOS PIROTÉCNICOS.</t>
  </si>
  <si>
    <t>TRABAJADORES DE MÁQUINAS DE MOVIMIENTOS DE TIERRA CONSTRUCCIONES DE VÍAS Y AFINES</t>
  </si>
  <si>
    <t>LIMPIADORES DE VENTANAS</t>
  </si>
  <si>
    <t>CLASIFICADORES DE DESECHOS</t>
  </si>
  <si>
    <t>TRABAJADORES DE MINAS Y CANTERAS</t>
  </si>
  <si>
    <t>TRABAJADORES DE OBRAS PÚBLICAS Y MANTENIMIENTO</t>
  </si>
  <si>
    <t>TRABAJADORES DE LA CONSTRUCCIÓN</t>
  </si>
  <si>
    <t>BRACERO, COTEROS, ESTIBADORES DE EMBARCACIONES AÉREAS, MARÍTIMAS Y/O FLUVIALES</t>
  </si>
  <si>
    <t>RECOLECTORES DE BASURA Y MATERIAL RECICLABLE</t>
  </si>
  <si>
    <t>BARRENDEROS Y AFINES</t>
  </si>
  <si>
    <t>Con la firma contenida en el numeral V el afiliado manifiesta la veracidad de la información registrada y de las autorizaciones contenidas en el capítulo VII DEL FORMULARIO</t>
  </si>
  <si>
    <t>4. Apellidos y nombres</t>
  </si>
  <si>
    <t>II. DATOS BÁSICOS DE IDENTIFICACIÓN DEL AFILIADO</t>
  </si>
  <si>
    <t>A. Afiliación</t>
  </si>
  <si>
    <t>1. Tipo de Trámie</t>
  </si>
  <si>
    <t>2. Tipo de Afiliación</t>
  </si>
  <si>
    <t>Individual</t>
  </si>
  <si>
    <t>7. SEXO</t>
  </si>
  <si>
    <t>8. Fecha Nacimiento</t>
  </si>
  <si>
    <t>9. Entidad Promotora de Salud - EPS</t>
  </si>
  <si>
    <t>10. Administradora de Pensiones</t>
  </si>
  <si>
    <t>11. Ingreso base de cotización - IBC</t>
  </si>
  <si>
    <t>12. Residencia</t>
  </si>
  <si>
    <t>13. Modalidad</t>
  </si>
  <si>
    <t>12. Corrección de datos básicos de identificación</t>
  </si>
  <si>
    <t>13. Cambio de ocupación u oficio del afiliado</t>
  </si>
  <si>
    <t>14. Traslado de ARL</t>
  </si>
  <si>
    <t>15. Fotocopia del documento de identificación.</t>
  </si>
  <si>
    <t>16. Formato diligenciado de la identificación de peligros.</t>
  </si>
  <si>
    <t>17. Certificado de resultados del examen pre-ocupacional</t>
  </si>
  <si>
    <t>14. Código de la ocupación u oficio</t>
  </si>
  <si>
    <t>B. Reporte de Novedades</t>
  </si>
  <si>
    <t>15. Clase de Riesgo</t>
  </si>
  <si>
    <t>16. Sitio De Trabajo</t>
  </si>
  <si>
    <t>17. Fecha Inicial</t>
  </si>
  <si>
    <t>18. Fecha Final</t>
  </si>
  <si>
    <t>19. Jornada estalecida</t>
  </si>
  <si>
    <t>20. Tipo de Novedad</t>
  </si>
  <si>
    <t>Teléfono Celular</t>
  </si>
  <si>
    <t>V. DATOS DE REPORTE DE LA NOVEDAD</t>
  </si>
  <si>
    <t>IV. DATOS RELACIONADOS CON EL SITIO DE TRABAJO O DEL LUGAR DONDE SE REALIZA LA PRÁCTICA FORMATIVA</t>
  </si>
  <si>
    <t>VI. DECLARACIONES Y AUTORIZACIONES</t>
  </si>
  <si>
    <t>VII. FIRMAS</t>
  </si>
  <si>
    <t>FORMULARIO UNICO DE AFILIACIÓN Y REPORTE DE NOVEDADES DE TRABAJADORES INDEPENDIENTES VOLUNTARIOS</t>
  </si>
  <si>
    <t>INSTRUCTIVO DE DILIGENCIAMIENTO DEL FORMULARIO DE AFILIACIÓN Y NOVEDADES DEL TRABAJADOR INDEPENDIENTE VOLUNTARIO</t>
  </si>
  <si>
    <t>1. Tipo de trámite (Marque el tipo de trámite Afiliación o Repote Novedades)</t>
  </si>
  <si>
    <t>Afiliación:Se debe seleccionar esta opción cunado se registra una afiliación al SGRL, en condición de traajador dependiente, trabajador independiente o estudiante, siempre que se cumplan las condiciones para ello.</t>
  </si>
  <si>
    <t>Reporte de novedades. Esta opción se da cuando se registra un retiro o algún cambio en los datos básico de identificación o complementarios del afiliado o del responsable de la afiliación o se registran cambios en la información según el / los tipos(s) de novedad(es)</t>
  </si>
  <si>
    <t>Independiente</t>
  </si>
  <si>
    <t>2. Tipo de Afiliado: Marque el tipo de Afiliación</t>
  </si>
  <si>
    <t>Independiente: Si el afiliado no esá vinculado a un empleador mediante un contrato de trabajo o una relación laboral legal o reglamentaria y por tanto el pago de los aportes al SGRL se encuentra a su cargo, salvo que el contratante realice una actividad clasificada con riesgo IV O V, tal como lo establece el artículo 13 del Decreto número 723 de 2013 compilado en el Decreto 1072 de 2015 o norma que la modifique o sustituya.
Independiente voluntario a riesgo laborales. Persona natural que realiza una actividad económica o presta sus servicios de manera personal y por cuenta y riesgo y tenga ingresos iguales o superiores 1smmlv tal como lo establece el Decreto 780 de 2016 y el Decreto 1072 de 2015 o nomra que la modifique o sustituya</t>
  </si>
  <si>
    <r>
      <rPr>
        <b/>
        <sz val="11"/>
        <color theme="8" tint="-0.499984740745262"/>
        <rFont val="Calibri"/>
        <family val="2"/>
        <scheme val="minor"/>
      </rPr>
      <t>Código</t>
    </r>
    <r>
      <rPr>
        <sz val="11"/>
        <color theme="8" tint="-0.499984740745262"/>
        <rFont val="Calibri"/>
        <family val="2"/>
        <scheme val="minor"/>
      </rPr>
      <t>: Dato Obligatorio. Conforme a la opción marcada identifique y escriba el código corresondientes de acuerdo son la siguiente opción:</t>
    </r>
  </si>
  <si>
    <r>
      <t xml:space="preserve">4. Apellidos y nombres: </t>
    </r>
    <r>
      <rPr>
        <sz val="11"/>
        <color theme="8" tint="-0.499984740745262"/>
        <rFont val="Calibri"/>
        <family val="2"/>
        <scheme val="minor"/>
      </rPr>
      <t>estos datos deben ser registrados en las casillas correspondientes, en forma idéntica a como aparecen en el documento de identificación.
* Primer apellido
* Segundo Apellido
* Primer nombre
* Segundo nombre (Cuando aplique)</t>
    </r>
  </si>
  <si>
    <r>
      <t xml:space="preserve">2. Tipo de documento de identificación: </t>
    </r>
    <r>
      <rPr>
        <sz val="11"/>
        <color theme="8" tint="-0.499984740745262"/>
        <rFont val="Calibri"/>
        <family val="2"/>
        <scheme val="minor"/>
      </rPr>
      <t>dato obligatorio. Debe colocar en el espacio el código que corresponde al documento con el cual se va a identificar, de acuerdo con las siguientes opciones:</t>
    </r>
  </si>
  <si>
    <t>Datos Personal</t>
  </si>
  <si>
    <t>Estos datos deben registrarse para el afiliado al SGRL, según corresponda.</t>
  </si>
  <si>
    <t>9. Entidad Promotora de Salud - EPS: Escriba el nombre de la Entidad Promotora de Salud (EPS) en la cual se encuentra inscrita</t>
  </si>
  <si>
    <t>10. Administradora de Pensiones. Registr el nombre de la entidad administradora de pensiones donde se encuentra afiliado</t>
  </si>
  <si>
    <t>11. Ingreso base de cotización - (IBC): Registre el valor del salario o del ingreso mensual sobre el cual se va a pagar los aportes al SGRL. El valor señaladodebe ser igual o mayor a 1 SMLMV y menor o igual a 25 SMLMV.</t>
  </si>
  <si>
    <t>12. Ubicación / Sede Principal: Estos datos aplican para quién realiza la afiliación.
- Dirección, teléfono fijo. Teléfono celular, correo electrónico ,  Municipio / Distrito, Zon: Urbana o Rural donde se ubia la residencia, Localidad /comuna si existen en su ciudad, Departamento. en el caso de bogotá, D.C., debe escribir en el campo departamento: Bogotá D.C.</t>
  </si>
  <si>
    <t>Presencial: Trabajo que una persona realiza para una empresa en la sede de la misma.</t>
  </si>
  <si>
    <t>Teletrabajo: Trabajo que una persona realiza para una empresa desde un lugar alejado de la sede de ésta (habitualmente su propio domicilio), por medio de un sistema de telecomunicación.</t>
  </si>
  <si>
    <r>
      <t xml:space="preserve">15. Clase de riesgo: </t>
    </r>
    <r>
      <rPr>
        <sz val="11"/>
        <color theme="8" tint="-0.499984740745262"/>
        <rFont val="Calibri"/>
        <family val="2"/>
        <scheme val="minor"/>
      </rPr>
      <t>dato obligatorio. Identifica y marca con una X la clase de riesgo de quien realiza la afiliación al Sistema General de Riesgos Laborales (SGRL), de acuerdo con las siguientes opciones:</t>
    </r>
  </si>
  <si>
    <t>13. Modalidad del afiliado</t>
  </si>
  <si>
    <r>
      <t xml:space="preserve">14. Código de la ocupación u oficio: </t>
    </r>
    <r>
      <rPr>
        <sz val="11"/>
        <color theme="8" tint="-0.499984740745262"/>
        <rFont val="Calibri"/>
        <family val="2"/>
        <scheme val="minor"/>
      </rPr>
      <t>Registre según corresponda, el código que se encuentra asignado en la tabla de ocupaciones u oficios para el SGRL.</t>
    </r>
  </si>
  <si>
    <t>16. Sitio De Trabajo: Estos datos aplican para el sitio donde desarrollará la actividad.
- Dirección, teléfono fijo. Teléfono celular, correo electrónico ,  Municipio / Distrito, Zon: Urbana o Rural donde se ubia la residencia, Localidad /comuna si existen en su ciudad, Departamento. en el caso de bogotá, D.C., debe escribir en el campo departamento: Bogotá D.C.</t>
  </si>
  <si>
    <t>17. Fecha Inicial: Registra la fecha de inicio del contrato en formato dia, mes, año.</t>
  </si>
  <si>
    <t>18. Fecha Final: Registrar la fecha final del contrato en formato día, mes, año.</t>
  </si>
  <si>
    <t>19. Jornada estalecida para ejeuctar el trabajo o la práctica formativa</t>
  </si>
  <si>
    <t>B</t>
  </si>
  <si>
    <t>C</t>
  </si>
  <si>
    <t>Jornada Única</t>
  </si>
  <si>
    <t>Horario de ejecución de las actividades: Marque con una "x" los días de la semana en que se ejecutará la actividad contatada.</t>
  </si>
  <si>
    <r>
      <t xml:space="preserve">20. Tipo de Novedad: </t>
    </r>
    <r>
      <rPr>
        <sz val="11"/>
        <color theme="8" tint="-0.499984740745262"/>
        <rFont val="Calibri"/>
        <family val="2"/>
        <scheme val="minor"/>
      </rPr>
      <t>marque con una "x" el tipo de novedad a reportar según las siguientes opciones</t>
    </r>
  </si>
  <si>
    <t>Ingreso</t>
  </si>
  <si>
    <t>Retiro por muerte del Afiliado</t>
  </si>
  <si>
    <t>Incapacidad temporal por enfermedad general</t>
  </si>
  <si>
    <t>Incapacidad por accidente de trabajao o enfermedad profesional</t>
  </si>
  <si>
    <t>Vacaciones, licencia remunerada</t>
  </si>
  <si>
    <t>Suspensión del contrato de trabajo o práctica formativa y licencias</t>
  </si>
  <si>
    <t>Licencia de maternidad o paternidad</t>
  </si>
  <si>
    <t>Modificación datos básicos de identificación del afiliado</t>
  </si>
  <si>
    <t>Actualización y corrección datos complementarios del afiliado</t>
  </si>
  <si>
    <t>Modificación ingreso base de cotización</t>
  </si>
  <si>
    <t>Corrección de datos básicos de identificación</t>
  </si>
  <si>
    <t>Cambio de ocupación u oficio del afiliado</t>
  </si>
  <si>
    <t>ANEXOS</t>
  </si>
  <si>
    <t>Marque con una X las autorizaciones los que apliquen</t>
  </si>
  <si>
    <t>23/06/2023-1425-NT-P-39-00039_V2_06/2023-D001 referencia es la nota 23/06/2023-1425-NT-P-39-00039_V3_06/2023</t>
  </si>
  <si>
    <t xml:space="preserve">23/06/2023-1425-NT-P-39-00039_V2_06/2023-D001 referencia es la nota 23/06/2023-1425-NT-P-39-00039_V3_06/2023     </t>
  </si>
  <si>
    <t>Transgénero</t>
  </si>
  <si>
    <t>M/F/T</t>
  </si>
  <si>
    <t>Trabajo en Casa</t>
  </si>
  <si>
    <t>Trabajo Remoto</t>
  </si>
  <si>
    <t>Dependiente Veterano de la fuerza publica</t>
  </si>
  <si>
    <t>3.1</t>
  </si>
  <si>
    <r>
      <rPr>
        <b/>
        <sz val="11"/>
        <color theme="8" tint="-0.499984740745262"/>
        <rFont val="Calibri"/>
        <family val="2"/>
        <scheme val="minor"/>
      </rPr>
      <t>Modalidad</t>
    </r>
    <r>
      <rPr>
        <sz val="11"/>
        <color theme="8" tint="-0.499984740745262"/>
        <rFont val="Calibri"/>
        <family val="2"/>
        <scheme val="minor"/>
      </rPr>
      <t>: Indica si la modalidad de trabajo que se realiza es  Presencial, Teletrabajo, Trabajo en Casa o Trabajo remoto.</t>
    </r>
  </si>
  <si>
    <r>
      <rPr>
        <b/>
        <sz val="11"/>
        <color theme="8" tint="-0.499984740745262"/>
        <rFont val="Calibri"/>
        <family val="2"/>
        <scheme val="minor"/>
      </rPr>
      <t>Código de tipo de trabajador:</t>
    </r>
    <r>
      <rPr>
        <sz val="11"/>
        <color theme="8" tint="-0.499984740745262"/>
        <rFont val="Calibri"/>
        <family val="2"/>
        <scheme val="minor"/>
      </rPr>
      <t xml:space="preserve"> si en la casilla de tipo de trabajador marcaste dependiente o estudiante, indica el código del tipo de trabajador cotizante que corresponda, de acuerdo a la pestaña "código de tipo de trabajador" de este documento. </t>
    </r>
    <r>
      <rPr>
        <sz val="11"/>
        <color rgb="FFFF0000"/>
        <rFont val="Calibri"/>
        <family val="2"/>
        <scheme val="minor"/>
      </rPr>
      <t>De acuerdo a Resolución 978 de 2023, para trabajadores Dependientes y estudiantes</t>
    </r>
  </si>
  <si>
    <t>08</t>
  </si>
  <si>
    <t>Pagador de aportes de los concejales municipales o distritales</t>
  </si>
  <si>
    <t>Pagador Subsistema Nacional de Voluntarios en Primera Respuesta.</t>
  </si>
  <si>
    <t>13</t>
  </si>
  <si>
    <t>C. Trabajo en Casa</t>
  </si>
  <si>
    <t>D. Trabajo Remoto</t>
  </si>
  <si>
    <t>Permiso de Protección Temporal, es un mecanismo de regulación migratoria y documento de identificación, que autoriza a los migrantes venezolanos a permanecer en el territorio nacional en condiciones de regularidad migratoria especiales, y a ejercer durante si vigencia, cualquier actividad u ocupacional legal en el pais, incluidas aquellas que se desarrollen en virtud de una vinculación o de contrato laboral, sin prejuicio del cumplimiento de los requisitos establecidos en el ordenamiento jurídico colombiano para el ejercicio de las actividades reguladas. Decreto 2016 de 2021.</t>
  </si>
  <si>
    <t>Trabajo en casa: Es la habilitación al servidor público o trabajador del sector privado para desempeñar ransitoriamente sus funciones o actividades laborales por fuera del sitio donde habitualmenten las realiza, sin modificar la naturaleza del contrato o relación laboral, o legal y reglamentaria respectiva, ni tampoco desmejorar las condiciones del contrato laboral, cuando se presenten circunstancias ocasionales, excepcionales o especiales que impidan que el trabajador pueda realizar sus funciones en su lugar de trabajo, privilegiando el uso de las tecnologías de la información y las comunicaciones.</t>
  </si>
  <si>
    <t>Trabajo remoto: Forma de ejecución del contrato de trabajo en la cual toda la relación laboral, desde su inicio hasta su terminación, se debe realizar de manera remota mediante la utilización de tecnologías de la información y las telecomunicaciones u otro medio o mecanismo, donde el empleador y trabajador no interactúan físicamente a los largo de la vinculación contractual. En todo caso, esta forma de ejecuión no comparte los elementos constitutivos y regulados para el teletrabajo y/o trabajo en casa y las normas que lo modifiquen.</t>
  </si>
  <si>
    <t>D.</t>
  </si>
  <si>
    <t>T</t>
  </si>
  <si>
    <t>TRABAJO EN CASA</t>
  </si>
  <si>
    <t>TRABAJO REMOTO</t>
  </si>
  <si>
    <t>Colmena Seguros Riesgos Laborales,  informa que la Defensoría del Consumidor Financiero es ejercida por el Dr. Andrés Augusto Garavito Colmenares y Defensor Suplente: César Alejandro Pérez Hamilton Dirección: Av. 19 No. 114-09 Of. 502 Bogotá, Colombia, Teléfonos: (601) 2131370- 2131322 Celular: 321 924 0479 - 323 2322934 - 323 2322911, Web  www.defensoriapgabogadosasociados.com Correo Electrónico defensordelconsumidorfinanciero@colmenaseguros.com</t>
  </si>
  <si>
    <t>CPS-F-216 V7.1 01/2024</t>
  </si>
  <si>
    <t>CPS-F-216 V7.1  01/2024</t>
  </si>
  <si>
    <t>CPS-F-216 V7 .1 01/2024</t>
  </si>
  <si>
    <t>13/01/2024-1425-P-39-00039- V3_01/2024-D00I Referencia a Nota Técnica 13/01/2024-1425-NT-P-39-00039- V3_01/2024</t>
  </si>
  <si>
    <t>MEDELLIN-ANTIOQUIA</t>
  </si>
  <si>
    <t>MEDELLIN</t>
  </si>
  <si>
    <t>PRINCIPAL</t>
  </si>
  <si>
    <t>ANTIOQUIA</t>
  </si>
  <si>
    <t>SURA</t>
  </si>
  <si>
    <t>CALLE 31 N 30 06</t>
  </si>
  <si>
    <t>ADRIANA</t>
  </si>
  <si>
    <t>MARIA</t>
  </si>
  <si>
    <t>NUEVA EPS</t>
  </si>
  <si>
    <t>COLPENSIONES</t>
  </si>
  <si>
    <t>CENTRO</t>
  </si>
  <si>
    <t>OTALVARO</t>
  </si>
  <si>
    <t>ALVAREZ</t>
  </si>
  <si>
    <t>ALEJANDRA</t>
  </si>
  <si>
    <t>GIRALDO</t>
  </si>
  <si>
    <t>PORVENIR</t>
  </si>
  <si>
    <t>LOPEZ</t>
  </si>
  <si>
    <t>HENAO</t>
  </si>
  <si>
    <t>DAVID</t>
  </si>
  <si>
    <t>JIMENEZ</t>
  </si>
  <si>
    <t>CUERVO</t>
  </si>
  <si>
    <t>HUGO</t>
  </si>
  <si>
    <t>ALFONSO</t>
  </si>
  <si>
    <t>SEBASTIAN</t>
  </si>
  <si>
    <t>DE JESUS</t>
  </si>
  <si>
    <t>VARGAS</t>
  </si>
  <si>
    <t>PAULA</t>
  </si>
  <si>
    <t>URBANO</t>
  </si>
  <si>
    <t>PROTECCIÓN</t>
  </si>
  <si>
    <t xml:space="preserve">CASTAÑO </t>
  </si>
  <si>
    <t xml:space="preserve">ZULUAGA </t>
  </si>
  <si>
    <t xml:space="preserve">SOTO </t>
  </si>
  <si>
    <t xml:space="preserve">MARIA </t>
  </si>
  <si>
    <t>DANIELA</t>
  </si>
  <si>
    <t>EL CARMEN</t>
  </si>
  <si>
    <r>
      <t xml:space="preserve">TIPO DE APORTANTE  
</t>
    </r>
    <r>
      <rPr>
        <sz val="8"/>
        <color indexed="10"/>
        <rFont val="Gill Sans MT"/>
        <family val="2"/>
      </rPr>
      <t>(OBLIGATORIO CUANDO LA EMPRESA NO ESTÉ AFILIADA)</t>
    </r>
  </si>
  <si>
    <t>MUNICIPIO CARMEN DE VIBORAL</t>
  </si>
  <si>
    <t>CARMEN DE VIBORAL</t>
  </si>
  <si>
    <t>CALLE 31  30 06</t>
  </si>
  <si>
    <t>14-11 Compañía Suramericana Administradora De Riesgos Profesionales y Seguros Vida</t>
  </si>
  <si>
    <t>ANA ISABLE RUIZ OSPINA</t>
  </si>
  <si>
    <t>MUNICIPIO EL CARMEN DE VIBORAL</t>
  </si>
  <si>
    <t>CALLE 31 30 06</t>
  </si>
  <si>
    <t>Adriana Otalvaro &lt;auxiliarrh@elcarmen.gov.co&gt;</t>
  </si>
  <si>
    <r>
      <t xml:space="preserve">Nº CONTRATO INDEPENDIENTE
</t>
    </r>
    <r>
      <rPr>
        <b/>
        <sz val="8"/>
        <color indexed="10"/>
        <rFont val="Gill Sans MT"/>
        <family val="2"/>
      </rPr>
      <t>Uso exclusivo de COLNMENA SEGUROS</t>
    </r>
  </si>
  <si>
    <r>
      <t xml:space="preserve">TIPO TRAMITE </t>
    </r>
    <r>
      <rPr>
        <b/>
        <sz val="8"/>
        <color indexed="10"/>
        <rFont val="Gill Sans MT"/>
        <family val="2"/>
      </rPr>
      <t>(OBLIGATORIO)</t>
    </r>
  </si>
  <si>
    <r>
      <t xml:space="preserve">TIPO NOVEDAD
</t>
    </r>
    <r>
      <rPr>
        <b/>
        <sz val="8"/>
        <color indexed="10"/>
        <rFont val="Gill Sans MT"/>
        <family val="2"/>
      </rPr>
      <t>(Diligenciar solo si el tipo de trámite es NOVEDAD)</t>
    </r>
  </si>
  <si>
    <r>
      <t xml:space="preserve">FECHA INICIO COBERTURA (DD/MM/AAAA)      </t>
    </r>
    <r>
      <rPr>
        <b/>
        <sz val="8"/>
        <color indexed="10"/>
        <rFont val="Gill Sans MT"/>
        <family val="2"/>
      </rPr>
      <t>Uso exclusivo de COLMENA SEGUROS</t>
    </r>
  </si>
  <si>
    <r>
      <t>FECHA  DE NOVEDAD (DD/MM/AAAA)</t>
    </r>
    <r>
      <rPr>
        <b/>
        <sz val="8"/>
        <color indexed="10"/>
        <rFont val="Gill Sans MT"/>
        <family val="2"/>
      </rPr>
      <t xml:space="preserve"> (OBLIGATORIO)      </t>
    </r>
  </si>
  <si>
    <r>
      <t xml:space="preserve">NUMERO DOCUMENTO 
</t>
    </r>
    <r>
      <rPr>
        <b/>
        <sz val="8"/>
        <color indexed="10"/>
        <rFont val="Gill Sans MT"/>
        <family val="2"/>
      </rPr>
      <t>(OBLIGATORIO)</t>
    </r>
  </si>
  <si>
    <r>
      <t xml:space="preserve">1er APELLIDO
</t>
    </r>
    <r>
      <rPr>
        <b/>
        <sz val="8"/>
        <color indexed="10"/>
        <rFont val="Gill Sans MT"/>
        <family val="2"/>
      </rPr>
      <t>(OBLIGATORIO)</t>
    </r>
  </si>
  <si>
    <r>
      <t xml:space="preserve">2do APELLIDO </t>
    </r>
    <r>
      <rPr>
        <b/>
        <sz val="8"/>
        <color indexed="10"/>
        <rFont val="Gill Sans MT"/>
        <family val="2"/>
      </rPr>
      <t>(OBLIGATORIO)</t>
    </r>
  </si>
  <si>
    <r>
      <t xml:space="preserve">1er NOMBRE </t>
    </r>
    <r>
      <rPr>
        <b/>
        <sz val="8"/>
        <color indexed="10"/>
        <rFont val="Gill Sans MT"/>
        <family val="2"/>
      </rPr>
      <t>(OBLIGATORIO)</t>
    </r>
  </si>
  <si>
    <r>
      <t xml:space="preserve">FECHA NACIMIENTO (DD/MM/AAAA)
</t>
    </r>
    <r>
      <rPr>
        <b/>
        <sz val="8"/>
        <color indexed="10"/>
        <rFont val="Gill Sans MT"/>
        <family val="2"/>
      </rPr>
      <t>(OBLIGATORIO)</t>
    </r>
  </si>
  <si>
    <r>
      <t xml:space="preserve">GENERO </t>
    </r>
    <r>
      <rPr>
        <b/>
        <sz val="8"/>
        <color indexed="10"/>
        <rFont val="Gill Sans MT"/>
        <family val="2"/>
      </rPr>
      <t>(OBLIGATORIO)</t>
    </r>
  </si>
  <si>
    <r>
      <t xml:space="preserve">DIRECCIÓN 
</t>
    </r>
    <r>
      <rPr>
        <b/>
        <sz val="8"/>
        <color indexed="10"/>
        <rFont val="Gill Sans MT"/>
        <family val="2"/>
      </rPr>
      <t xml:space="preserve"> (OBLIGATORIO)</t>
    </r>
  </si>
  <si>
    <r>
      <t xml:space="preserve">DEPARTAMENTO 
</t>
    </r>
    <r>
      <rPr>
        <b/>
        <sz val="8"/>
        <color indexed="10"/>
        <rFont val="Gill Sans MT"/>
        <family val="2"/>
      </rPr>
      <t xml:space="preserve"> (OBLIGATORIO)</t>
    </r>
  </si>
  <si>
    <r>
      <t xml:space="preserve">MUNICIPIO 
</t>
    </r>
    <r>
      <rPr>
        <b/>
        <sz val="8"/>
        <color indexed="10"/>
        <rFont val="Gill Sans MT"/>
        <family val="2"/>
      </rPr>
      <t xml:space="preserve"> (OBLIGATORIO)</t>
    </r>
  </si>
  <si>
    <r>
      <t xml:space="preserve">ZONA (RURAL/URBANA)
</t>
    </r>
    <r>
      <rPr>
        <b/>
        <sz val="8"/>
        <color indexed="10"/>
        <rFont val="Gill Sans MT"/>
        <family val="2"/>
      </rPr>
      <t xml:space="preserve"> (OBLIGATORIO)</t>
    </r>
  </si>
  <si>
    <r>
      <t xml:space="preserve">TELÉFONO FIJO
</t>
    </r>
    <r>
      <rPr>
        <b/>
        <sz val="8"/>
        <color indexed="10"/>
        <rFont val="Gill Sans MT"/>
        <family val="2"/>
      </rPr>
      <t xml:space="preserve"> (OBLIGATORIO)</t>
    </r>
  </si>
  <si>
    <r>
      <t xml:space="preserve">TELÉFONO CELULAR
</t>
    </r>
    <r>
      <rPr>
        <b/>
        <sz val="8"/>
        <color indexed="10"/>
        <rFont val="Gill Sans MT"/>
        <family val="2"/>
      </rPr>
      <t xml:space="preserve"> (OBLIGATORIO)</t>
    </r>
  </si>
  <si>
    <r>
      <t xml:space="preserve">E.P.S. ACTUAL
</t>
    </r>
    <r>
      <rPr>
        <b/>
        <sz val="8"/>
        <color indexed="10"/>
        <rFont val="Gill Sans MT"/>
        <family val="2"/>
      </rPr>
      <t>(OBLIGATORIO)</t>
    </r>
  </si>
  <si>
    <r>
      <t xml:space="preserve">CÓDIGO E.P.S. ACTUAL
</t>
    </r>
    <r>
      <rPr>
        <b/>
        <sz val="8"/>
        <color indexed="10"/>
        <rFont val="Gill Sans MT"/>
        <family val="2"/>
      </rPr>
      <t>Uso exclusivo de COLMENA SEGUROS</t>
    </r>
  </si>
  <si>
    <r>
      <t xml:space="preserve">A.F.P ACTUAL
</t>
    </r>
    <r>
      <rPr>
        <b/>
        <sz val="8"/>
        <color indexed="10"/>
        <rFont val="Gill Sans MT"/>
        <family val="2"/>
      </rPr>
      <t>(OBLIGATORIO)</t>
    </r>
  </si>
  <si>
    <r>
      <t xml:space="preserve">CÓDIGO A.F.P. ACTUAL
</t>
    </r>
    <r>
      <rPr>
        <b/>
        <sz val="8"/>
        <color indexed="10"/>
        <rFont val="Gill Sans MT"/>
        <family val="2"/>
      </rPr>
      <t>Uso exclusivo de COLMENA SEGUROS</t>
    </r>
  </si>
  <si>
    <r>
      <t xml:space="preserve">ARL ANTERIOR </t>
    </r>
    <r>
      <rPr>
        <b/>
        <sz val="8"/>
        <color indexed="10"/>
        <rFont val="Gill Sans MT"/>
        <family val="2"/>
      </rPr>
      <t>(OBLIGATORIO)</t>
    </r>
  </si>
  <si>
    <r>
      <t xml:space="preserve">CÓDIGO A.R.L. ANTERIOR
</t>
    </r>
    <r>
      <rPr>
        <b/>
        <sz val="8"/>
        <color indexed="10"/>
        <rFont val="Gill Sans MT"/>
        <family val="2"/>
      </rPr>
      <t>Uso exclusivo de COLMENA SEGUROS</t>
    </r>
  </si>
  <si>
    <r>
      <t xml:space="preserve">MODALIDAD
</t>
    </r>
    <r>
      <rPr>
        <b/>
        <sz val="8"/>
        <color indexed="10"/>
        <rFont val="Gill Sans MT"/>
        <family val="2"/>
      </rPr>
      <t>(OBLIGATORIO)</t>
    </r>
  </si>
  <si>
    <r>
      <t xml:space="preserve">ACTIVIDAD ESPECIAL 
</t>
    </r>
    <r>
      <rPr>
        <b/>
        <sz val="8"/>
        <color indexed="10"/>
        <rFont val="Gill Sans MT"/>
        <family val="2"/>
      </rPr>
      <t>(TRABAJO EN ALTURAS)</t>
    </r>
  </si>
  <si>
    <r>
      <t xml:space="preserve">TIPO DE CONTRATO </t>
    </r>
    <r>
      <rPr>
        <b/>
        <sz val="8"/>
        <color indexed="10"/>
        <rFont val="Gill Sans MT"/>
        <family val="2"/>
      </rPr>
      <t>(OBLIGATORIO)</t>
    </r>
  </si>
  <si>
    <r>
      <t xml:space="preserve">SUMINISTRO DE TRANSPORTE POR PARTE DEL  CONTRATANTE </t>
    </r>
    <r>
      <rPr>
        <b/>
        <sz val="8"/>
        <color indexed="10"/>
        <rFont val="Gill Sans MT"/>
        <family val="2"/>
      </rPr>
      <t>(OBLIGATORIO)</t>
    </r>
  </si>
  <si>
    <r>
      <t xml:space="preserve">FECHA INICIO DEL CONTRATO (DD/MM/AAAA) </t>
    </r>
    <r>
      <rPr>
        <b/>
        <sz val="8"/>
        <color indexed="10"/>
        <rFont val="Gill Sans MT"/>
        <family val="2"/>
      </rPr>
      <t>(OBLIGATORIO)</t>
    </r>
  </si>
  <si>
    <r>
      <t xml:space="preserve">FECHA TERMINACIÓN DEL CONTRATO (DD/MM/AAAA) </t>
    </r>
    <r>
      <rPr>
        <b/>
        <sz val="8"/>
        <color indexed="10"/>
        <rFont val="Gill Sans MT"/>
        <family val="2"/>
      </rPr>
      <t>(OBLIGATORIO)</t>
    </r>
  </si>
  <si>
    <r>
      <t xml:space="preserve">VALOR TOTAL DEL CONTRATO </t>
    </r>
    <r>
      <rPr>
        <b/>
        <sz val="8"/>
        <color indexed="10"/>
        <rFont val="Gill Sans MT"/>
        <family val="2"/>
      </rPr>
      <t>(OBLIGATORIO)</t>
    </r>
  </si>
  <si>
    <r>
      <t xml:space="preserve">VALOR MENSUAL DEL  CONTRATO </t>
    </r>
    <r>
      <rPr>
        <b/>
        <sz val="8"/>
        <color indexed="10"/>
        <rFont val="Gill Sans MT"/>
        <family val="2"/>
      </rPr>
      <t>(OBLIGATORIO)</t>
    </r>
  </si>
  <si>
    <r>
      <t>INGRESO BASE DE COTIZACION</t>
    </r>
    <r>
      <rPr>
        <b/>
        <sz val="8"/>
        <color indexed="10"/>
        <rFont val="Gill Sans MT"/>
        <family val="2"/>
      </rPr>
      <t xml:space="preserve"> (OBLIGATORIO)</t>
    </r>
  </si>
  <si>
    <r>
      <t xml:space="preserve">CÓDIGO ACTIVIDAD ECONÓMICA A EJECUTAR 
</t>
    </r>
    <r>
      <rPr>
        <b/>
        <sz val="8"/>
        <color indexed="10"/>
        <rFont val="Gill Sans MT"/>
        <family val="2"/>
      </rPr>
      <t>(OBLIGATORIO)</t>
    </r>
  </si>
  <si>
    <r>
      <t xml:space="preserve">NOMBRE ACTIVIDAD ECONÓMICA A EJECUTAR 
</t>
    </r>
    <r>
      <rPr>
        <b/>
        <sz val="8"/>
        <color indexed="10"/>
        <rFont val="Gill Sans MT"/>
        <family val="2"/>
      </rPr>
      <t>(OBLIGATORIO)</t>
    </r>
  </si>
  <si>
    <r>
      <t xml:space="preserve">CLASE DE RIESGO DE LA ACTIVIDAD ECONÓMICA DEL INDEPENDIENTE
</t>
    </r>
    <r>
      <rPr>
        <b/>
        <sz val="8"/>
        <color indexed="10"/>
        <rFont val="Gill Sans MT"/>
        <family val="2"/>
      </rPr>
      <t>Uso exclusivo de COLMENA SEGUROS</t>
    </r>
  </si>
  <si>
    <r>
      <t xml:space="preserve">TASA DE RIESGO DE LA ACTIVIDAD ECONÓMICA DEL INDEPENDIENTE
</t>
    </r>
    <r>
      <rPr>
        <b/>
        <sz val="8"/>
        <color indexed="10"/>
        <rFont val="Gill Sans MT"/>
        <family val="2"/>
      </rPr>
      <t>Uso exclusivo de COLMENA SEGUROS</t>
    </r>
  </si>
  <si>
    <r>
      <t xml:space="preserve">DIAS EN QUE SE EJCUTA LA ACTIVIDAD </t>
    </r>
    <r>
      <rPr>
        <b/>
        <sz val="8"/>
        <color indexed="10"/>
        <rFont val="Gill Sans MT"/>
        <family val="2"/>
      </rPr>
      <t>(Indicar con X)</t>
    </r>
  </si>
  <si>
    <r>
      <t xml:space="preserve">HORARIO  EN QUE SE EJECUTARA LA ACTIVIDAD
 </t>
    </r>
    <r>
      <rPr>
        <b/>
        <sz val="8"/>
        <color indexed="10"/>
        <rFont val="Gill Sans MT"/>
        <family val="2"/>
      </rPr>
      <t>(marcar con X)</t>
    </r>
  </si>
  <si>
    <r>
      <t xml:space="preserve">CÓDIGO  CENTRO DE TRABAJO 
</t>
    </r>
    <r>
      <rPr>
        <b/>
        <sz val="8"/>
        <color indexed="10"/>
        <rFont val="Gill Sans MT"/>
        <family val="2"/>
      </rPr>
      <t>(OBLIGATORIO)</t>
    </r>
  </si>
  <si>
    <r>
      <t xml:space="preserve">NOMBRE CENTRO DE TRABAJO 
</t>
    </r>
    <r>
      <rPr>
        <b/>
        <sz val="8"/>
        <color indexed="10"/>
        <rFont val="Gill Sans MT"/>
        <family val="2"/>
      </rPr>
      <t>(OBLIGATORIO)</t>
    </r>
  </si>
  <si>
    <r>
      <t xml:space="preserve">CÓDIGO ACTIVIDAD ECONÓMICA CENTRO DE TRABAJO 
</t>
    </r>
    <r>
      <rPr>
        <b/>
        <sz val="8"/>
        <color indexed="10"/>
        <rFont val="Gill Sans MT"/>
        <family val="2"/>
      </rPr>
      <t>(OBLIGATORIO)</t>
    </r>
  </si>
  <si>
    <r>
      <t xml:space="preserve">CLASE DE RIESGO DE LA ACTIVIDAD ECONÓMICA DEL CENTRO DE TRABAJO
</t>
    </r>
    <r>
      <rPr>
        <b/>
        <sz val="8"/>
        <color indexed="10"/>
        <rFont val="Gill Sans MT"/>
        <family val="2"/>
      </rPr>
      <t>Uso exclusivo de COLMENA SEGUROS</t>
    </r>
  </si>
  <si>
    <r>
      <t xml:space="preserve">TASA DE RIESGO DE LA ACTIVIDAD ECONÓMICA DEL CENTRO DE TRABAJO
</t>
    </r>
    <r>
      <rPr>
        <b/>
        <sz val="8"/>
        <color indexed="10"/>
        <rFont val="Gill Sans MT"/>
        <family val="2"/>
      </rPr>
      <t>Uso exclusivo de COLMENA SEGUROS</t>
    </r>
  </si>
  <si>
    <r>
      <t xml:space="preserve">DIRECCION DEL CENTRO DE TRABAJO
</t>
    </r>
    <r>
      <rPr>
        <b/>
        <sz val="8"/>
        <color indexed="10"/>
        <rFont val="Gill Sans MT"/>
        <family val="2"/>
      </rPr>
      <t>(OBLIGATORIO CUANDO LA EMPRESA NO ESTÉ AFILIADA)</t>
    </r>
  </si>
  <si>
    <r>
      <t xml:space="preserve">DEPARTAMENTO CENTRO TRABAJO
</t>
    </r>
    <r>
      <rPr>
        <b/>
        <sz val="8"/>
        <color indexed="10"/>
        <rFont val="Gill Sans MT"/>
        <family val="2"/>
      </rPr>
      <t>(OBLIGATORIO CUANDO LA EMPRESA NO ESTÉ AFILIADA)</t>
    </r>
  </si>
  <si>
    <r>
      <t xml:space="preserve">CIUDAD DEL  CENTRO TRABAJO
</t>
    </r>
    <r>
      <rPr>
        <b/>
        <sz val="8"/>
        <color indexed="10"/>
        <rFont val="Gill Sans MT"/>
        <family val="2"/>
      </rPr>
      <t>(OBLIGATORIO CUANDO LA EMPRESA NO ESTÉ AFILIADA)</t>
    </r>
  </si>
  <si>
    <r>
      <t xml:space="preserve">ZONA (RURAL / URBANA)
</t>
    </r>
    <r>
      <rPr>
        <b/>
        <sz val="8"/>
        <color indexed="10"/>
        <rFont val="Gill Sans MT"/>
        <family val="2"/>
      </rPr>
      <t>(OBLIGATORIO CUANDO LA EMPRESA NO ESTÉ AFILIADA)</t>
    </r>
  </si>
  <si>
    <r>
      <t xml:space="preserve">TEL  CENTRO TRABAJO
</t>
    </r>
    <r>
      <rPr>
        <b/>
        <sz val="8"/>
        <color indexed="10"/>
        <rFont val="Gill Sans MT"/>
        <family val="2"/>
      </rPr>
      <t>(OBLIGATORIO CUANDO LA EMPRESA NO ESTÉ AFILIADA)</t>
    </r>
  </si>
  <si>
    <r>
      <t xml:space="preserve">CELULAR  CENTRO TRABAJO
</t>
    </r>
    <r>
      <rPr>
        <b/>
        <sz val="8"/>
        <color indexed="10"/>
        <rFont val="Gill Sans MT"/>
        <family val="2"/>
      </rPr>
      <t>(OBLIGATORIO CUANDO LA EMPRESA NO ESTÉ AFILIADA)</t>
    </r>
  </si>
  <si>
    <r>
      <t xml:space="preserve">CORREO ELECTRÓNICO  CENTRO TRABAJO
</t>
    </r>
    <r>
      <rPr>
        <b/>
        <sz val="8"/>
        <color indexed="10"/>
        <rFont val="Gill Sans MT"/>
        <family val="2"/>
      </rPr>
      <t>(OBLIGATORIO CUANDO LA EMPRESA NO ESTÉ AFILIADA)</t>
    </r>
  </si>
  <si>
    <t>XX</t>
  </si>
  <si>
    <t>14</t>
  </si>
  <si>
    <t>15</t>
  </si>
  <si>
    <t>16</t>
  </si>
  <si>
    <t>17</t>
  </si>
  <si>
    <t>18</t>
  </si>
  <si>
    <t>19</t>
  </si>
  <si>
    <t>20</t>
  </si>
  <si>
    <t>21</t>
  </si>
  <si>
    <t>22</t>
  </si>
  <si>
    <t>23</t>
  </si>
  <si>
    <t>PRINCIPAL ADMINISTRACION MUNICIPIO EL CARMEN DE VIBORAL Y ESTUDIANTE ADMINISTRATIVO</t>
  </si>
  <si>
    <t>ALCALDIAELCARMENDEVIBORAL@GMAIL.COM</t>
  </si>
  <si>
    <t>AUXILIARRH@ELCARMEN.GOV.CO</t>
  </si>
  <si>
    <t>RIONEGRO</t>
  </si>
  <si>
    <t>CARMONA</t>
  </si>
  <si>
    <t xml:space="preserve">CALLE 23 N 17 10 </t>
  </si>
  <si>
    <t>EL RETIRO</t>
  </si>
  <si>
    <t>paulacarmona26@gmail.com</t>
  </si>
  <si>
    <t>26,019,000</t>
  </si>
  <si>
    <t>3,717,000</t>
  </si>
  <si>
    <t>1,486,800</t>
  </si>
  <si>
    <t>DE LOS ANGELES</t>
  </si>
  <si>
    <t>CALLE 14 N 55 A B 45</t>
  </si>
  <si>
    <t>angeles.castano23@gmail.com</t>
  </si>
  <si>
    <t xml:space="preserve">OLGUIN </t>
  </si>
  <si>
    <t>ORTIZ</t>
  </si>
  <si>
    <t>HAROLD</t>
  </si>
  <si>
    <t>VEREDA BETANIA</t>
  </si>
  <si>
    <t>haroldholguin@gmail.cm</t>
  </si>
  <si>
    <t>ACTIVIDADES DE VETERINARIA</t>
  </si>
  <si>
    <t xml:space="preserve">CARRERA 52 N 44 55 </t>
  </si>
  <si>
    <t>sebas13200@hotmail.com</t>
  </si>
  <si>
    <t>ACTIVIDADES DEPORTIVAS Y RECREATIVAS</t>
  </si>
  <si>
    <t xml:space="preserve">GARCIA </t>
  </si>
  <si>
    <t xml:space="preserve">CASTAÑEDA </t>
  </si>
  <si>
    <t xml:space="preserve">ALBEIRO </t>
  </si>
  <si>
    <t xml:space="preserve">CARRERA 48 A N 4347 </t>
  </si>
  <si>
    <t>albeirogarcia3010@gmail.com</t>
  </si>
  <si>
    <t>CARRERA29 N 33 29</t>
  </si>
  <si>
    <t>danielazuluagasoto3@gmail.com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</si>
</sst>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quot;\ * #,##0.00_);_(&quot;$&quot;\ * \(#,##0.00\);_(&quot;$&quot;\ * &quot;-&quot;??_);_(@_)"/>
    <numFmt numFmtId="165" formatCode="_(* #,##0.00_);_(* \(#,##0.00\);_(* &quot;-&quot;??_);_(@_)"/>
    <numFmt numFmtId="166" formatCode="_ * #,##0.00_ ;_ * \-#,##0.00_ ;_ * &quot;-&quot;??_ ;_ @_ "/>
    <numFmt numFmtId="167" formatCode="_ &quot;$&quot;\ * #,##0.00_ ;_ &quot;$&quot;\ * \-#,##0.00_ ;_ &quot;$&quot;\ * &quot;-&quot;??_ ;_ @_ "/>
    <numFmt numFmtId="168" formatCode="_(* #,##0_);_(* \(#,##0\);_(* &quot;-&quot;??_);_(@_)"/>
    <numFmt numFmtId="169" formatCode="_(&quot;$&quot;\ * #,##0_);_(&quot;$&quot;\ * \(#,##0\);_(&quot;$&quot;\ * &quot;-&quot;??_);_(@_)"/>
    <numFmt numFmtId="170" formatCode="0;[Red]0"/>
    <numFmt numFmtId="171" formatCode="_(* #,##0_);_(* \(#,##0\);_(* \-_);_(@_)"/>
    <numFmt numFmtId="172" formatCode="_-* #,##0_-;\-* #,##0_-;_-* \-_-;_-@_-"/>
    <numFmt numFmtId="173" formatCode="_(* #,##0.00_);_(* \(#,##0.00\);_(* \-??_);_(@_)"/>
    <numFmt numFmtId="174" formatCode="_(&quot;$ &quot;* #,##0_);_(&quot;$ &quot;* \(#,##0\);_(&quot;$ &quot;* \-_);_(@_)"/>
    <numFmt numFmtId="175" formatCode="d/m/yyyy"/>
    <numFmt numFmtId="176" formatCode="_-* #,##0_-;\-* #,##0_-;_-* &quot;-&quot;??_-;_-@"/>
    <numFmt numFmtId="177" formatCode="_-* #,##0_-;\-* #,##0_-;_-* &quot;-&quot;??_-;_-@_-"/>
  </numFmts>
  <fonts count="74">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Verdana   "/>
    </font>
    <font>
      <b/>
      <sz val="11"/>
      <color theme="8" tint="-0.499984740745262"/>
      <name val="Calibri"/>
      <family val="2"/>
      <scheme val="minor"/>
    </font>
    <font>
      <sz val="11"/>
      <color theme="8" tint="-0.499984740745262"/>
      <name val="Calibri"/>
      <family val="2"/>
      <scheme val="minor"/>
    </font>
    <font>
      <i/>
      <sz val="11"/>
      <color theme="8" tint="-0.499984740745262"/>
      <name val="Calibri"/>
      <family val="2"/>
      <scheme val="minor"/>
    </font>
    <font>
      <sz val="10"/>
      <color theme="0"/>
      <name val="Calibri"/>
      <family val="2"/>
      <scheme val="minor"/>
    </font>
    <font>
      <b/>
      <sz val="10"/>
      <color theme="8" tint="-0.499984740745262"/>
      <name val="Calibri"/>
      <family val="2"/>
      <scheme val="minor"/>
    </font>
    <font>
      <sz val="10"/>
      <color theme="8" tint="-0.499984740745262"/>
      <name val="Calibri"/>
      <family val="2"/>
      <scheme val="minor"/>
    </font>
    <font>
      <b/>
      <sz val="12"/>
      <color theme="8" tint="-0.499984740745262"/>
      <name val="Calibri"/>
      <family val="2"/>
      <scheme val="minor"/>
    </font>
    <font>
      <b/>
      <sz val="14"/>
      <color theme="8" tint="-0.499984740745262"/>
      <name val="Calibri"/>
      <family val="2"/>
      <scheme val="minor"/>
    </font>
    <font>
      <sz val="12"/>
      <color theme="8" tint="-0.499984740745262"/>
      <name val="Calibri"/>
      <family val="2"/>
      <scheme val="minor"/>
    </font>
    <font>
      <b/>
      <sz val="11"/>
      <color rgb="FFFF0000"/>
      <name val="Calibri"/>
      <family val="2"/>
      <scheme val="minor"/>
    </font>
    <font>
      <sz val="11"/>
      <color theme="0"/>
      <name val="Calibri"/>
      <family val="2"/>
      <scheme val="minor"/>
    </font>
    <font>
      <b/>
      <sz val="16"/>
      <color theme="8" tint="-0.499984740745262"/>
      <name val="Calibri"/>
      <family val="2"/>
      <scheme val="minor"/>
    </font>
    <font>
      <b/>
      <sz val="11"/>
      <color theme="0"/>
      <name val="Calibri"/>
      <family val="2"/>
      <scheme val="minor"/>
    </font>
    <font>
      <sz val="16"/>
      <color theme="8" tint="-0.499984740745262"/>
      <name val="Calibri"/>
      <family val="2"/>
      <scheme val="minor"/>
    </font>
    <font>
      <b/>
      <sz val="14"/>
      <color rgb="FFFF0000"/>
      <name val="Calibri"/>
      <family val="2"/>
      <scheme val="minor"/>
    </font>
    <font>
      <b/>
      <i/>
      <sz val="11"/>
      <color theme="8" tint="-0.499984740745262"/>
      <name val="Calibri"/>
      <family val="2"/>
      <scheme val="minor"/>
    </font>
    <font>
      <b/>
      <sz val="10"/>
      <color rgb="FFFF0000"/>
      <name val="Calibri"/>
      <family val="2"/>
      <scheme val="minor"/>
    </font>
    <font>
      <sz val="11"/>
      <color indexed="8"/>
      <name val="Gill Sans MT"/>
      <family val="2"/>
    </font>
    <font>
      <sz val="11"/>
      <name val="Gill Sans MT"/>
      <family val="2"/>
    </font>
    <font>
      <sz val="11"/>
      <color theme="2" tint="-0.89999084444715716"/>
      <name val="Gill Sans MT"/>
      <family val="2"/>
    </font>
    <font>
      <b/>
      <sz val="14"/>
      <color indexed="8"/>
      <name val="Gill Sans MT"/>
      <family val="2"/>
    </font>
    <font>
      <sz val="11"/>
      <color indexed="9"/>
      <name val="Gill Sans MT"/>
      <family val="2"/>
    </font>
    <font>
      <sz val="11"/>
      <color theme="0"/>
      <name val="Gill Sans MT"/>
      <family val="2"/>
    </font>
    <font>
      <sz val="10"/>
      <color indexed="8"/>
      <name val="Arial"/>
      <family val="2"/>
    </font>
    <font>
      <sz val="10"/>
      <color theme="0"/>
      <name val="Gill Sans MT"/>
      <family val="2"/>
    </font>
    <font>
      <b/>
      <sz val="11"/>
      <color indexed="8"/>
      <name val="Gill Sans MT"/>
      <family val="2"/>
    </font>
    <font>
      <b/>
      <i/>
      <sz val="11"/>
      <color indexed="8"/>
      <name val="Gill Sans MT"/>
      <family val="2"/>
    </font>
    <font>
      <i/>
      <sz val="11"/>
      <color indexed="8"/>
      <name val="Gill Sans MT"/>
      <family val="2"/>
    </font>
    <font>
      <b/>
      <sz val="11"/>
      <name val="Gill Sans MT"/>
      <family val="2"/>
    </font>
    <font>
      <b/>
      <sz val="11"/>
      <color indexed="10"/>
      <name val="Gill Sans MT"/>
      <family val="2"/>
    </font>
    <font>
      <b/>
      <sz val="8"/>
      <name val="Gill Sans MT"/>
      <family val="2"/>
    </font>
    <font>
      <b/>
      <sz val="8"/>
      <color indexed="10"/>
      <name val="Gill Sans MT"/>
      <family val="2"/>
    </font>
    <font>
      <b/>
      <sz val="11"/>
      <color theme="0"/>
      <name val="Gill Sans MT"/>
      <family val="2"/>
    </font>
    <font>
      <u/>
      <sz val="11"/>
      <color indexed="12"/>
      <name val="Calibri"/>
      <family val="2"/>
    </font>
    <font>
      <u/>
      <sz val="11"/>
      <color indexed="12"/>
      <name val="Gill Sans MT"/>
      <family val="2"/>
    </font>
    <font>
      <b/>
      <sz val="8"/>
      <color indexed="8"/>
      <name val="Tahoma"/>
      <family val="2"/>
    </font>
    <font>
      <sz val="8"/>
      <color indexed="8"/>
      <name val="Tahoma"/>
      <family val="2"/>
    </font>
    <font>
      <sz val="9"/>
      <color indexed="81"/>
      <name val="Tahoma"/>
      <family val="2"/>
    </font>
    <font>
      <u/>
      <sz val="11"/>
      <color indexed="30"/>
      <name val="Calibri"/>
      <family val="2"/>
    </font>
    <font>
      <sz val="10"/>
      <color theme="8" tint="-0.249977111117893"/>
      <name val="Calibri"/>
      <family val="2"/>
      <scheme val="minor"/>
    </font>
    <font>
      <b/>
      <sz val="10"/>
      <color theme="0"/>
      <name val="Calibri"/>
      <family val="2"/>
      <scheme val="minor"/>
    </font>
    <font>
      <sz val="11"/>
      <name val="Calibri"/>
      <family val="2"/>
      <scheme val="minor"/>
    </font>
    <font>
      <sz val="10"/>
      <name val="Calibri"/>
      <family val="2"/>
      <scheme val="minor"/>
    </font>
    <font>
      <sz val="10"/>
      <color theme="1"/>
      <name val="Arial"/>
      <family val="2"/>
    </font>
    <font>
      <sz val="8"/>
      <name val="Calibri"/>
      <family val="2"/>
      <scheme val="minor"/>
    </font>
    <font>
      <sz val="9"/>
      <color theme="1"/>
      <name val="Gill Sans MT"/>
      <family val="2"/>
    </font>
    <font>
      <b/>
      <sz val="10"/>
      <color theme="8" tint="0.39997558519241921"/>
      <name val="Calibri"/>
      <family val="2"/>
      <scheme val="minor"/>
    </font>
    <font>
      <b/>
      <sz val="10"/>
      <color theme="8" tint="-0.249977111117893"/>
      <name val="Gill Sans MT"/>
      <family val="2"/>
    </font>
    <font>
      <sz val="10"/>
      <color theme="8" tint="-0.249977111117893"/>
      <name val="Gill Sans MT"/>
      <family val="2"/>
    </font>
    <font>
      <sz val="11"/>
      <color rgb="FFFF0000"/>
      <name val="Calibri"/>
      <family val="2"/>
      <scheme val="minor"/>
    </font>
    <font>
      <b/>
      <u/>
      <sz val="11"/>
      <color rgb="FFC00000"/>
      <name val="Gill Sans MT"/>
      <family val="2"/>
    </font>
    <font>
      <sz val="10"/>
      <color theme="1"/>
      <name val="Calibri"/>
      <family val="2"/>
      <scheme val="minor"/>
    </font>
    <font>
      <sz val="11"/>
      <color theme="3"/>
      <name val="Calibri"/>
      <family val="2"/>
      <scheme val="minor"/>
    </font>
    <font>
      <b/>
      <sz val="10"/>
      <color theme="3"/>
      <name val="Calibri"/>
      <family val="2"/>
      <scheme val="minor"/>
    </font>
    <font>
      <u/>
      <sz val="11"/>
      <color rgb="FFC00000"/>
      <name val="Calibri"/>
      <family val="2"/>
      <scheme val="minor"/>
    </font>
    <font>
      <b/>
      <sz val="11"/>
      <color rgb="FFC00000"/>
      <name val="Gill Sans MT"/>
      <family val="2"/>
    </font>
    <font>
      <sz val="11"/>
      <color indexed="12"/>
      <name val="Calibri"/>
      <family val="2"/>
    </font>
    <font>
      <sz val="11"/>
      <color theme="1"/>
      <name val="Calibri"/>
      <family val="2"/>
    </font>
    <font>
      <sz val="11"/>
      <color rgb="FF000000"/>
      <name val="Gill Sans"/>
    </font>
    <font>
      <sz val="11"/>
      <color theme="1"/>
      <name val="Calibri"/>
      <family val="2"/>
      <scheme val="minor"/>
    </font>
    <font>
      <b/>
      <sz val="11"/>
      <color rgb="FF000000"/>
      <name val="Gill Sans"/>
    </font>
    <font>
      <u/>
      <sz val="11"/>
      <color theme="10"/>
      <name val="Calibri"/>
      <family val="2"/>
      <scheme val="minor"/>
    </font>
    <font>
      <sz val="8"/>
      <name val="Gill Sans MT"/>
      <family val="2"/>
    </font>
    <font>
      <sz val="8"/>
      <color indexed="10"/>
      <name val="Gill Sans MT"/>
      <family val="2"/>
    </font>
    <font>
      <sz val="11"/>
      <color rgb="FF000000"/>
      <name val="Calibri"/>
      <family val="2"/>
      <scheme val="minor"/>
    </font>
    <font>
      <b/>
      <sz val="11"/>
      <color rgb="FF000000"/>
      <name val="Calibri"/>
      <family val="2"/>
      <scheme val="minor"/>
    </font>
    <font>
      <sz val="11"/>
      <color rgb="FF333333"/>
      <name val="Calibri"/>
      <family val="2"/>
      <scheme val="minor"/>
    </font>
    <font>
      <sz val="11"/>
      <color rgb="FFFF0000"/>
      <name val="Gill Sans MT"/>
      <family val="2"/>
    </font>
    <font>
      <sz val="10"/>
      <color rgb="FFFF0000"/>
      <name val="Calibri"/>
      <family val="2"/>
      <scheme val="minor"/>
    </font>
  </fonts>
  <fills count="28">
    <fill>
      <patternFill patternType="none"/>
    </fill>
    <fill>
      <patternFill patternType="gray125"/>
    </fill>
    <fill>
      <patternFill patternType="solid">
        <fgColor theme="8" tint="0.79998168889431442"/>
        <bgColor indexed="64"/>
      </patternFill>
    </fill>
    <fill>
      <patternFill patternType="solid">
        <fgColor theme="8" tint="0.79998168889431442"/>
        <bgColor theme="4" tint="0.79998168889431442"/>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8" tint="-0.249977111117893"/>
        <bgColor indexed="26"/>
      </patternFill>
    </fill>
    <fill>
      <patternFill patternType="solid">
        <fgColor rgb="FFFFCC00"/>
        <bgColor indexed="64"/>
      </patternFill>
    </fill>
    <fill>
      <patternFill patternType="solid">
        <fgColor rgb="FFFFAC05"/>
        <bgColor indexed="64"/>
      </patternFill>
    </fill>
    <fill>
      <patternFill patternType="solid">
        <fgColor rgb="FFFFE67D"/>
        <bgColor indexed="64"/>
      </patternFill>
    </fill>
    <fill>
      <patternFill patternType="solid">
        <fgColor rgb="FFFFD72F"/>
        <bgColor indexed="64"/>
      </patternFill>
    </fill>
    <fill>
      <patternFill patternType="solid">
        <fgColor rgb="FFF2BE00"/>
        <bgColor indexed="64"/>
      </patternFill>
    </fill>
    <fill>
      <patternFill patternType="solid">
        <fgColor theme="8" tint="0.39997558519241921"/>
        <bgColor theme="4" tint="0.79998168889431442"/>
      </patternFill>
    </fill>
    <fill>
      <patternFill patternType="solid">
        <fgColor indexed="51"/>
        <bgColor indexed="13"/>
      </patternFill>
    </fill>
    <fill>
      <patternFill patternType="solid">
        <fgColor indexed="42"/>
        <bgColor indexed="27"/>
      </patternFill>
    </fill>
    <fill>
      <patternFill patternType="solid">
        <fgColor indexed="9"/>
        <bgColor indexed="27"/>
      </patternFill>
    </fill>
    <fill>
      <patternFill patternType="solid">
        <fgColor indexed="43"/>
        <bgColor indexed="26"/>
      </patternFill>
    </fill>
    <fill>
      <patternFill patternType="solid">
        <fgColor indexed="44"/>
        <bgColor indexed="24"/>
      </patternFill>
    </fill>
    <fill>
      <patternFill patternType="solid">
        <fgColor rgb="FFFFFF00"/>
        <bgColor indexed="64"/>
      </patternFill>
    </fill>
    <fill>
      <patternFill patternType="solid">
        <fgColor theme="0"/>
        <bgColor theme="0"/>
      </patternFill>
    </fill>
    <fill>
      <patternFill patternType="solid">
        <fgColor rgb="FFCCECFF"/>
        <bgColor indexed="64"/>
      </patternFill>
    </fill>
    <fill>
      <patternFill patternType="solid">
        <fgColor indexed="41"/>
        <bgColor indexed="27"/>
      </patternFill>
    </fill>
    <fill>
      <patternFill patternType="solid">
        <fgColor indexed="27"/>
        <bgColor indexed="41"/>
      </patternFill>
    </fill>
    <fill>
      <patternFill patternType="solid">
        <fgColor indexed="41"/>
        <bgColor indexed="31"/>
      </patternFill>
    </fill>
    <fill>
      <patternFill patternType="solid">
        <fgColor indexed="26"/>
        <bgColor indexed="43"/>
      </patternFill>
    </fill>
    <fill>
      <patternFill patternType="solid">
        <fgColor indexed="24"/>
        <bgColor indexed="44"/>
      </patternFill>
    </fill>
    <fill>
      <patternFill patternType="solid">
        <fgColor theme="0"/>
        <bgColor indexed="64"/>
      </patternFill>
    </fill>
  </fills>
  <borders count="293">
    <border>
      <left/>
      <right/>
      <top/>
      <bottom/>
      <diagonal/>
    </border>
    <border>
      <left style="thin">
        <color theme="8" tint="-0.499984740745262"/>
      </left>
      <right/>
      <top style="thin">
        <color theme="8" tint="-0.499984740745262"/>
      </top>
      <bottom/>
      <diagonal/>
    </border>
    <border>
      <left/>
      <right/>
      <top style="thin">
        <color theme="8" tint="-0.499984740745262"/>
      </top>
      <bottom/>
      <diagonal/>
    </border>
    <border>
      <left/>
      <right style="thin">
        <color theme="8" tint="-0.499984740745262"/>
      </right>
      <top style="thin">
        <color theme="8" tint="-0.499984740745262"/>
      </top>
      <bottom/>
      <diagonal/>
    </border>
    <border>
      <left/>
      <right/>
      <top/>
      <bottom style="thin">
        <color theme="8"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theme="8" tint="-0.499984740745262"/>
      </left>
      <right/>
      <top/>
      <bottom style="thin">
        <color theme="8" tint="-0.499984740745262"/>
      </bottom>
      <diagonal/>
    </border>
    <border>
      <left/>
      <right style="thin">
        <color theme="8" tint="-0.499984740745262"/>
      </right>
      <top/>
      <bottom style="thin">
        <color theme="8" tint="-0.499984740745262"/>
      </bottom>
      <diagonal/>
    </border>
    <border>
      <left style="medium">
        <color theme="8" tint="-0.249977111117893"/>
      </left>
      <right style="thin">
        <color theme="8" tint="-0.249977111117893"/>
      </right>
      <top style="medium">
        <color theme="8" tint="-0.249977111117893"/>
      </top>
      <bottom style="medium">
        <color theme="8" tint="-0.249977111117893"/>
      </bottom>
      <diagonal/>
    </border>
    <border>
      <left style="thin">
        <color theme="8" tint="-0.249977111117893"/>
      </left>
      <right style="thin">
        <color theme="8" tint="-0.249977111117893"/>
      </right>
      <top style="medium">
        <color theme="8" tint="-0.249977111117893"/>
      </top>
      <bottom style="medium">
        <color theme="8" tint="-0.249977111117893"/>
      </bottom>
      <diagonal/>
    </border>
    <border>
      <left/>
      <right/>
      <top/>
      <bottom style="thin">
        <color theme="4"/>
      </bottom>
      <diagonal/>
    </border>
    <border>
      <left style="thin">
        <color theme="4"/>
      </left>
      <right/>
      <top style="thin">
        <color theme="4"/>
      </top>
      <bottom style="thin">
        <color theme="4"/>
      </bottom>
      <diagonal/>
    </border>
    <border>
      <left style="thin">
        <color theme="4"/>
      </left>
      <right/>
      <top/>
      <bottom/>
      <diagonal/>
    </border>
    <border>
      <left style="thin">
        <color theme="4"/>
      </left>
      <right style="thin">
        <color theme="4"/>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8" tint="-0.499984740745262"/>
      </left>
      <right/>
      <top style="thin">
        <color theme="8" tint="-0.499984740745262"/>
      </top>
      <bottom style="thin">
        <color theme="8" tint="-0.499984740745262"/>
      </bottom>
      <diagonal/>
    </border>
    <border>
      <left/>
      <right/>
      <top style="thin">
        <color theme="8" tint="-0.499984740745262"/>
      </top>
      <bottom style="thin">
        <color theme="8" tint="-0.499984740745262"/>
      </bottom>
      <diagonal/>
    </border>
    <border>
      <left/>
      <right style="thin">
        <color theme="8" tint="-0.499984740745262"/>
      </right>
      <top style="thin">
        <color theme="8" tint="-0.499984740745262"/>
      </top>
      <bottom style="thin">
        <color theme="8" tint="-0.499984740745262"/>
      </bottom>
      <diagonal/>
    </border>
    <border>
      <left/>
      <right style="thin">
        <color theme="4"/>
      </right>
      <top/>
      <bottom/>
      <diagonal/>
    </border>
    <border>
      <left style="thin">
        <color theme="4"/>
      </left>
      <right/>
      <top/>
      <bottom style="thin">
        <color theme="4"/>
      </bottom>
      <diagonal/>
    </border>
    <border>
      <left/>
      <right style="thin">
        <color theme="4"/>
      </right>
      <top/>
      <bottom style="thin">
        <color theme="4"/>
      </bottom>
      <diagonal/>
    </border>
    <border>
      <left style="thin">
        <color theme="4"/>
      </left>
      <right/>
      <top style="thin">
        <color theme="4"/>
      </top>
      <bottom/>
      <diagonal/>
    </border>
    <border>
      <left/>
      <right/>
      <top style="thin">
        <color theme="4"/>
      </top>
      <bottom/>
      <diagonal/>
    </border>
    <border>
      <left style="thin">
        <color theme="4"/>
      </left>
      <right style="thin">
        <color theme="4"/>
      </right>
      <top/>
      <bottom style="thin">
        <color theme="4"/>
      </bottom>
      <diagonal/>
    </border>
    <border>
      <left style="thin">
        <color theme="4"/>
      </left>
      <right style="thin">
        <color theme="4"/>
      </right>
      <top style="thin">
        <color theme="4"/>
      </top>
      <bottom/>
      <diagonal/>
    </border>
    <border>
      <left/>
      <right style="thin">
        <color theme="4"/>
      </right>
      <top style="thin">
        <color theme="4"/>
      </top>
      <bottom/>
      <diagonal/>
    </border>
    <border>
      <left style="thin">
        <color theme="8" tint="-0.249977111117893"/>
      </left>
      <right style="medium">
        <color theme="8" tint="-0.249977111117893"/>
      </right>
      <top style="medium">
        <color theme="8" tint="-0.249977111117893"/>
      </top>
      <bottom style="medium">
        <color theme="8" tint="-0.249977111117893"/>
      </bottom>
      <diagonal/>
    </border>
    <border>
      <left style="thin">
        <color theme="8" tint="-0.249977111117893"/>
      </left>
      <right/>
      <top style="thin">
        <color theme="8" tint="-0.249977111117893"/>
      </top>
      <bottom style="thin">
        <color theme="8" tint="-0.249977111117893"/>
      </bottom>
      <diagonal/>
    </border>
    <border>
      <left/>
      <right/>
      <top style="thin">
        <color theme="8" tint="-0.249977111117893"/>
      </top>
      <bottom style="thin">
        <color theme="8" tint="-0.249977111117893"/>
      </bottom>
      <diagonal/>
    </border>
    <border>
      <left/>
      <right style="thin">
        <color theme="8" tint="-0.249977111117893"/>
      </right>
      <top style="thin">
        <color theme="8" tint="-0.249977111117893"/>
      </top>
      <bottom style="thin">
        <color theme="8" tint="-0.249977111117893"/>
      </bottom>
      <diagonal/>
    </border>
    <border>
      <left/>
      <right style="thin">
        <color theme="8" tint="-0.249977111117893"/>
      </right>
      <top/>
      <bottom style="thin">
        <color theme="8" tint="-0.249977111117893"/>
      </bottom>
      <diagonal/>
    </border>
    <border>
      <left style="thin">
        <color theme="8" tint="-0.249977111117893"/>
      </left>
      <right style="thin">
        <color theme="8" tint="-0.249977111117893"/>
      </right>
      <top/>
      <bottom style="thin">
        <color theme="8" tint="-0.249977111117893"/>
      </bottom>
      <diagonal/>
    </border>
    <border>
      <left style="thin">
        <color theme="8" tint="-0.249977111117893"/>
      </left>
      <right style="medium">
        <color theme="8" tint="-0.249977111117893"/>
      </right>
      <top/>
      <bottom style="thin">
        <color theme="8" tint="-0.249977111117893"/>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style="thin">
        <color theme="8" tint="-0.249977111117893"/>
      </top>
      <bottom style="medium">
        <color theme="8" tint="-0.249977111117893"/>
      </bottom>
      <diagonal/>
    </border>
    <border>
      <left style="thin">
        <color theme="8" tint="-0.249977111117893"/>
      </left>
      <right style="thin">
        <color theme="8" tint="-0.249977111117893"/>
      </right>
      <top/>
      <bottom style="medium">
        <color theme="8" tint="-0.249977111117893"/>
      </bottom>
      <diagonal/>
    </border>
    <border>
      <left style="thin">
        <color theme="8" tint="-0.249977111117893"/>
      </left>
      <right style="medium">
        <color theme="8" tint="-0.249977111117893"/>
      </right>
      <top/>
      <bottom style="medium">
        <color theme="8" tint="-0.249977111117893"/>
      </bottom>
      <diagonal/>
    </border>
    <border>
      <left style="thin">
        <color theme="8" tint="-0.249977111117893"/>
      </left>
      <right/>
      <top style="thin">
        <color theme="8" tint="-0.249977111117893"/>
      </top>
      <bottom/>
      <diagonal/>
    </border>
    <border>
      <left/>
      <right style="thin">
        <color theme="8" tint="-0.249977111117893"/>
      </right>
      <top style="thin">
        <color theme="8" tint="-0.249977111117893"/>
      </top>
      <bottom/>
      <diagonal/>
    </border>
    <border>
      <left/>
      <right/>
      <top style="thin">
        <color theme="8" tint="-0.249977111117893"/>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style="medium">
        <color theme="8" tint="-0.249977111117893"/>
      </top>
      <bottom style="thin">
        <color theme="8" tint="-0.249977111117893"/>
      </bottom>
      <diagonal/>
    </border>
    <border>
      <left style="medium">
        <color theme="4"/>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style="thin">
        <color theme="4"/>
      </right>
      <top style="medium">
        <color theme="4"/>
      </top>
      <bottom style="medium">
        <color theme="4"/>
      </bottom>
      <diagonal/>
    </border>
    <border>
      <left style="thin">
        <color theme="4"/>
      </left>
      <right style="thin">
        <color theme="4"/>
      </right>
      <top style="medium">
        <color theme="4"/>
      </top>
      <bottom style="medium">
        <color theme="4"/>
      </bottom>
      <diagonal/>
    </border>
    <border>
      <left style="thin">
        <color theme="4"/>
      </left>
      <right style="medium">
        <color theme="4"/>
      </right>
      <top style="medium">
        <color theme="4"/>
      </top>
      <bottom style="medium">
        <color theme="4"/>
      </bottom>
      <diagonal/>
    </border>
    <border>
      <left/>
      <right/>
      <top style="medium">
        <color theme="4"/>
      </top>
      <bottom style="medium">
        <color theme="4"/>
      </bottom>
      <diagonal/>
    </border>
    <border>
      <left style="medium">
        <color theme="4"/>
      </left>
      <right/>
      <top/>
      <bottom style="medium">
        <color theme="4"/>
      </bottom>
      <diagonal/>
    </border>
    <border>
      <left/>
      <right/>
      <top/>
      <bottom style="medium">
        <color theme="4"/>
      </bottom>
      <diagonal/>
    </border>
    <border>
      <left style="thin">
        <color theme="4"/>
      </left>
      <right style="thin">
        <color theme="4"/>
      </right>
      <top/>
      <bottom/>
      <diagonal/>
    </border>
    <border>
      <left/>
      <right style="medium">
        <color theme="4"/>
      </right>
      <top/>
      <bottom style="medium">
        <color theme="4"/>
      </bottom>
      <diagonal/>
    </border>
    <border>
      <left style="medium">
        <color theme="4"/>
      </left>
      <right/>
      <top style="medium">
        <color theme="4"/>
      </top>
      <bottom/>
      <diagonal/>
    </border>
    <border>
      <left/>
      <right/>
      <top style="medium">
        <color theme="4"/>
      </top>
      <bottom/>
      <diagonal/>
    </border>
    <border>
      <left/>
      <right style="medium">
        <color theme="4"/>
      </right>
      <top style="medium">
        <color theme="4"/>
      </top>
      <bottom/>
      <diagonal/>
    </border>
    <border>
      <left style="thin">
        <color theme="8" tint="-0.249977111117893"/>
      </left>
      <right style="thin">
        <color theme="8" tint="-0.249977111117893"/>
      </right>
      <top style="thin">
        <color theme="8" tint="-0.249977111117893"/>
      </top>
      <bottom style="thin">
        <color theme="4"/>
      </bottom>
      <diagonal/>
    </border>
    <border>
      <left/>
      <right/>
      <top/>
      <bottom style="thick">
        <color theme="4"/>
      </bottom>
      <diagonal/>
    </border>
    <border>
      <left style="medium">
        <color theme="4"/>
      </left>
      <right/>
      <top/>
      <bottom/>
      <diagonal/>
    </border>
    <border>
      <left/>
      <right style="medium">
        <color theme="4"/>
      </right>
      <top/>
      <bottom/>
      <diagonal/>
    </border>
    <border>
      <left/>
      <right style="thick">
        <color theme="4"/>
      </right>
      <top/>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style="thick">
        <color theme="4"/>
      </left>
      <right/>
      <top/>
      <bottom style="thick">
        <color theme="4"/>
      </bottom>
      <diagonal/>
    </border>
    <border>
      <left/>
      <right style="thick">
        <color theme="4"/>
      </right>
      <top/>
      <bottom style="thick">
        <color theme="4"/>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medium">
        <color theme="8" tint="-0.249977111117893"/>
      </left>
      <right style="thin">
        <color theme="4"/>
      </right>
      <top style="medium">
        <color theme="8" tint="-0.249977111117893"/>
      </top>
      <bottom style="thin">
        <color theme="4"/>
      </bottom>
      <diagonal/>
    </border>
    <border>
      <left style="medium">
        <color theme="8" tint="-0.249977111117893"/>
      </left>
      <right style="thin">
        <color theme="4"/>
      </right>
      <top style="thin">
        <color theme="4"/>
      </top>
      <bottom style="medium">
        <color theme="8" tint="-0.249977111117893"/>
      </bottom>
      <diagonal/>
    </border>
    <border>
      <left style="medium">
        <color theme="8" tint="-0.249977111117893"/>
      </left>
      <right/>
      <top/>
      <bottom/>
      <diagonal/>
    </border>
    <border>
      <left style="medium">
        <color theme="8" tint="-0.249977111117893"/>
      </left>
      <right/>
      <top style="medium">
        <color theme="8" tint="-0.249977111117893"/>
      </top>
      <bottom/>
      <diagonal/>
    </border>
    <border>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style="medium">
        <color theme="8" tint="-0.249977111117893"/>
      </bottom>
      <diagonal/>
    </border>
    <border>
      <left/>
      <right/>
      <top/>
      <bottom style="medium">
        <color theme="8" tint="-0.249977111117893"/>
      </bottom>
      <diagonal/>
    </border>
    <border>
      <left/>
      <right style="medium">
        <color theme="8" tint="-0.249977111117893"/>
      </right>
      <top/>
      <bottom style="medium">
        <color theme="8" tint="-0.249977111117893"/>
      </bottom>
      <diagonal/>
    </border>
    <border>
      <left style="medium">
        <color theme="8" tint="-0.249977111117893"/>
      </left>
      <right/>
      <top style="medium">
        <color theme="8" tint="-0.249977111117893"/>
      </top>
      <bottom style="medium">
        <color theme="8" tint="-0.249977111117893"/>
      </bottom>
      <diagonal/>
    </border>
    <border>
      <left/>
      <right/>
      <top style="medium">
        <color theme="8" tint="-0.249977111117893"/>
      </top>
      <bottom style="medium">
        <color theme="8" tint="-0.249977111117893"/>
      </bottom>
      <diagonal/>
    </border>
    <border>
      <left/>
      <right style="medium">
        <color theme="8" tint="-0.249977111117893"/>
      </right>
      <top style="medium">
        <color theme="8" tint="-0.249977111117893"/>
      </top>
      <bottom style="medium">
        <color theme="8" tint="-0.249977111117893"/>
      </bottom>
      <diagonal/>
    </border>
    <border>
      <left style="medium">
        <color theme="8" tint="-0.249977111117893"/>
      </left>
      <right style="thin">
        <color theme="8" tint="-0.249977111117893"/>
      </right>
      <top style="thin">
        <color theme="8" tint="-0.249977111117893"/>
      </top>
      <bottom style="medium">
        <color theme="8" tint="-0.249977111117893"/>
      </bottom>
      <diagonal/>
    </border>
    <border>
      <left/>
      <right style="medium">
        <color theme="8" tint="-0.249977111117893"/>
      </right>
      <top/>
      <bottom/>
      <diagonal/>
    </border>
    <border>
      <left style="medium">
        <color theme="8" tint="-0.249977111117893"/>
      </left>
      <right style="thin">
        <color theme="8" tint="-0.249977111117893"/>
      </right>
      <top style="medium">
        <color theme="8" tint="-0.249977111117893"/>
      </top>
      <bottom/>
      <diagonal/>
    </border>
    <border>
      <left style="medium">
        <color theme="8" tint="-0.249977111117893"/>
      </left>
      <right style="thin">
        <color theme="8" tint="-0.249977111117893"/>
      </right>
      <top/>
      <bottom style="medium">
        <color theme="8" tint="-0.249977111117893"/>
      </bottom>
      <diagonal/>
    </border>
    <border>
      <left style="thin">
        <color theme="4"/>
      </left>
      <right/>
      <top style="medium">
        <color theme="4"/>
      </top>
      <bottom style="medium">
        <color theme="4"/>
      </bottom>
      <diagonal/>
    </border>
    <border>
      <left style="medium">
        <color theme="8" tint="-0.249977111117893"/>
      </left>
      <right style="thin">
        <color theme="4"/>
      </right>
      <top style="medium">
        <color theme="8" tint="-0.249977111117893"/>
      </top>
      <bottom style="medium">
        <color theme="8" tint="-0.249977111117893"/>
      </bottom>
      <diagonal/>
    </border>
    <border>
      <left style="thin">
        <color theme="4"/>
      </left>
      <right style="thin">
        <color theme="4"/>
      </right>
      <top style="medium">
        <color theme="8" tint="-0.249977111117893"/>
      </top>
      <bottom style="medium">
        <color theme="8" tint="-0.249977111117893"/>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right style="thin">
        <color theme="8" tint="-0.249977111117893"/>
      </right>
      <top style="medium">
        <color theme="8" tint="-0.249977111117893"/>
      </top>
      <bottom style="thin">
        <color theme="8" tint="-0.249977111117893"/>
      </bottom>
      <diagonal/>
    </border>
    <border>
      <left style="thin">
        <color theme="4"/>
      </left>
      <right style="thin">
        <color theme="4"/>
      </right>
      <top style="thin">
        <color theme="8" tint="-0.249977111117893"/>
      </top>
      <bottom/>
      <diagonal/>
    </border>
    <border>
      <left style="thin">
        <color theme="8" tint="-0.249977111117893"/>
      </left>
      <right style="thin">
        <color theme="4"/>
      </right>
      <top style="thin">
        <color theme="8" tint="-0.249977111117893"/>
      </top>
      <bottom/>
      <diagonal/>
    </border>
    <border>
      <left style="thin">
        <color theme="4"/>
      </left>
      <right style="thin">
        <color theme="8" tint="-0.249977111117893"/>
      </right>
      <top style="thin">
        <color theme="8" tint="-0.249977111117893"/>
      </top>
      <bottom/>
      <diagonal/>
    </border>
    <border>
      <left style="thin">
        <color theme="8" tint="-0.249977111117893"/>
      </left>
      <right/>
      <top style="thin">
        <color theme="8" tint="-0.249977111117893"/>
      </top>
      <bottom style="medium">
        <color theme="8" tint="-0.249977111117893"/>
      </bottom>
      <diagonal/>
    </border>
    <border>
      <left/>
      <right/>
      <top style="medium">
        <color theme="8" tint="-0.249977111117893"/>
      </top>
      <bottom style="thin">
        <color theme="4"/>
      </bottom>
      <diagonal/>
    </border>
    <border>
      <left style="thin">
        <color theme="4"/>
      </left>
      <right style="medium">
        <color theme="8" tint="-0.249977111117893"/>
      </right>
      <top style="medium">
        <color theme="8" tint="-0.249977111117893"/>
      </top>
      <bottom style="thin">
        <color theme="4"/>
      </bottom>
      <diagonal/>
    </border>
    <border>
      <left style="thin">
        <color theme="4"/>
      </left>
      <right style="medium">
        <color theme="8" tint="-0.249977111117893"/>
      </right>
      <top style="thin">
        <color theme="4"/>
      </top>
      <bottom style="medium">
        <color theme="8" tint="-0.249977111117893"/>
      </bottom>
      <diagonal/>
    </border>
    <border>
      <left style="thin">
        <color theme="8" tint="-0.249977111117893"/>
      </left>
      <right/>
      <top/>
      <bottom style="medium">
        <color theme="8" tint="-0.249977111117893"/>
      </bottom>
      <diagonal/>
    </border>
    <border>
      <left style="medium">
        <color theme="8" tint="-0.249977111117893"/>
      </left>
      <right style="medium">
        <color theme="8" tint="-0.249977111117893"/>
      </right>
      <top/>
      <bottom style="medium">
        <color theme="8" tint="-0.249977111117893"/>
      </bottom>
      <diagonal/>
    </border>
    <border>
      <left style="thin">
        <color theme="4"/>
      </left>
      <right style="thin">
        <color theme="4"/>
      </right>
      <top style="thin">
        <color theme="4"/>
      </top>
      <bottom style="thin">
        <color theme="8" tint="-0.249977111117893"/>
      </bottom>
      <diagonal/>
    </border>
    <border>
      <left/>
      <right style="medium">
        <color theme="8" tint="-0.249977111117893"/>
      </right>
      <top/>
      <bottom style="thin">
        <color theme="8" tint="-0.249977111117893"/>
      </bottom>
      <diagonal/>
    </border>
    <border>
      <left style="thin">
        <color theme="4"/>
      </left>
      <right/>
      <top style="medium">
        <color theme="8" tint="-0.249977111117893"/>
      </top>
      <bottom style="thin">
        <color theme="4"/>
      </bottom>
      <diagonal/>
    </border>
    <border>
      <left style="medium">
        <color theme="8" tint="-0.249977111117893"/>
      </left>
      <right/>
      <top style="medium">
        <color theme="8" tint="-0.249977111117893"/>
      </top>
      <bottom style="thin">
        <color theme="8" tint="-0.249977111117893"/>
      </bottom>
      <diagonal/>
    </border>
    <border>
      <left/>
      <right/>
      <top style="medium">
        <color theme="8" tint="-0.249977111117893"/>
      </top>
      <bottom style="thin">
        <color theme="8" tint="-0.249977111117893"/>
      </bottom>
      <diagonal/>
    </border>
    <border>
      <left/>
      <right/>
      <top/>
      <bottom style="medium">
        <color rgb="FF0070C0"/>
      </bottom>
      <diagonal/>
    </border>
    <border>
      <left style="thin">
        <color theme="8" tint="-0.249977111117893"/>
      </left>
      <right style="thin">
        <color theme="8" tint="-0.249977111117893"/>
      </right>
      <top style="medium">
        <color theme="8" tint="-0.249977111117893"/>
      </top>
      <bottom/>
      <diagonal/>
    </border>
    <border>
      <left style="thin">
        <color theme="8" tint="-0.249977111117893"/>
      </left>
      <right style="medium">
        <color theme="8" tint="-0.249977111117893"/>
      </right>
      <top style="medium">
        <color theme="8" tint="-0.249977111117893"/>
      </top>
      <bottom/>
      <diagonal/>
    </border>
    <border>
      <left/>
      <right style="medium">
        <color theme="4"/>
      </right>
      <top style="thin">
        <color theme="4"/>
      </top>
      <bottom/>
      <diagonal/>
    </border>
    <border>
      <left style="medium">
        <color theme="4"/>
      </left>
      <right style="medium">
        <color theme="4"/>
      </right>
      <top/>
      <bottom style="thin">
        <color theme="4"/>
      </bottom>
      <diagonal/>
    </border>
    <border>
      <left style="medium">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top style="medium">
        <color theme="8" tint="-0.249977111117893"/>
      </top>
      <bottom/>
      <diagonal/>
    </border>
    <border>
      <left style="medium">
        <color theme="4"/>
      </left>
      <right style="medium">
        <color theme="4"/>
      </right>
      <top style="thin">
        <color theme="4"/>
      </top>
      <bottom/>
      <diagonal/>
    </border>
    <border>
      <left style="medium">
        <color theme="4"/>
      </left>
      <right style="thin">
        <color theme="4"/>
      </right>
      <top style="thin">
        <color theme="4"/>
      </top>
      <bottom/>
      <diagonal/>
    </border>
    <border>
      <left style="thin">
        <color theme="4"/>
      </left>
      <right style="medium">
        <color theme="4"/>
      </right>
      <top style="thin">
        <color theme="4"/>
      </top>
      <bottom/>
      <diagonal/>
    </border>
    <border>
      <left style="medium">
        <color theme="8" tint="-0.249977111117893"/>
      </left>
      <right style="medium">
        <color theme="8" tint="-0.249977111117893"/>
      </right>
      <top/>
      <bottom/>
      <diagonal/>
    </border>
    <border>
      <left style="thin">
        <color theme="4"/>
      </left>
      <right/>
      <top style="medium">
        <color theme="8" tint="-0.249977111117893"/>
      </top>
      <bottom style="medium">
        <color theme="8" tint="-0.249977111117893"/>
      </bottom>
      <diagonal/>
    </border>
    <border>
      <left/>
      <right style="thin">
        <color theme="2"/>
      </right>
      <top/>
      <bottom/>
      <diagonal/>
    </border>
    <border>
      <left style="thin">
        <color theme="2"/>
      </left>
      <right style="thin">
        <color theme="2"/>
      </right>
      <top style="thin">
        <color theme="2"/>
      </top>
      <bottom/>
      <diagonal/>
    </border>
    <border>
      <left style="medium">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thin">
        <color theme="8" tint="-0.249977111117893"/>
      </right>
      <top style="medium">
        <color theme="8" tint="-0.249977111117893"/>
      </top>
      <bottom style="thin">
        <color theme="8" tint="-0.249977111117893"/>
      </bottom>
      <diagonal/>
    </border>
    <border>
      <left style="thin">
        <color theme="8" tint="-0.249977111117893"/>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bottom style="thin">
        <color theme="8" tint="-0.249977111117893"/>
      </bottom>
      <diagonal/>
    </border>
    <border>
      <left style="thin">
        <color theme="2"/>
      </left>
      <right style="thin">
        <color theme="2"/>
      </right>
      <top/>
      <bottom/>
      <diagonal/>
    </border>
    <border>
      <left/>
      <right style="thin">
        <color theme="8" tint="-0.249977111117893"/>
      </right>
      <top/>
      <bottom style="medium">
        <color theme="8" tint="-0.249977111117893"/>
      </bottom>
      <diagonal/>
    </border>
    <border>
      <left/>
      <right style="medium">
        <color theme="8" tint="-0.249977111117893"/>
      </right>
      <top style="medium">
        <color theme="8" tint="-0.249977111117893"/>
      </top>
      <bottom style="thin">
        <color theme="8" tint="-0.249977111117893"/>
      </bottom>
      <diagonal/>
    </border>
    <border>
      <left style="medium">
        <color theme="8" tint="-0.249977111117893"/>
      </left>
      <right style="thin">
        <color theme="8" tint="-0.249977111117893"/>
      </right>
      <top style="thin">
        <color theme="8" tint="-0.249977111117893"/>
      </top>
      <bottom style="thin">
        <color theme="8" tint="-0.249977111117893"/>
      </bottom>
      <diagonal/>
    </border>
    <border>
      <left/>
      <right style="medium">
        <color theme="8" tint="-0.249977111117893"/>
      </right>
      <top style="thin">
        <color theme="8" tint="-0.249977111117893"/>
      </top>
      <bottom style="thin">
        <color theme="8" tint="-0.249977111117893"/>
      </bottom>
      <diagonal/>
    </border>
    <border>
      <left/>
      <right/>
      <top style="thin">
        <color theme="8" tint="-0.249977111117893"/>
      </top>
      <bottom style="medium">
        <color theme="8" tint="-0.249977111117893"/>
      </bottom>
      <diagonal/>
    </border>
    <border>
      <left/>
      <right style="medium">
        <color theme="8" tint="-0.249977111117893"/>
      </right>
      <top style="thin">
        <color theme="8" tint="-0.249977111117893"/>
      </top>
      <bottom style="medium">
        <color theme="8" tint="-0.249977111117893"/>
      </bottom>
      <diagonal/>
    </border>
    <border>
      <left style="medium">
        <color theme="4"/>
      </left>
      <right/>
      <top style="medium">
        <color theme="4"/>
      </top>
      <bottom style="medium">
        <color theme="8" tint="-0.249977111117893"/>
      </bottom>
      <diagonal/>
    </border>
    <border>
      <left/>
      <right style="medium">
        <color theme="4"/>
      </right>
      <top style="medium">
        <color theme="4"/>
      </top>
      <bottom style="medium">
        <color theme="8" tint="-0.249977111117893"/>
      </bottom>
      <diagonal/>
    </border>
    <border>
      <left/>
      <right style="medium">
        <color theme="4"/>
      </right>
      <top style="medium">
        <color theme="8" tint="-0.249977111117893"/>
      </top>
      <bottom/>
      <diagonal/>
    </border>
    <border>
      <left/>
      <right/>
      <top style="thin">
        <color theme="4"/>
      </top>
      <bottom style="medium">
        <color theme="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theme="2"/>
      </left>
      <right style="thin">
        <color theme="2"/>
      </right>
      <top/>
      <bottom style="thin">
        <color theme="8" tint="-0.249977111117893"/>
      </bottom>
      <diagonal/>
    </border>
    <border>
      <left style="thin">
        <color theme="4"/>
      </left>
      <right/>
      <top style="thin">
        <color theme="4"/>
      </top>
      <bottom style="medium">
        <color theme="8" tint="-0.249977111117893"/>
      </bottom>
      <diagonal/>
    </border>
    <border>
      <left/>
      <right/>
      <top style="thin">
        <color theme="4"/>
      </top>
      <bottom style="medium">
        <color theme="8" tint="-0.249977111117893"/>
      </bottom>
      <diagonal/>
    </border>
    <border>
      <left style="thin">
        <color theme="4"/>
      </left>
      <right/>
      <top/>
      <bottom style="medium">
        <color theme="8" tint="-0.249977111117893"/>
      </bottom>
      <diagonal/>
    </border>
    <border>
      <left/>
      <right style="thin">
        <color theme="4"/>
      </right>
      <top/>
      <bottom style="medium">
        <color theme="8" tint="-0.249977111117893"/>
      </bottom>
      <diagonal/>
    </border>
    <border>
      <left style="medium">
        <color theme="3" tint="0.39997558519241921"/>
      </left>
      <right style="medium">
        <color theme="3" tint="0.39997558519241921"/>
      </right>
      <top/>
      <bottom/>
      <diagonal/>
    </border>
    <border>
      <left/>
      <right style="medium">
        <color theme="3" tint="0.39997558519241921"/>
      </right>
      <top style="medium">
        <color theme="4"/>
      </top>
      <bottom/>
      <diagonal/>
    </border>
    <border>
      <left/>
      <right/>
      <top style="medium">
        <color theme="3" tint="0.39997558519241921"/>
      </top>
      <bottom style="medium">
        <color theme="3" tint="0.39997558519241921"/>
      </bottom>
      <diagonal/>
    </border>
    <border>
      <left/>
      <right style="medium">
        <color theme="3" tint="0.39997558519241921"/>
      </right>
      <top style="medium">
        <color theme="3" tint="0.39997558519241921"/>
      </top>
      <bottom style="medium">
        <color theme="3" tint="0.39997558519241921"/>
      </bottom>
      <diagonal/>
    </border>
    <border>
      <left style="medium">
        <color theme="8" tint="-0.249977111117893"/>
      </left>
      <right/>
      <top style="medium">
        <color theme="3" tint="0.39997558519241921"/>
      </top>
      <bottom style="medium">
        <color theme="8" tint="-0.249977111117893"/>
      </bottom>
      <diagonal/>
    </border>
    <border>
      <left/>
      <right/>
      <top style="medium">
        <color theme="3" tint="0.39997558519241921"/>
      </top>
      <bottom style="medium">
        <color theme="8" tint="-0.249977111117893"/>
      </bottom>
      <diagonal/>
    </border>
    <border>
      <left/>
      <right style="medium">
        <color theme="3" tint="0.39997558519241921"/>
      </right>
      <top style="medium">
        <color theme="3" tint="0.39997558519241921"/>
      </top>
      <bottom style="medium">
        <color theme="8" tint="-0.249977111117893"/>
      </bottom>
      <diagonal/>
    </border>
    <border>
      <left style="medium">
        <color theme="3" tint="0.39997558519241921"/>
      </left>
      <right/>
      <top/>
      <bottom style="medium">
        <color theme="3" tint="0.39997558519241921"/>
      </bottom>
      <diagonal/>
    </border>
    <border>
      <left style="medium">
        <color theme="4"/>
      </left>
      <right style="thin">
        <color theme="4"/>
      </right>
      <top style="medium">
        <color theme="4"/>
      </top>
      <bottom style="medium">
        <color theme="3" tint="0.39997558519241921"/>
      </bottom>
      <diagonal/>
    </border>
    <border>
      <left style="thin">
        <color theme="4"/>
      </left>
      <right style="thin">
        <color theme="4"/>
      </right>
      <top style="medium">
        <color theme="4"/>
      </top>
      <bottom style="medium">
        <color theme="3" tint="0.39997558519241921"/>
      </bottom>
      <diagonal/>
    </border>
    <border>
      <left style="thin">
        <color theme="4"/>
      </left>
      <right/>
      <top style="medium">
        <color theme="4"/>
      </top>
      <bottom style="medium">
        <color theme="3" tint="0.39997558519241921"/>
      </bottom>
      <diagonal/>
    </border>
    <border>
      <left style="thin">
        <color theme="4"/>
      </left>
      <right style="medium">
        <color theme="4"/>
      </right>
      <top style="medium">
        <color theme="4"/>
      </top>
      <bottom style="medium">
        <color theme="3" tint="0.39997558519241921"/>
      </bottom>
      <diagonal/>
    </border>
    <border>
      <left style="medium">
        <color theme="8" tint="-0.249977111117893"/>
      </left>
      <right/>
      <top style="medium">
        <color theme="4"/>
      </top>
      <bottom style="medium">
        <color theme="3" tint="0.39997558519241921"/>
      </bottom>
      <diagonal/>
    </border>
    <border>
      <left/>
      <right/>
      <top style="medium">
        <color theme="4"/>
      </top>
      <bottom style="medium">
        <color theme="3" tint="0.39997558519241921"/>
      </bottom>
      <diagonal/>
    </border>
    <border>
      <left/>
      <right style="medium">
        <color theme="4"/>
      </right>
      <top style="medium">
        <color theme="4"/>
      </top>
      <bottom style="medium">
        <color theme="3" tint="0.39997558519241921"/>
      </bottom>
      <diagonal/>
    </border>
    <border>
      <left style="medium">
        <color theme="4"/>
      </left>
      <right/>
      <top style="medium">
        <color theme="3" tint="0.39997558519241921"/>
      </top>
      <bottom style="medium">
        <color theme="4"/>
      </bottom>
      <diagonal/>
    </border>
    <border>
      <left/>
      <right/>
      <top style="medium">
        <color theme="3" tint="0.39997558519241921"/>
      </top>
      <bottom style="medium">
        <color theme="4"/>
      </bottom>
      <diagonal/>
    </border>
    <border>
      <left/>
      <right style="medium">
        <color theme="4"/>
      </right>
      <top style="medium">
        <color theme="3" tint="0.39997558519241921"/>
      </top>
      <bottom style="medium">
        <color theme="4"/>
      </bottom>
      <diagonal/>
    </border>
    <border>
      <left style="thin">
        <color rgb="FF388D9F"/>
      </left>
      <right/>
      <top style="thin">
        <color theme="8" tint="-0.249977111117893"/>
      </top>
      <bottom style="thin">
        <color theme="8" tint="-0.249977111117893"/>
      </bottom>
      <diagonal/>
    </border>
    <border>
      <left style="thin">
        <color theme="8" tint="-0.249977111117893"/>
      </left>
      <right style="thin">
        <color rgb="FF388D9F"/>
      </right>
      <top style="thin">
        <color theme="8" tint="-0.249977111117893"/>
      </top>
      <bottom style="thin">
        <color theme="8" tint="-0.249977111117893"/>
      </bottom>
      <diagonal/>
    </border>
    <border>
      <left style="thin">
        <color rgb="FF388D9F"/>
      </left>
      <right style="thin">
        <color theme="8" tint="-0.249977111117893"/>
      </right>
      <top style="thin">
        <color rgb="FF388D9F"/>
      </top>
      <bottom style="thin">
        <color theme="8" tint="-0.249977111117893"/>
      </bottom>
      <diagonal/>
    </border>
    <border>
      <left style="thin">
        <color rgb="FF388D9F"/>
      </left>
      <right/>
      <top style="thin">
        <color rgb="FF388D9F"/>
      </top>
      <bottom style="thin">
        <color theme="8" tint="-0.249977111117893"/>
      </bottom>
      <diagonal/>
    </border>
    <border>
      <left style="thin">
        <color rgb="FF388D9F"/>
      </left>
      <right style="thin">
        <color theme="8" tint="-0.249977111117893"/>
      </right>
      <top style="thin">
        <color rgb="FF388D9F"/>
      </top>
      <bottom style="thin">
        <color rgb="FF388D9F"/>
      </bottom>
      <diagonal/>
    </border>
    <border>
      <left style="thin">
        <color theme="8" tint="-0.249977111117893"/>
      </left>
      <right style="thin">
        <color theme="8" tint="-0.249977111117893"/>
      </right>
      <top style="thin">
        <color rgb="FF388D9F"/>
      </top>
      <bottom style="thin">
        <color rgb="FF388D9F"/>
      </bottom>
      <diagonal/>
    </border>
    <border>
      <left style="thin">
        <color theme="8" tint="-0.249977111117893"/>
      </left>
      <right style="thin">
        <color rgb="FF388D9F"/>
      </right>
      <top style="thin">
        <color rgb="FF388D9F"/>
      </top>
      <bottom style="thin">
        <color rgb="FF388D9F"/>
      </bottom>
      <diagonal/>
    </border>
    <border>
      <left style="thin">
        <color theme="8" tint="-0.249977111117893"/>
      </left>
      <right style="thin">
        <color theme="8" tint="-0.249977111117893"/>
      </right>
      <top style="thin">
        <color rgb="FF388D9F"/>
      </top>
      <bottom style="thin">
        <color theme="8" tint="-0.249977111117893"/>
      </bottom>
      <diagonal/>
    </border>
    <border>
      <left style="thin">
        <color theme="8" tint="-0.249977111117893"/>
      </left>
      <right style="thin">
        <color rgb="FF388D9F"/>
      </right>
      <top style="thin">
        <color rgb="FF388D9F"/>
      </top>
      <bottom style="thin">
        <color theme="8" tint="-0.249977111117893"/>
      </bottom>
      <diagonal/>
    </border>
    <border>
      <left style="thin">
        <color rgb="FF388D9F"/>
      </left>
      <right style="thin">
        <color theme="8" tint="-0.249977111117893"/>
      </right>
      <top style="thin">
        <color theme="8" tint="-0.249977111117893"/>
      </top>
      <bottom style="thin">
        <color rgb="FF388D9F"/>
      </bottom>
      <diagonal/>
    </border>
    <border>
      <left style="thin">
        <color theme="8" tint="-0.249977111117893"/>
      </left>
      <right style="thin">
        <color theme="8" tint="-0.249977111117893"/>
      </right>
      <top style="thin">
        <color theme="8" tint="-0.249977111117893"/>
      </top>
      <bottom style="thin">
        <color rgb="FF388D9F"/>
      </bottom>
      <diagonal/>
    </border>
    <border>
      <left/>
      <right style="thin">
        <color rgb="FF388D9F"/>
      </right>
      <top/>
      <bottom/>
      <diagonal/>
    </border>
    <border>
      <left/>
      <right/>
      <top style="thin">
        <color rgb="FF388D9F"/>
      </top>
      <bottom style="thin">
        <color rgb="FF388D9F"/>
      </bottom>
      <diagonal/>
    </border>
    <border>
      <left style="thin">
        <color rgb="FF388D9F"/>
      </left>
      <right/>
      <top style="thin">
        <color theme="8" tint="-0.249977111117893"/>
      </top>
      <bottom style="thin">
        <color rgb="FF388D9F"/>
      </bottom>
      <diagonal/>
    </border>
    <border>
      <left/>
      <right style="thin">
        <color rgb="FF388D9F"/>
      </right>
      <top style="thin">
        <color theme="8" tint="-0.249977111117893"/>
      </top>
      <bottom style="thin">
        <color rgb="FF388D9F"/>
      </bottom>
      <diagonal/>
    </border>
    <border>
      <left/>
      <right/>
      <top style="thin">
        <color rgb="FF388D9F"/>
      </top>
      <bottom/>
      <diagonal/>
    </border>
    <border>
      <left style="thin">
        <color theme="8" tint="-0.249977111117893"/>
      </left>
      <right/>
      <top style="thin">
        <color rgb="FF388D9F"/>
      </top>
      <bottom style="thin">
        <color theme="8" tint="-0.249977111117893"/>
      </bottom>
      <diagonal/>
    </border>
    <border>
      <left style="thin">
        <color theme="8" tint="-0.249977111117893"/>
      </left>
      <right/>
      <top style="thin">
        <color rgb="FF388D9F"/>
      </top>
      <bottom/>
      <diagonal/>
    </border>
    <border>
      <left/>
      <right style="thin">
        <color rgb="FF388D9F"/>
      </right>
      <top style="thin">
        <color rgb="FF388D9F"/>
      </top>
      <bottom/>
      <diagonal/>
    </border>
    <border>
      <left/>
      <right style="thin">
        <color theme="8" tint="-0.249977111117893"/>
      </right>
      <top style="thin">
        <color theme="8" tint="-0.249977111117893"/>
      </top>
      <bottom style="thin">
        <color rgb="FF388D9F"/>
      </bottom>
      <diagonal/>
    </border>
    <border>
      <left style="thin">
        <color rgb="FF388D9F"/>
      </left>
      <right/>
      <top style="thin">
        <color rgb="FF388D9F"/>
      </top>
      <bottom/>
      <diagonal/>
    </border>
    <border>
      <left/>
      <right/>
      <top style="thin">
        <color rgb="FF388D9F"/>
      </top>
      <bottom style="thin">
        <color theme="8" tint="-0.249977111117893"/>
      </bottom>
      <diagonal/>
    </border>
    <border>
      <left/>
      <right/>
      <top style="thin">
        <color theme="8" tint="-0.249977111117893"/>
      </top>
      <bottom style="thin">
        <color rgb="FF388D9F"/>
      </bottom>
      <diagonal/>
    </border>
    <border>
      <left style="thin">
        <color rgb="FF388D9F"/>
      </left>
      <right/>
      <top/>
      <bottom/>
      <diagonal/>
    </border>
    <border>
      <left style="thin">
        <color theme="8" tint="-0.249977111117893"/>
      </left>
      <right style="thin">
        <color rgb="FF388D9F"/>
      </right>
      <top style="thin">
        <color theme="8" tint="-0.249977111117893"/>
      </top>
      <bottom style="thin">
        <color rgb="FF388D9F"/>
      </bottom>
      <diagonal/>
    </border>
    <border>
      <left style="medium">
        <color theme="4"/>
      </left>
      <right style="thin">
        <color rgb="FF388D9F"/>
      </right>
      <top/>
      <bottom/>
      <diagonal/>
    </border>
    <border>
      <left/>
      <right style="thin">
        <color theme="8" tint="-0.249977111117893"/>
      </right>
      <top style="thin">
        <color rgb="FF388D9F"/>
      </top>
      <bottom style="thin">
        <color rgb="FF388D9F"/>
      </bottom>
      <diagonal/>
    </border>
    <border>
      <left style="thin">
        <color rgb="FF388D9F"/>
      </left>
      <right/>
      <top style="thin">
        <color rgb="FF388D9F"/>
      </top>
      <bottom style="thin">
        <color rgb="FF388D9F"/>
      </bottom>
      <diagonal/>
    </border>
    <border>
      <left style="thin">
        <color rgb="FF388D9F"/>
      </left>
      <right style="thin">
        <color theme="8" tint="-0.249977111117893"/>
      </right>
      <top/>
      <bottom/>
      <diagonal/>
    </border>
    <border>
      <left style="thin">
        <color theme="8" tint="-0.249977111117893"/>
      </left>
      <right/>
      <top style="thin">
        <color rgb="FF388D9F"/>
      </top>
      <bottom style="thin">
        <color rgb="FF388D9F"/>
      </bottom>
      <diagonal/>
    </border>
    <border>
      <left/>
      <right style="thin">
        <color theme="8" tint="-0.249977111117893"/>
      </right>
      <top style="thin">
        <color rgb="FF388D9F"/>
      </top>
      <bottom/>
      <diagonal/>
    </border>
    <border>
      <left/>
      <right style="thin">
        <color rgb="FF388D9F"/>
      </right>
      <top style="thin">
        <color rgb="FF388D9F"/>
      </top>
      <bottom style="thin">
        <color theme="8" tint="-0.249977111117893"/>
      </bottom>
      <diagonal/>
    </border>
    <border>
      <left/>
      <right style="thin">
        <color rgb="FF388D9F"/>
      </right>
      <top style="thin">
        <color theme="8" tint="-0.249977111117893"/>
      </top>
      <bottom style="thin">
        <color theme="8" tint="-0.249977111117893"/>
      </bottom>
      <diagonal/>
    </border>
    <border>
      <left style="medium">
        <color rgb="FF388D9F"/>
      </left>
      <right/>
      <top/>
      <bottom/>
      <diagonal/>
    </border>
    <border>
      <left/>
      <right style="medium">
        <color rgb="FF388D9F"/>
      </right>
      <top/>
      <bottom/>
      <diagonal/>
    </border>
    <border>
      <left style="thin">
        <color theme="8" tint="-0.249977111117893"/>
      </left>
      <right/>
      <top style="thin">
        <color theme="8" tint="-0.249977111117893"/>
      </top>
      <bottom style="thin">
        <color rgb="FF388D9F"/>
      </bottom>
      <diagonal/>
    </border>
    <border>
      <left/>
      <right style="thin">
        <color theme="2"/>
      </right>
      <top/>
      <bottom style="thin">
        <color theme="8" tint="-0.249977111117893"/>
      </bottom>
      <diagonal/>
    </border>
    <border>
      <left/>
      <right style="medium">
        <color indexed="8"/>
      </right>
      <top style="medium">
        <color indexed="8"/>
      </top>
      <bottom style="medium">
        <color indexed="8"/>
      </bottom>
      <diagonal/>
    </border>
    <border>
      <left style="thin">
        <color theme="4"/>
      </left>
      <right/>
      <top style="medium">
        <color theme="8" tint="-0.249977111117893"/>
      </top>
      <bottom/>
      <diagonal/>
    </border>
    <border>
      <left/>
      <right/>
      <top style="medium">
        <color theme="8" tint="-0.249977111117893"/>
      </top>
      <bottom style="medium">
        <color theme="4"/>
      </bottom>
      <diagonal/>
    </border>
    <border>
      <left style="medium">
        <color theme="8" tint="-0.24994659260841701"/>
      </left>
      <right/>
      <top style="medium">
        <color theme="8" tint="-0.24994659260841701"/>
      </top>
      <bottom/>
      <diagonal/>
    </border>
    <border>
      <left/>
      <right/>
      <top style="medium">
        <color theme="8" tint="-0.24994659260841701"/>
      </top>
      <bottom/>
      <diagonal/>
    </border>
    <border>
      <left/>
      <right style="medium">
        <color theme="8" tint="-0.24994659260841701"/>
      </right>
      <top style="medium">
        <color theme="8" tint="-0.24994659260841701"/>
      </top>
      <bottom/>
      <diagonal/>
    </border>
    <border>
      <left style="medium">
        <color theme="8" tint="-0.24994659260841701"/>
      </left>
      <right/>
      <top/>
      <bottom/>
      <diagonal/>
    </border>
    <border>
      <left/>
      <right style="medium">
        <color theme="8" tint="-0.24994659260841701"/>
      </right>
      <top/>
      <bottom/>
      <diagonal/>
    </border>
    <border>
      <left style="thin">
        <color theme="4"/>
      </left>
      <right style="medium">
        <color theme="8" tint="-0.24994659260841701"/>
      </right>
      <top style="thin">
        <color theme="4"/>
      </top>
      <bottom style="thin">
        <color theme="4"/>
      </bottom>
      <diagonal/>
    </border>
    <border>
      <left style="medium">
        <color theme="8" tint="-0.24994659260841701"/>
      </left>
      <right/>
      <top/>
      <bottom style="medium">
        <color theme="8" tint="-0.24994659260841701"/>
      </bottom>
      <diagonal/>
    </border>
    <border>
      <left/>
      <right/>
      <top/>
      <bottom style="medium">
        <color theme="8" tint="-0.24994659260841701"/>
      </bottom>
      <diagonal/>
    </border>
    <border>
      <left style="thin">
        <color theme="4"/>
      </left>
      <right style="thin">
        <color theme="4"/>
      </right>
      <top style="thin">
        <color theme="4"/>
      </top>
      <bottom style="medium">
        <color theme="8" tint="-0.24994659260841701"/>
      </bottom>
      <diagonal/>
    </border>
    <border>
      <left style="thin">
        <color theme="4"/>
      </left>
      <right style="medium">
        <color theme="8" tint="-0.24994659260841701"/>
      </right>
      <top style="thin">
        <color theme="4"/>
      </top>
      <bottom style="medium">
        <color theme="8" tint="-0.24994659260841701"/>
      </bottom>
      <diagonal/>
    </border>
    <border>
      <left/>
      <right style="medium">
        <color theme="8" tint="-0.24994659260841701"/>
      </right>
      <top/>
      <bottom style="medium">
        <color theme="8" tint="-0.24994659260841701"/>
      </bottom>
      <diagonal/>
    </border>
    <border>
      <left style="thin">
        <color theme="4"/>
      </left>
      <right style="medium">
        <color theme="4"/>
      </right>
      <top style="medium">
        <color theme="8" tint="-0.249977111117893"/>
      </top>
      <bottom style="medium">
        <color theme="8" tint="-0.249977111117893"/>
      </bottom>
      <diagonal/>
    </border>
    <border>
      <left style="medium">
        <color theme="4"/>
      </left>
      <right style="medium">
        <color theme="4"/>
      </right>
      <top style="medium">
        <color theme="8" tint="-0.249977111117893"/>
      </top>
      <bottom style="medium">
        <color theme="8" tint="-0.249977111117893"/>
      </bottom>
      <diagonal/>
    </border>
    <border>
      <left style="medium">
        <color theme="8" tint="-0.249977111117893"/>
      </left>
      <right/>
      <top/>
      <bottom style="thin">
        <color theme="4"/>
      </bottom>
      <diagonal/>
    </border>
    <border>
      <left/>
      <right style="medium">
        <color theme="8" tint="-0.249977111117893"/>
      </right>
      <top/>
      <bottom style="thin">
        <color theme="4"/>
      </bottom>
      <diagonal/>
    </border>
    <border>
      <left style="thin">
        <color theme="4"/>
      </left>
      <right style="medium">
        <color theme="8" tint="-0.249977111117893"/>
      </right>
      <top style="medium">
        <color theme="8" tint="-0.249977111117893"/>
      </top>
      <bottom style="medium">
        <color theme="8" tint="-0.249977111117893"/>
      </bottom>
      <diagonal/>
    </border>
    <border>
      <left style="medium">
        <color theme="8" tint="-0.24994659260841701"/>
      </left>
      <right/>
      <top style="thin">
        <color theme="8" tint="-0.24994659260841701"/>
      </top>
      <bottom/>
      <diagonal/>
    </border>
    <border>
      <left/>
      <right/>
      <top style="thin">
        <color theme="8" tint="-0.24994659260841701"/>
      </top>
      <bottom/>
      <diagonal/>
    </border>
    <border>
      <left/>
      <right style="thin">
        <color theme="4"/>
      </right>
      <top style="thin">
        <color theme="8" tint="-0.24994659260841701"/>
      </top>
      <bottom/>
      <diagonal/>
    </border>
    <border>
      <left style="medium">
        <color theme="8" tint="-0.24994659260841701"/>
      </left>
      <right/>
      <top/>
      <bottom style="medium">
        <color theme="8" tint="-0.249977111117893"/>
      </bottom>
      <diagonal/>
    </border>
    <border>
      <left/>
      <right style="medium">
        <color theme="4"/>
      </right>
      <top style="medium">
        <color theme="8" tint="-0.249977111117893"/>
      </top>
      <bottom style="medium">
        <color theme="8" tint="-0.249977111117893"/>
      </bottom>
      <diagonal/>
    </border>
    <border>
      <left style="medium">
        <color theme="4"/>
      </left>
      <right/>
      <top style="medium">
        <color theme="8" tint="-0.249977111117893"/>
      </top>
      <bottom style="medium">
        <color theme="4"/>
      </bottom>
      <diagonal/>
    </border>
    <border>
      <left/>
      <right style="medium">
        <color theme="4"/>
      </right>
      <top style="medium">
        <color theme="8" tint="-0.249977111117893"/>
      </top>
      <bottom style="medium">
        <color theme="4"/>
      </bottom>
      <diagonal/>
    </border>
    <border>
      <left style="medium">
        <color theme="8" tint="-0.249977111117893"/>
      </left>
      <right/>
      <top style="medium">
        <color theme="8" tint="-0.249977111117893"/>
      </top>
      <bottom style="medium">
        <color theme="4"/>
      </bottom>
      <diagonal/>
    </border>
    <border>
      <left/>
      <right style="medium">
        <color theme="8" tint="-0.249977111117893"/>
      </right>
      <top style="medium">
        <color theme="8" tint="-0.249977111117893"/>
      </top>
      <bottom style="medium">
        <color theme="4"/>
      </bottom>
      <diagonal/>
    </border>
    <border>
      <left style="medium">
        <color theme="8" tint="-0.249977111117893"/>
      </left>
      <right style="thin">
        <color theme="4"/>
      </right>
      <top/>
      <bottom style="medium">
        <color theme="8" tint="-0.249977111117893"/>
      </bottom>
      <diagonal/>
    </border>
    <border>
      <left style="thin">
        <color theme="4"/>
      </left>
      <right style="thin">
        <color theme="4"/>
      </right>
      <top/>
      <bottom style="medium">
        <color theme="8" tint="-0.249977111117893"/>
      </bottom>
      <diagonal/>
    </border>
    <border>
      <left style="thin">
        <color theme="4"/>
      </left>
      <right style="medium">
        <color theme="8" tint="-0.249977111117893"/>
      </right>
      <top/>
      <bottom style="medium">
        <color theme="8" tint="-0.249977111117893"/>
      </bottom>
      <diagonal/>
    </border>
    <border>
      <left style="medium">
        <color theme="4"/>
      </left>
      <right/>
      <top style="medium">
        <color theme="8" tint="-0.249977111117893"/>
      </top>
      <bottom style="medium">
        <color theme="8" tint="-0.249977111117893"/>
      </bottom>
      <diagonal/>
    </border>
    <border>
      <left style="medium">
        <color theme="8" tint="-0.249977111117893"/>
      </left>
      <right style="thin">
        <color theme="4"/>
      </right>
      <top style="medium">
        <color theme="8" tint="-0.249977111117893"/>
      </top>
      <bottom/>
      <diagonal/>
    </border>
    <border>
      <left style="thin">
        <color theme="4"/>
      </left>
      <right style="thin">
        <color theme="4"/>
      </right>
      <top style="medium">
        <color theme="8" tint="-0.249977111117893"/>
      </top>
      <bottom/>
      <diagonal/>
    </border>
    <border>
      <left style="thin">
        <color theme="4"/>
      </left>
      <right style="medium">
        <color theme="8" tint="-0.249977111117893"/>
      </right>
      <top style="medium">
        <color theme="8" tint="-0.249977111117893"/>
      </top>
      <bottom/>
      <diagonal/>
    </border>
    <border>
      <left style="medium">
        <color theme="8" tint="-0.249977111117893"/>
      </left>
      <right/>
      <top style="thin">
        <color theme="4"/>
      </top>
      <bottom style="medium">
        <color theme="8" tint="-0.249977111117893"/>
      </bottom>
      <diagonal/>
    </border>
    <border>
      <left/>
      <right style="medium">
        <color theme="4"/>
      </right>
      <top style="thin">
        <color theme="4"/>
      </top>
      <bottom style="medium">
        <color theme="8" tint="-0.249977111117893"/>
      </bottom>
      <diagonal/>
    </border>
    <border>
      <left style="medium">
        <color theme="4"/>
      </left>
      <right/>
      <top/>
      <bottom style="medium">
        <color theme="8" tint="-0.249977111117893"/>
      </bottom>
      <diagonal/>
    </border>
    <border>
      <left style="medium">
        <color theme="4"/>
      </left>
      <right style="medium">
        <color theme="4"/>
      </right>
      <top style="medium">
        <color theme="4"/>
      </top>
      <bottom style="medium">
        <color theme="8" tint="-0.249977111117893"/>
      </bottom>
      <diagonal/>
    </border>
    <border>
      <left style="medium">
        <color theme="4"/>
      </left>
      <right style="medium">
        <color theme="8" tint="-0.249977111117893"/>
      </right>
      <top style="medium">
        <color theme="4"/>
      </top>
      <bottom style="medium">
        <color theme="8" tint="-0.249977111117893"/>
      </bottom>
      <diagonal/>
    </border>
    <border>
      <left style="medium">
        <color theme="8" tint="-0.249977111117893"/>
      </left>
      <right style="medium">
        <color theme="4"/>
      </right>
      <top style="medium">
        <color theme="8" tint="-0.249977111117893"/>
      </top>
      <bottom style="medium">
        <color theme="8" tint="-0.249977111117893"/>
      </bottom>
      <diagonal/>
    </border>
    <border>
      <left style="medium">
        <color theme="4"/>
      </left>
      <right style="medium">
        <color theme="8" tint="-0.249977111117893"/>
      </right>
      <top style="medium">
        <color theme="8" tint="-0.249977111117893"/>
      </top>
      <bottom style="medium">
        <color theme="8" tint="-0.249977111117893"/>
      </bottom>
      <diagonal/>
    </border>
    <border>
      <left style="medium">
        <color theme="8" tint="-0.249977111117893"/>
      </left>
      <right style="medium">
        <color theme="4"/>
      </right>
      <top style="medium">
        <color theme="4"/>
      </top>
      <bottom style="medium">
        <color theme="8" tint="-0.24997711111789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diagonal/>
    </border>
    <border>
      <left style="medium">
        <color indexed="64"/>
      </left>
      <right style="thin">
        <color indexed="8"/>
      </right>
      <top style="medium">
        <color indexed="64"/>
      </top>
      <bottom style="medium">
        <color indexed="8"/>
      </bottom>
      <diagonal/>
    </border>
    <border>
      <left style="thin">
        <color indexed="8"/>
      </left>
      <right style="thin">
        <color indexed="8"/>
      </right>
      <top style="medium">
        <color indexed="64"/>
      </top>
      <bottom style="medium">
        <color indexed="8"/>
      </bottom>
      <diagonal/>
    </border>
    <border>
      <left style="thin">
        <color indexed="8"/>
      </left>
      <right style="thin">
        <color indexed="8"/>
      </right>
      <top style="medium">
        <color indexed="64"/>
      </top>
      <bottom/>
      <diagonal/>
    </border>
    <border>
      <left style="thin">
        <color indexed="64"/>
      </left>
      <right style="thin">
        <color indexed="64"/>
      </right>
      <top style="medium">
        <color indexed="64"/>
      </top>
      <bottom style="thin">
        <color indexed="64"/>
      </bottom>
      <diagonal/>
    </border>
    <border>
      <left style="medium">
        <color indexed="8"/>
      </left>
      <right style="thin">
        <color indexed="8"/>
      </right>
      <top style="medium">
        <color indexed="64"/>
      </top>
      <bottom style="medium">
        <color indexed="8"/>
      </bottom>
      <diagonal/>
    </border>
    <border>
      <left style="thin">
        <color indexed="8"/>
      </left>
      <right style="medium">
        <color indexed="64"/>
      </right>
      <top style="medium">
        <color indexed="64"/>
      </top>
      <bottom style="medium">
        <color indexed="8"/>
      </bottom>
      <diagonal/>
    </border>
    <border>
      <left style="medium">
        <color indexed="64"/>
      </left>
      <right style="medium">
        <color indexed="8"/>
      </right>
      <top style="medium">
        <color indexed="64"/>
      </top>
      <bottom style="thin">
        <color indexed="8"/>
      </bottom>
      <diagonal/>
    </border>
    <border>
      <left style="medium">
        <color indexed="8"/>
      </left>
      <right style="medium">
        <color indexed="8"/>
      </right>
      <top style="medium">
        <color indexed="64"/>
      </top>
      <bottom style="thin">
        <color indexed="8"/>
      </bottom>
      <diagonal/>
    </border>
    <border>
      <left/>
      <right style="medium">
        <color indexed="8"/>
      </right>
      <top style="medium">
        <color indexed="64"/>
      </top>
      <bottom style="thin">
        <color indexed="8"/>
      </bottom>
      <diagonal/>
    </border>
    <border>
      <left/>
      <right style="medium">
        <color indexed="64"/>
      </right>
      <top style="medium">
        <color indexed="64"/>
      </top>
      <bottom style="thin">
        <color indexed="8"/>
      </bottom>
      <diagonal/>
    </border>
    <border>
      <left style="thin">
        <color indexed="8"/>
      </left>
      <right style="medium">
        <color indexed="8"/>
      </right>
      <top style="medium">
        <color indexed="64"/>
      </top>
      <bottom/>
      <diagonal/>
    </border>
    <border>
      <left style="medium">
        <color indexed="64"/>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bottom style="medium">
        <color indexed="8"/>
      </bottom>
      <diagonal/>
    </border>
    <border>
      <left style="thin">
        <color indexed="64"/>
      </left>
      <right style="thin">
        <color indexed="64"/>
      </right>
      <top style="thin">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medium">
        <color indexed="64"/>
      </right>
      <top style="medium">
        <color indexed="8"/>
      </top>
      <bottom style="medium">
        <color indexed="8"/>
      </bottom>
      <diagonal/>
    </border>
    <border>
      <left style="medium">
        <color indexed="64"/>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64"/>
      </right>
      <top style="thin">
        <color indexed="8"/>
      </top>
      <bottom style="medium">
        <color indexed="8"/>
      </bottom>
      <diagonal/>
    </border>
    <border>
      <left style="medium">
        <color indexed="64"/>
      </left>
      <right style="thin">
        <color indexed="8"/>
      </right>
      <top style="medium">
        <color indexed="8"/>
      </top>
      <bottom/>
      <diagonal/>
    </border>
    <border>
      <left style="thin">
        <color indexed="8"/>
      </left>
      <right style="medium">
        <color indexed="8"/>
      </right>
      <top/>
      <bottom style="medium">
        <color indexed="8"/>
      </bottom>
      <diagonal/>
    </border>
    <border>
      <left style="thin">
        <color indexed="8"/>
      </left>
      <right style="thin">
        <color indexed="8"/>
      </right>
      <top style="medium">
        <color indexed="8"/>
      </top>
      <bottom/>
      <diagonal/>
    </border>
    <border>
      <left style="thin">
        <color indexed="8"/>
      </left>
      <right style="medium">
        <color indexed="64"/>
      </right>
      <top style="medium">
        <color indexed="8"/>
      </top>
      <bottom/>
      <diagonal/>
    </border>
    <border>
      <left/>
      <right style="thin">
        <color theme="8" tint="-0.249977111117893"/>
      </right>
      <top style="medium">
        <color theme="8" tint="-0.249977111117893"/>
      </top>
      <bottom/>
      <diagonal/>
    </border>
  </borders>
  <cellStyleXfs count="31">
    <xf numFmtId="0" fontId="0" fillId="0" borderId="0"/>
    <xf numFmtId="0" fontId="2" fillId="0" borderId="0"/>
    <xf numFmtId="164" fontId="3" fillId="0" borderId="0" applyFont="0" applyFill="0" applyBorder="0" applyAlignment="0" applyProtection="0"/>
    <xf numFmtId="0" fontId="1" fillId="0" borderId="0"/>
    <xf numFmtId="165" fontId="3" fillId="0" borderId="0" applyFont="0" applyFill="0" applyBorder="0" applyAlignment="0" applyProtection="0"/>
    <xf numFmtId="165" fontId="3"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0" fontId="4" fillId="0" borderId="0"/>
    <xf numFmtId="165" fontId="1" fillId="0" borderId="0" applyFont="0" applyFill="0" applyBorder="0" applyAlignment="0" applyProtection="0"/>
    <xf numFmtId="164" fontId="1" fillId="0" borderId="0" applyFont="0" applyFill="0" applyBorder="0" applyAlignment="0" applyProtection="0"/>
    <xf numFmtId="0" fontId="3" fillId="0" borderId="0"/>
    <xf numFmtId="0" fontId="28" fillId="0" borderId="0"/>
    <xf numFmtId="0" fontId="38" fillId="0" borderId="0" applyNumberFormat="0" applyFill="0" applyBorder="0" applyAlignment="0" applyProtection="0"/>
    <xf numFmtId="0" fontId="2" fillId="0" borderId="0"/>
    <xf numFmtId="0" fontId="3" fillId="0" borderId="0"/>
    <xf numFmtId="0" fontId="43" fillId="0" borderId="0" applyNumberFormat="0" applyFill="0" applyBorder="0" applyAlignment="0" applyProtection="0"/>
    <xf numFmtId="171" fontId="3" fillId="0" borderId="0" applyFill="0" applyBorder="0" applyAlignment="0" applyProtection="0"/>
    <xf numFmtId="172" fontId="3" fillId="0" borderId="0" applyFill="0" applyBorder="0" applyAlignment="0" applyProtection="0"/>
    <xf numFmtId="173" fontId="3" fillId="0" borderId="0" applyFill="0" applyBorder="0" applyAlignment="0" applyProtection="0"/>
    <xf numFmtId="174" fontId="3" fillId="0" borderId="0" applyFill="0" applyBorder="0" applyAlignment="0" applyProtection="0"/>
    <xf numFmtId="0" fontId="64" fillId="0" borderId="0"/>
    <xf numFmtId="0" fontId="66" fillId="0" borderId="0" applyNumberForma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cellStyleXfs>
  <cellXfs count="1202">
    <xf numFmtId="0" fontId="0" fillId="0" borderId="0" xfId="0"/>
    <xf numFmtId="0" fontId="5" fillId="0" borderId="0" xfId="0" applyFont="1"/>
    <xf numFmtId="0" fontId="7" fillId="0" borderId="0" xfId="0" applyFont="1"/>
    <xf numFmtId="0" fontId="6" fillId="0" borderId="0" xfId="0" applyFont="1" applyAlignment="1">
      <alignment horizontal="center"/>
    </xf>
    <xf numFmtId="0" fontId="5" fillId="0" borderId="0" xfId="0" applyFont="1" applyAlignment="1">
      <alignment wrapText="1"/>
    </xf>
    <xf numFmtId="0" fontId="5" fillId="0" borderId="0" xfId="0" applyFont="1" applyAlignment="1">
      <alignment vertical="center"/>
    </xf>
    <xf numFmtId="37" fontId="6" fillId="0" borderId="0" xfId="2" applyNumberFormat="1" applyFont="1" applyFill="1" applyBorder="1" applyAlignment="1">
      <alignment vertical="center"/>
    </xf>
    <xf numFmtId="0" fontId="6" fillId="0" borderId="0" xfId="0" applyFont="1" applyAlignment="1">
      <alignment horizontal="left"/>
    </xf>
    <xf numFmtId="37" fontId="5" fillId="0" borderId="0" xfId="2" applyNumberFormat="1" applyFont="1" applyFill="1" applyBorder="1" applyAlignment="1">
      <alignment vertical="center"/>
    </xf>
    <xf numFmtId="37" fontId="6" fillId="0" borderId="0" xfId="2" applyNumberFormat="1" applyFont="1" applyFill="1" applyBorder="1" applyAlignment="1">
      <alignment horizontal="center" vertical="center"/>
    </xf>
    <xf numFmtId="37" fontId="7" fillId="0" borderId="0" xfId="2" applyNumberFormat="1" applyFont="1" applyFill="1" applyBorder="1" applyAlignment="1">
      <alignment vertical="center"/>
    </xf>
    <xf numFmtId="37" fontId="6" fillId="0" borderId="0" xfId="2" applyNumberFormat="1" applyFont="1" applyFill="1" applyBorder="1" applyAlignment="1">
      <alignment horizontal="left" vertical="center"/>
    </xf>
    <xf numFmtId="37" fontId="5" fillId="0" borderId="0" xfId="2" applyNumberFormat="1" applyFont="1" applyFill="1" applyBorder="1" applyAlignment="1">
      <alignment horizontal="left" vertical="center"/>
    </xf>
    <xf numFmtId="0" fontId="6" fillId="0" borderId="5" xfId="3" applyFont="1" applyBorder="1" applyAlignment="1">
      <alignment horizontal="center" vertical="center"/>
    </xf>
    <xf numFmtId="0" fontId="6" fillId="0" borderId="0" xfId="0" applyFont="1" applyAlignment="1">
      <alignment wrapText="1"/>
    </xf>
    <xf numFmtId="0" fontId="6" fillId="0" borderId="0" xfId="0" applyFont="1"/>
    <xf numFmtId="0" fontId="6" fillId="0" borderId="13" xfId="0" applyFont="1" applyBorder="1" applyAlignment="1">
      <alignment horizontal="center"/>
    </xf>
    <xf numFmtId="0" fontId="5" fillId="0" borderId="0" xfId="0" applyFont="1" applyAlignment="1">
      <alignment horizontal="center" vertical="center"/>
    </xf>
    <xf numFmtId="0" fontId="6" fillId="0" borderId="13" xfId="0" quotePrefix="1" applyFont="1" applyBorder="1" applyAlignment="1">
      <alignment horizontal="center"/>
    </xf>
    <xf numFmtId="0" fontId="6" fillId="0" borderId="13" xfId="0" quotePrefix="1" applyFont="1" applyBorder="1" applyAlignment="1">
      <alignment horizontal="center" vertical="center"/>
    </xf>
    <xf numFmtId="0" fontId="6" fillId="0" borderId="13" xfId="0" quotePrefix="1" applyFont="1" applyBorder="1" applyAlignment="1">
      <alignment horizontal="center" vertical="center" wrapText="1"/>
    </xf>
    <xf numFmtId="0" fontId="6" fillId="0" borderId="0" xfId="0" applyFont="1" applyAlignment="1">
      <alignment vertical="center"/>
    </xf>
    <xf numFmtId="49" fontId="6" fillId="0" borderId="13" xfId="0" quotePrefix="1" applyNumberFormat="1" applyFont="1" applyBorder="1" applyAlignment="1">
      <alignment horizontal="center"/>
    </xf>
    <xf numFmtId="0" fontId="6" fillId="0" borderId="0" xfId="0" applyFont="1" applyAlignment="1">
      <alignment horizontal="center" vertical="center" wrapText="1"/>
    </xf>
    <xf numFmtId="0" fontId="9" fillId="5" borderId="9" xfId="0" applyFont="1" applyFill="1" applyBorder="1" applyAlignment="1">
      <alignment horizontal="center" vertical="center"/>
    </xf>
    <xf numFmtId="0" fontId="6" fillId="0" borderId="47" xfId="0" applyFont="1" applyBorder="1" applyAlignment="1">
      <alignment horizontal="center"/>
    </xf>
    <xf numFmtId="0" fontId="6" fillId="0" borderId="95" xfId="0" applyFont="1" applyBorder="1" applyAlignment="1">
      <alignment horizontal="center"/>
    </xf>
    <xf numFmtId="0" fontId="6" fillId="0" borderId="28" xfId="0" applyFont="1" applyBorder="1" applyAlignment="1">
      <alignment horizontal="center"/>
    </xf>
    <xf numFmtId="0" fontId="6" fillId="0" borderId="30" xfId="0" applyFont="1" applyBorder="1" applyAlignment="1">
      <alignment horizontal="center"/>
    </xf>
    <xf numFmtId="0" fontId="15" fillId="0" borderId="0" xfId="0" quotePrefix="1" applyFont="1" applyAlignment="1">
      <alignment horizontal="center" vertical="center" wrapText="1"/>
    </xf>
    <xf numFmtId="0" fontId="8" fillId="0" borderId="0" xfId="0" applyFont="1" applyAlignment="1">
      <alignment vertical="center"/>
    </xf>
    <xf numFmtId="0" fontId="5" fillId="5" borderId="16" xfId="1" applyFont="1" applyFill="1" applyBorder="1" applyAlignment="1">
      <alignment horizontal="center"/>
    </xf>
    <xf numFmtId="0" fontId="5" fillId="5" borderId="17" xfId="1" applyFont="1" applyFill="1" applyBorder="1" applyAlignment="1">
      <alignment horizontal="center"/>
    </xf>
    <xf numFmtId="0" fontId="5" fillId="5" borderId="18" xfId="1" applyFont="1" applyFill="1" applyBorder="1" applyAlignment="1">
      <alignment horizontal="center"/>
    </xf>
    <xf numFmtId="0" fontId="6" fillId="0" borderId="0" xfId="3" applyFont="1" applyAlignment="1">
      <alignment vertical="center"/>
    </xf>
    <xf numFmtId="0" fontId="6" fillId="0" borderId="0" xfId="3" applyFont="1" applyAlignment="1">
      <alignment vertical="center" wrapText="1"/>
    </xf>
    <xf numFmtId="0" fontId="10" fillId="0" borderId="34" xfId="1" applyFont="1" applyBorder="1" applyAlignment="1" applyProtection="1">
      <alignment horizontal="center" vertical="center" wrapText="1"/>
      <protection locked="0"/>
    </xf>
    <xf numFmtId="0" fontId="6" fillId="0" borderId="0" xfId="3" applyFont="1" applyAlignment="1">
      <alignment horizontal="center" vertical="center"/>
    </xf>
    <xf numFmtId="0" fontId="5" fillId="0" borderId="0" xfId="0" applyFont="1" applyAlignment="1">
      <alignment horizontal="center"/>
    </xf>
    <xf numFmtId="0" fontId="5" fillId="0" borderId="0" xfId="0" applyFont="1" applyAlignment="1">
      <alignment horizontal="left" vertical="center" wrapText="1"/>
    </xf>
    <xf numFmtId="0" fontId="5" fillId="0" borderId="13" xfId="0" applyFont="1" applyBorder="1" applyAlignment="1">
      <alignment horizontal="center"/>
    </xf>
    <xf numFmtId="0" fontId="6" fillId="0" borderId="0" xfId="0" applyFont="1" applyAlignment="1">
      <alignment vertical="center" wrapText="1"/>
    </xf>
    <xf numFmtId="0" fontId="5" fillId="5" borderId="5" xfId="1" applyFont="1" applyFill="1" applyBorder="1" applyAlignment="1">
      <alignment horizontal="center" vertical="center"/>
    </xf>
    <xf numFmtId="0" fontId="5" fillId="6" borderId="5" xfId="1" applyFont="1" applyFill="1" applyBorder="1" applyAlignment="1">
      <alignment horizontal="center" wrapText="1"/>
    </xf>
    <xf numFmtId="0" fontId="10" fillId="0" borderId="0" xfId="0" applyFont="1"/>
    <xf numFmtId="0" fontId="10" fillId="0" borderId="59" xfId="0" applyFont="1" applyBorder="1"/>
    <xf numFmtId="0" fontId="10" fillId="0" borderId="60" xfId="0" applyFont="1" applyBorder="1"/>
    <xf numFmtId="0" fontId="10" fillId="5" borderId="78" xfId="0" applyFont="1" applyFill="1" applyBorder="1"/>
    <xf numFmtId="0" fontId="10" fillId="5" borderId="79" xfId="0" applyFont="1" applyFill="1" applyBorder="1"/>
    <xf numFmtId="0" fontId="10" fillId="5" borderId="80" xfId="0" applyFont="1" applyFill="1" applyBorder="1"/>
    <xf numFmtId="0" fontId="9" fillId="0" borderId="0" xfId="0" applyFont="1" applyAlignment="1">
      <alignment horizontal="center"/>
    </xf>
    <xf numFmtId="0" fontId="9" fillId="0" borderId="0" xfId="0" applyFont="1" applyAlignment="1">
      <alignment vertical="center" wrapText="1"/>
    </xf>
    <xf numFmtId="0" fontId="10" fillId="0" borderId="64" xfId="0" applyFont="1" applyBorder="1"/>
    <xf numFmtId="0" fontId="10" fillId="5" borderId="77" xfId="0" applyFont="1" applyFill="1" applyBorder="1"/>
    <xf numFmtId="0" fontId="10" fillId="5" borderId="0" xfId="0" applyFont="1" applyFill="1"/>
    <xf numFmtId="0" fontId="10" fillId="5" borderId="88" xfId="0" applyFont="1" applyFill="1" applyBorder="1"/>
    <xf numFmtId="0" fontId="9" fillId="5" borderId="77" xfId="0" applyFont="1" applyFill="1" applyBorder="1" applyAlignment="1">
      <alignment vertical="center" wrapText="1"/>
    </xf>
    <xf numFmtId="0" fontId="9" fillId="5" borderId="0" xfId="0" applyFont="1" applyFill="1" applyAlignment="1">
      <alignment vertical="center" wrapText="1"/>
    </xf>
    <xf numFmtId="0" fontId="10" fillId="0" borderId="64" xfId="0" applyFont="1" applyBorder="1" applyAlignment="1">
      <alignment vertical="center"/>
    </xf>
    <xf numFmtId="0" fontId="10" fillId="0" borderId="0" xfId="0" applyFont="1" applyAlignment="1">
      <alignment vertical="center"/>
    </xf>
    <xf numFmtId="14" fontId="10" fillId="0" borderId="0" xfId="0" applyNumberFormat="1" applyFont="1" applyAlignment="1" applyProtection="1">
      <alignment vertical="center"/>
      <protection locked="0"/>
    </xf>
    <xf numFmtId="14" fontId="10" fillId="5" borderId="77" xfId="0" applyNumberFormat="1" applyFont="1" applyFill="1" applyBorder="1" applyAlignment="1" applyProtection="1">
      <alignment vertical="center"/>
      <protection locked="0"/>
    </xf>
    <xf numFmtId="0" fontId="10" fillId="5" borderId="0" xfId="0" applyFont="1" applyFill="1" applyAlignment="1">
      <alignment vertical="center"/>
    </xf>
    <xf numFmtId="0" fontId="10" fillId="5" borderId="88" xfId="0" applyFont="1" applyFill="1" applyBorder="1" applyAlignment="1">
      <alignment vertical="center"/>
    </xf>
    <xf numFmtId="0" fontId="10" fillId="5" borderId="77" xfId="0" applyFont="1" applyFill="1" applyBorder="1" applyAlignment="1">
      <alignment vertical="center"/>
    </xf>
    <xf numFmtId="0" fontId="10" fillId="5" borderId="81" xfId="0" applyFont="1" applyFill="1" applyBorder="1" applyAlignment="1">
      <alignment vertical="center"/>
    </xf>
    <xf numFmtId="0" fontId="10" fillId="5" borderId="82" xfId="0" applyFont="1" applyFill="1" applyBorder="1" applyAlignment="1">
      <alignment vertical="center"/>
    </xf>
    <xf numFmtId="0" fontId="10" fillId="5" borderId="83" xfId="0" applyFont="1" applyFill="1" applyBorder="1" applyAlignment="1">
      <alignment vertical="center"/>
    </xf>
    <xf numFmtId="0" fontId="10" fillId="0" borderId="65" xfId="0" applyFont="1" applyBorder="1" applyAlignment="1">
      <alignment vertical="center"/>
    </xf>
    <xf numFmtId="0" fontId="9" fillId="2" borderId="40" xfId="0" applyFont="1" applyFill="1" applyBorder="1" applyAlignment="1">
      <alignment vertical="center"/>
    </xf>
    <xf numFmtId="0" fontId="10" fillId="2" borderId="42" xfId="0" applyFont="1" applyFill="1" applyBorder="1" applyAlignment="1">
      <alignment vertical="center"/>
    </xf>
    <xf numFmtId="0" fontId="10" fillId="2" borderId="40" xfId="0" applyFont="1" applyFill="1" applyBorder="1" applyAlignment="1">
      <alignment vertical="center"/>
    </xf>
    <xf numFmtId="0" fontId="9" fillId="2" borderId="42" xfId="0" applyFont="1" applyFill="1" applyBorder="1" applyAlignment="1">
      <alignment horizontal="center" vertical="center"/>
    </xf>
    <xf numFmtId="0" fontId="9" fillId="2" borderId="41" xfId="0" applyFont="1" applyFill="1" applyBorder="1" applyAlignment="1">
      <alignment horizontal="center" vertical="center"/>
    </xf>
    <xf numFmtId="0" fontId="9" fillId="2" borderId="42" xfId="0" applyFont="1" applyFill="1" applyBorder="1" applyAlignment="1">
      <alignment vertical="center"/>
    </xf>
    <xf numFmtId="0" fontId="10" fillId="2" borderId="41" xfId="0" applyFont="1" applyFill="1" applyBorder="1" applyAlignment="1">
      <alignment vertical="center"/>
    </xf>
    <xf numFmtId="0" fontId="10" fillId="2" borderId="0" xfId="0" applyFont="1" applyFill="1" applyAlignment="1">
      <alignment vertical="center"/>
    </xf>
    <xf numFmtId="0" fontId="9" fillId="0" borderId="48" xfId="0" applyFont="1" applyBorder="1" applyAlignment="1" applyProtection="1">
      <alignment horizontal="center" vertical="center"/>
      <protection locked="0"/>
    </xf>
    <xf numFmtId="0" fontId="10" fillId="0" borderId="48" xfId="0" applyFont="1" applyBorder="1" applyAlignment="1" applyProtection="1">
      <alignment horizontal="center" vertical="center"/>
      <protection locked="0"/>
    </xf>
    <xf numFmtId="0" fontId="10" fillId="0" borderId="94" xfId="0" applyFont="1" applyBorder="1" applyAlignment="1" applyProtection="1">
      <alignment horizontal="center" vertical="center"/>
      <protection locked="0"/>
    </xf>
    <xf numFmtId="0" fontId="10" fillId="2" borderId="0" xfId="0" applyFont="1" applyFill="1" applyAlignment="1" applyProtection="1">
      <alignment horizontal="center" vertical="center"/>
      <protection locked="0"/>
    </xf>
    <xf numFmtId="0" fontId="10" fillId="2" borderId="46" xfId="0" applyFont="1" applyFill="1" applyBorder="1" applyAlignment="1" applyProtection="1">
      <alignment horizontal="center" vertical="center"/>
      <protection locked="0"/>
    </xf>
    <xf numFmtId="0" fontId="10" fillId="2" borderId="0" xfId="0" applyFont="1" applyFill="1" applyAlignment="1">
      <alignment horizontal="center" vertical="center"/>
    </xf>
    <xf numFmtId="0" fontId="9" fillId="2" borderId="45" xfId="0" applyFont="1" applyFill="1" applyBorder="1" applyAlignment="1">
      <alignment vertical="center"/>
    </xf>
    <xf numFmtId="0" fontId="10" fillId="2" borderId="46" xfId="0" applyFont="1" applyFill="1" applyBorder="1" applyAlignment="1">
      <alignment vertical="center"/>
    </xf>
    <xf numFmtId="0" fontId="10" fillId="2" borderId="45" xfId="0" applyFont="1" applyFill="1" applyBorder="1" applyAlignment="1">
      <alignment vertical="center"/>
    </xf>
    <xf numFmtId="0" fontId="9" fillId="2" borderId="22" xfId="0" applyFont="1" applyFill="1" applyBorder="1" applyAlignment="1">
      <alignment vertical="center"/>
    </xf>
    <xf numFmtId="0" fontId="9" fillId="2" borderId="23" xfId="0" applyFont="1" applyFill="1" applyBorder="1" applyAlignment="1">
      <alignment vertical="center"/>
    </xf>
    <xf numFmtId="0" fontId="9" fillId="0" borderId="94" xfId="0" applyFont="1" applyBorder="1" applyAlignment="1" applyProtection="1">
      <alignment horizontal="center" vertical="center"/>
      <protection locked="0"/>
    </xf>
    <xf numFmtId="0" fontId="9" fillId="0" borderId="104" xfId="0" applyFont="1" applyBorder="1" applyAlignment="1" applyProtection="1">
      <alignment horizontal="center" vertical="center"/>
      <protection locked="0"/>
    </xf>
    <xf numFmtId="0" fontId="9" fillId="2" borderId="10" xfId="0" applyFont="1" applyFill="1" applyBorder="1" applyAlignment="1">
      <alignment vertical="center"/>
    </xf>
    <xf numFmtId="0" fontId="10" fillId="2" borderId="10" xfId="0" applyFont="1" applyFill="1" applyBorder="1" applyAlignment="1">
      <alignment vertical="center"/>
    </xf>
    <xf numFmtId="0" fontId="10" fillId="2" borderId="22" xfId="0" applyFont="1" applyFill="1" applyBorder="1" applyAlignment="1">
      <alignment vertical="center"/>
    </xf>
    <xf numFmtId="0" fontId="10" fillId="2" borderId="23" xfId="0" applyFont="1" applyFill="1" applyBorder="1" applyAlignment="1">
      <alignment vertical="center"/>
    </xf>
    <xf numFmtId="0" fontId="10" fillId="2" borderId="26" xfId="0" applyFont="1" applyFill="1" applyBorder="1" applyAlignment="1">
      <alignment vertical="center"/>
    </xf>
    <xf numFmtId="0" fontId="10" fillId="2" borderId="12" xfId="0" applyFont="1" applyFill="1" applyBorder="1" applyAlignment="1">
      <alignment vertical="center"/>
    </xf>
    <xf numFmtId="0" fontId="9" fillId="2" borderId="0" xfId="0" applyFont="1" applyFill="1" applyAlignment="1">
      <alignment horizontal="center" vertical="center"/>
    </xf>
    <xf numFmtId="0" fontId="10" fillId="2" borderId="19" xfId="0" applyFont="1" applyFill="1" applyBorder="1" applyAlignment="1">
      <alignment vertical="center"/>
    </xf>
    <xf numFmtId="0" fontId="10" fillId="0" borderId="55" xfId="0" applyFont="1" applyBorder="1" applyAlignment="1">
      <alignment vertical="center"/>
    </xf>
    <xf numFmtId="0" fontId="10" fillId="0" borderId="56" xfId="0" applyFont="1" applyBorder="1" applyAlignment="1">
      <alignment vertical="center"/>
    </xf>
    <xf numFmtId="0" fontId="10" fillId="0" borderId="58" xfId="0" applyFont="1" applyBorder="1" applyAlignment="1">
      <alignment vertical="center"/>
    </xf>
    <xf numFmtId="0" fontId="15" fillId="0" borderId="0" xfId="0" applyFont="1"/>
    <xf numFmtId="0" fontId="15" fillId="0" borderId="0" xfId="0" applyFont="1" applyAlignment="1">
      <alignment horizontal="center"/>
    </xf>
    <xf numFmtId="0" fontId="15" fillId="0" borderId="0" xfId="0" quotePrefix="1" applyFont="1" applyAlignment="1">
      <alignment horizontal="center"/>
    </xf>
    <xf numFmtId="0" fontId="15" fillId="0" borderId="0" xfId="0" applyFont="1" applyAlignment="1">
      <alignment wrapText="1"/>
    </xf>
    <xf numFmtId="0" fontId="15" fillId="0" borderId="0" xfId="0" applyFont="1" applyAlignment="1">
      <alignment vertical="center"/>
    </xf>
    <xf numFmtId="0" fontId="17" fillId="0" borderId="0" xfId="0" applyFont="1"/>
    <xf numFmtId="0" fontId="11" fillId="13" borderId="0" xfId="0" applyFont="1" applyFill="1" applyAlignment="1">
      <alignment vertical="center"/>
    </xf>
    <xf numFmtId="0" fontId="14" fillId="3" borderId="13" xfId="0" applyFont="1" applyFill="1" applyBorder="1" applyAlignment="1" applyProtection="1">
      <alignment horizontal="center"/>
      <protection hidden="1"/>
    </xf>
    <xf numFmtId="0" fontId="10" fillId="0" borderId="0" xfId="0" applyFont="1" applyAlignment="1">
      <alignment horizontal="center"/>
    </xf>
    <xf numFmtId="0" fontId="10" fillId="0" borderId="60" xfId="0" applyFont="1" applyBorder="1" applyAlignment="1">
      <alignment horizontal="center"/>
    </xf>
    <xf numFmtId="0" fontId="10" fillId="0" borderId="61" xfId="0" applyFont="1" applyBorder="1"/>
    <xf numFmtId="0" fontId="10" fillId="0" borderId="65" xfId="0" applyFont="1" applyBorder="1"/>
    <xf numFmtId="0" fontId="10" fillId="0" borderId="64" xfId="0" applyFont="1" applyBorder="1" applyProtection="1">
      <protection hidden="1"/>
    </xf>
    <xf numFmtId="0" fontId="10" fillId="0" borderId="0" xfId="0" applyFont="1" applyProtection="1">
      <protection hidden="1"/>
    </xf>
    <xf numFmtId="0" fontId="9" fillId="0" borderId="13" xfId="0" applyFont="1" applyBorder="1" applyAlignment="1" applyProtection="1">
      <alignment horizontal="center" vertical="center" wrapText="1"/>
      <protection hidden="1"/>
    </xf>
    <xf numFmtId="0" fontId="9" fillId="0" borderId="0" xfId="0" applyFont="1" applyAlignment="1" applyProtection="1">
      <alignment horizontal="center"/>
      <protection hidden="1"/>
    </xf>
    <xf numFmtId="0" fontId="10" fillId="0" borderId="65" xfId="0" applyFont="1" applyBorder="1" applyProtection="1">
      <protection hidden="1"/>
    </xf>
    <xf numFmtId="14" fontId="10" fillId="2" borderId="13" xfId="0" applyNumberFormat="1" applyFont="1" applyFill="1" applyBorder="1" applyProtection="1">
      <protection hidden="1"/>
    </xf>
    <xf numFmtId="0" fontId="10" fillId="0" borderId="0" xfId="0" applyFont="1" applyAlignment="1" applyProtection="1">
      <alignment horizontal="center"/>
      <protection hidden="1"/>
    </xf>
    <xf numFmtId="0" fontId="9" fillId="0" borderId="0" xfId="0" applyFont="1" applyProtection="1">
      <protection hidden="1"/>
    </xf>
    <xf numFmtId="0" fontId="10" fillId="0" borderId="0" xfId="0" applyFont="1" applyAlignment="1" applyProtection="1">
      <alignment horizontal="left"/>
      <protection hidden="1"/>
    </xf>
    <xf numFmtId="1" fontId="10" fillId="0" borderId="0" xfId="0" applyNumberFormat="1" applyFont="1" applyAlignment="1" applyProtection="1">
      <alignment horizontal="left"/>
      <protection hidden="1"/>
    </xf>
    <xf numFmtId="0" fontId="9" fillId="0" borderId="64" xfId="0" applyFont="1" applyBorder="1" applyProtection="1">
      <protection hidden="1"/>
    </xf>
    <xf numFmtId="0" fontId="9" fillId="0" borderId="65" xfId="0" applyFont="1" applyBorder="1" applyProtection="1">
      <protection hidden="1"/>
    </xf>
    <xf numFmtId="0" fontId="9" fillId="0" borderId="32" xfId="0" applyFont="1" applyBorder="1" applyAlignment="1" applyProtection="1">
      <alignment horizontal="center"/>
      <protection hidden="1"/>
    </xf>
    <xf numFmtId="0" fontId="9" fillId="0" borderId="34" xfId="0" applyFont="1" applyBorder="1" applyProtection="1">
      <protection hidden="1"/>
    </xf>
    <xf numFmtId="0" fontId="10" fillId="0" borderId="34" xfId="0" applyFont="1" applyBorder="1" applyAlignment="1" applyProtection="1">
      <alignment horizontal="center"/>
      <protection hidden="1"/>
    </xf>
    <xf numFmtId="0" fontId="10" fillId="0" borderId="30" xfId="0" applyFont="1" applyBorder="1" applyProtection="1">
      <protection hidden="1"/>
    </xf>
    <xf numFmtId="0" fontId="9" fillId="0" borderId="35" xfId="0" applyFont="1" applyBorder="1" applyAlignment="1" applyProtection="1">
      <alignment horizontal="center"/>
      <protection hidden="1"/>
    </xf>
    <xf numFmtId="0" fontId="10" fillId="0" borderId="34" xfId="0" applyFont="1" applyBorder="1" applyProtection="1">
      <protection hidden="1"/>
    </xf>
    <xf numFmtId="0" fontId="9" fillId="0" borderId="0" xfId="0" applyFont="1" applyAlignment="1">
      <alignment horizontal="left"/>
    </xf>
    <xf numFmtId="0" fontId="10" fillId="0" borderId="64" xfId="0" applyFont="1" applyBorder="1" applyAlignment="1">
      <alignment vertical="center" wrapText="1"/>
    </xf>
    <xf numFmtId="37" fontId="9" fillId="0" borderId="0" xfId="2" applyNumberFormat="1" applyFont="1" applyFill="1" applyBorder="1" applyAlignment="1">
      <alignment horizontal="center" vertical="center" wrapText="1"/>
    </xf>
    <xf numFmtId="0" fontId="10" fillId="0" borderId="0" xfId="0" applyFont="1" applyAlignment="1">
      <alignment vertical="center" wrapText="1"/>
    </xf>
    <xf numFmtId="0" fontId="10" fillId="0" borderId="65" xfId="0" applyFont="1" applyBorder="1" applyAlignment="1">
      <alignment vertical="center" wrapText="1"/>
    </xf>
    <xf numFmtId="37" fontId="9" fillId="5" borderId="34" xfId="2" applyNumberFormat="1" applyFont="1" applyFill="1" applyBorder="1" applyAlignment="1">
      <alignment horizontal="center" vertical="center" wrapText="1"/>
    </xf>
    <xf numFmtId="0" fontId="10" fillId="0" borderId="64" xfId="0" applyFont="1" applyBorder="1" applyProtection="1">
      <protection locked="0"/>
    </xf>
    <xf numFmtId="0" fontId="9" fillId="0" borderId="34" xfId="0" applyFont="1" applyBorder="1" applyAlignment="1" applyProtection="1">
      <alignment horizontal="center" vertical="center" wrapText="1"/>
      <protection locked="0"/>
    </xf>
    <xf numFmtId="0" fontId="9" fillId="0" borderId="34" xfId="0" applyFont="1" applyBorder="1" applyProtection="1">
      <protection locked="0"/>
    </xf>
    <xf numFmtId="0" fontId="9" fillId="0" borderId="34" xfId="0" applyFont="1" applyBorder="1" applyAlignment="1" applyProtection="1">
      <alignment horizontal="center"/>
      <protection locked="0"/>
    </xf>
    <xf numFmtId="169" fontId="9" fillId="0" borderId="34" xfId="10" applyNumberFormat="1" applyFont="1" applyBorder="1" applyProtection="1">
      <protection locked="0"/>
    </xf>
    <xf numFmtId="169" fontId="9" fillId="0" borderId="0" xfId="10" applyNumberFormat="1" applyFont="1" applyFill="1" applyBorder="1" applyProtection="1">
      <protection locked="0"/>
    </xf>
    <xf numFmtId="0" fontId="9" fillId="0" borderId="0" xfId="0" applyFont="1" applyProtection="1">
      <protection locked="0"/>
    </xf>
    <xf numFmtId="0" fontId="10" fillId="0" borderId="0" xfId="0" applyFont="1" applyProtection="1">
      <protection locked="0"/>
    </xf>
    <xf numFmtId="0" fontId="10" fillId="0" borderId="65" xfId="0" applyFont="1" applyBorder="1" applyProtection="1">
      <protection locked="0"/>
    </xf>
    <xf numFmtId="0" fontId="9" fillId="0" borderId="62" xfId="0" applyFont="1" applyBorder="1" applyAlignment="1" applyProtection="1">
      <alignment horizontal="center"/>
      <protection locked="0"/>
    </xf>
    <xf numFmtId="0" fontId="9" fillId="0" borderId="13" xfId="0" applyFont="1" applyBorder="1" applyAlignment="1" applyProtection="1">
      <alignment horizontal="center"/>
      <protection locked="0"/>
    </xf>
    <xf numFmtId="0" fontId="9" fillId="0" borderId="0" xfId="0" applyFont="1" applyAlignment="1" applyProtection="1">
      <alignment horizontal="center" vertical="center" wrapText="1"/>
      <protection locked="0"/>
    </xf>
    <xf numFmtId="0" fontId="10" fillId="0" borderId="0" xfId="0" applyFont="1" applyAlignment="1" applyProtection="1">
      <alignment horizontal="center"/>
      <protection locked="0"/>
    </xf>
    <xf numFmtId="0" fontId="9" fillId="0" borderId="23" xfId="0" applyFont="1" applyBorder="1" applyAlignment="1" applyProtection="1">
      <alignment horizontal="center"/>
      <protection locked="0"/>
    </xf>
    <xf numFmtId="0" fontId="9" fillId="0" borderId="0" xfId="0" applyFont="1" applyAlignment="1" applyProtection="1">
      <alignment horizontal="center"/>
      <protection locked="0"/>
    </xf>
    <xf numFmtId="169" fontId="9" fillId="0" borderId="0" xfId="10" applyNumberFormat="1" applyFont="1" applyBorder="1" applyProtection="1">
      <protection locked="0"/>
    </xf>
    <xf numFmtId="169" fontId="9" fillId="5" borderId="0" xfId="10" applyNumberFormat="1" applyFont="1" applyFill="1" applyBorder="1" applyProtection="1"/>
    <xf numFmtId="169" fontId="9" fillId="0" borderId="0" xfId="10" applyNumberFormat="1" applyFont="1" applyFill="1" applyBorder="1" applyProtection="1"/>
    <xf numFmtId="0" fontId="9" fillId="0" borderId="0" xfId="0" applyFont="1"/>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1" fontId="9" fillId="0" borderId="34" xfId="0" applyNumberFormat="1" applyFont="1" applyBorder="1" applyProtection="1">
      <protection locked="0"/>
    </xf>
    <xf numFmtId="0" fontId="9" fillId="0" borderId="30" xfId="0" applyFont="1" applyBorder="1" applyProtection="1">
      <protection locked="0"/>
    </xf>
    <xf numFmtId="0" fontId="10" fillId="0" borderId="34" xfId="0" applyFont="1" applyBorder="1" applyProtection="1">
      <protection locked="0"/>
    </xf>
    <xf numFmtId="168" fontId="9" fillId="0" borderId="34" xfId="9" applyNumberFormat="1" applyFont="1" applyBorder="1" applyProtection="1">
      <protection locked="0"/>
    </xf>
    <xf numFmtId="0" fontId="10" fillId="0" borderId="28" xfId="0" applyFont="1" applyBorder="1" applyProtection="1">
      <protection locked="0"/>
    </xf>
    <xf numFmtId="0" fontId="10" fillId="0" borderId="34" xfId="0" applyFont="1" applyBorder="1" applyAlignment="1" applyProtection="1">
      <alignment horizontal="center"/>
      <protection locked="0"/>
    </xf>
    <xf numFmtId="0" fontId="9" fillId="0" borderId="35" xfId="1" applyFont="1" applyBorder="1" applyAlignment="1" applyProtection="1">
      <alignment vertical="center" wrapText="1"/>
      <protection locked="0"/>
    </xf>
    <xf numFmtId="0" fontId="9" fillId="0" borderId="32" xfId="0" applyFont="1" applyBorder="1" applyProtection="1">
      <protection locked="0"/>
    </xf>
    <xf numFmtId="168" fontId="9" fillId="0" borderId="34" xfId="0" applyNumberFormat="1" applyFont="1" applyBorder="1" applyProtection="1">
      <protection locked="0"/>
    </xf>
    <xf numFmtId="0" fontId="9" fillId="0" borderId="95" xfId="0" applyFont="1" applyBorder="1" applyProtection="1">
      <protection locked="0"/>
    </xf>
    <xf numFmtId="0" fontId="9" fillId="0" borderId="126" xfId="0" applyFont="1" applyBorder="1" applyProtection="1">
      <protection locked="0"/>
    </xf>
    <xf numFmtId="0" fontId="9" fillId="0" borderId="127" xfId="0" applyFont="1" applyBorder="1" applyProtection="1">
      <protection locked="0"/>
    </xf>
    <xf numFmtId="0" fontId="9" fillId="0" borderId="125" xfId="0" applyFont="1" applyBorder="1" applyProtection="1">
      <protection locked="0"/>
    </xf>
    <xf numFmtId="0" fontId="9" fillId="0" borderId="31" xfId="0" applyFont="1" applyBorder="1" applyProtection="1">
      <protection locked="0"/>
    </xf>
    <xf numFmtId="0" fontId="9" fillId="0" borderId="33" xfId="0" applyFont="1" applyBorder="1" applyProtection="1">
      <protection locked="0"/>
    </xf>
    <xf numFmtId="0" fontId="9" fillId="0" borderId="128" xfId="0" applyFont="1" applyBorder="1" applyProtection="1">
      <protection locked="0"/>
    </xf>
    <xf numFmtId="0" fontId="9" fillId="0" borderId="29" xfId="0" applyFont="1" applyBorder="1" applyProtection="1">
      <protection locked="0"/>
    </xf>
    <xf numFmtId="0" fontId="9" fillId="0" borderId="34" xfId="1" applyFont="1" applyBorder="1" applyAlignment="1" applyProtection="1">
      <alignment vertical="center" wrapText="1"/>
      <protection locked="0"/>
    </xf>
    <xf numFmtId="0" fontId="9" fillId="0" borderId="130" xfId="0" applyFont="1" applyBorder="1" applyProtection="1">
      <protection locked="0"/>
    </xf>
    <xf numFmtId="0" fontId="9" fillId="0" borderId="38" xfId="0" applyFont="1" applyBorder="1" applyProtection="1">
      <protection locked="0"/>
    </xf>
    <xf numFmtId="0" fontId="9" fillId="0" borderId="39" xfId="0" applyFont="1" applyBorder="1" applyProtection="1">
      <protection locked="0"/>
    </xf>
    <xf numFmtId="0" fontId="9" fillId="0" borderId="90" xfId="0" applyFont="1" applyBorder="1" applyProtection="1">
      <protection locked="0"/>
    </xf>
    <xf numFmtId="1" fontId="9" fillId="0" borderId="0" xfId="0" applyNumberFormat="1" applyFont="1" applyProtection="1">
      <protection locked="0"/>
    </xf>
    <xf numFmtId="168" fontId="9" fillId="0" borderId="0" xfId="0" applyNumberFormat="1" applyFont="1" applyProtection="1">
      <protection locked="0"/>
    </xf>
    <xf numFmtId="0" fontId="9" fillId="0" borderId="0" xfId="0" applyFont="1" applyAlignment="1" applyProtection="1">
      <alignment vertical="center" wrapText="1"/>
      <protection hidden="1"/>
    </xf>
    <xf numFmtId="0" fontId="10" fillId="0" borderId="0" xfId="0" applyFont="1" applyAlignment="1" applyProtection="1">
      <alignment vertical="center" wrapText="1"/>
      <protection hidden="1"/>
    </xf>
    <xf numFmtId="0" fontId="10" fillId="0" borderId="0" xfId="0" applyFont="1" applyAlignment="1" applyProtection="1">
      <alignment vertical="center"/>
      <protection hidden="1"/>
    </xf>
    <xf numFmtId="0" fontId="10" fillId="0" borderId="64" xfId="0" applyFont="1" applyBorder="1" applyAlignment="1" applyProtection="1">
      <alignment vertical="center"/>
      <protection hidden="1"/>
    </xf>
    <xf numFmtId="0" fontId="9" fillId="5" borderId="132" xfId="0" applyFont="1" applyFill="1" applyBorder="1" applyAlignment="1" applyProtection="1">
      <alignment horizontal="center" vertical="center" wrapText="1"/>
      <protection hidden="1"/>
    </xf>
    <xf numFmtId="0" fontId="9" fillId="5" borderId="34" xfId="0" applyFont="1" applyFill="1" applyBorder="1" applyAlignment="1" applyProtection="1">
      <alignment vertical="center"/>
      <protection hidden="1"/>
    </xf>
    <xf numFmtId="1" fontId="9" fillId="5" borderId="34" xfId="0" applyNumberFormat="1" applyFont="1" applyFill="1" applyBorder="1" applyAlignment="1" applyProtection="1">
      <alignment vertical="center"/>
      <protection hidden="1"/>
    </xf>
    <xf numFmtId="0" fontId="9" fillId="0" borderId="40" xfId="0" applyFont="1" applyBorder="1" applyAlignment="1" applyProtection="1">
      <alignment vertical="center"/>
      <protection hidden="1"/>
    </xf>
    <xf numFmtId="0" fontId="9" fillId="0" borderId="41" xfId="0" applyFont="1" applyBorder="1" applyAlignment="1" applyProtection="1">
      <alignment vertical="center"/>
      <protection hidden="1"/>
    </xf>
    <xf numFmtId="0" fontId="9" fillId="5" borderId="29" xfId="0" applyFont="1" applyFill="1" applyBorder="1" applyAlignment="1" applyProtection="1">
      <alignment horizontal="center" vertical="center"/>
      <protection hidden="1"/>
    </xf>
    <xf numFmtId="0" fontId="9" fillId="0" borderId="35" xfId="0" applyFont="1" applyBorder="1" applyAlignment="1" applyProtection="1">
      <alignment horizontal="center" vertical="center"/>
      <protection hidden="1"/>
    </xf>
    <xf numFmtId="37" fontId="9" fillId="5" borderId="34" xfId="2" applyNumberFormat="1" applyFont="1" applyFill="1" applyBorder="1" applyAlignment="1" applyProtection="1">
      <alignment horizontal="center" vertical="center" wrapText="1"/>
      <protection hidden="1"/>
    </xf>
    <xf numFmtId="0" fontId="9" fillId="5" borderId="34" xfId="1" applyFont="1" applyFill="1" applyBorder="1" applyAlignment="1" applyProtection="1">
      <alignment horizontal="center" vertical="center" wrapText="1"/>
      <protection hidden="1"/>
    </xf>
    <xf numFmtId="0" fontId="9" fillId="5" borderId="34" xfId="0" applyFont="1" applyFill="1" applyBorder="1" applyAlignment="1" applyProtection="1">
      <alignment horizontal="center" vertical="center"/>
      <protection hidden="1"/>
    </xf>
    <xf numFmtId="0" fontId="9" fillId="5" borderId="28" xfId="0" applyFont="1" applyFill="1" applyBorder="1" applyAlignment="1" applyProtection="1">
      <alignment horizontal="center" vertical="center"/>
      <protection hidden="1"/>
    </xf>
    <xf numFmtId="0" fontId="9" fillId="5" borderId="133" xfId="0" applyFont="1" applyFill="1" applyBorder="1" applyAlignment="1" applyProtection="1">
      <alignment horizontal="center" vertical="center"/>
      <protection hidden="1"/>
    </xf>
    <xf numFmtId="0" fontId="9" fillId="0" borderId="0" xfId="0" applyFont="1" applyAlignment="1" applyProtection="1">
      <alignment horizontal="center" vertical="center" wrapText="1"/>
      <protection hidden="1"/>
    </xf>
    <xf numFmtId="0" fontId="9" fillId="0" borderId="0" xfId="0" applyFont="1" applyAlignment="1" applyProtection="1">
      <alignment horizontal="center" vertical="center"/>
      <protection hidden="1"/>
    </xf>
    <xf numFmtId="0" fontId="10" fillId="0" borderId="65" xfId="0" applyFont="1" applyBorder="1" applyAlignment="1" applyProtection="1">
      <alignment horizontal="center" vertical="center"/>
      <protection hidden="1"/>
    </xf>
    <xf numFmtId="0" fontId="10" fillId="0" borderId="0" xfId="0" applyFont="1" applyAlignment="1" applyProtection="1">
      <alignment horizontal="center" vertical="center"/>
      <protection hidden="1"/>
    </xf>
    <xf numFmtId="0" fontId="9" fillId="0" borderId="87" xfId="0" applyFont="1" applyBorder="1" applyAlignment="1" applyProtection="1">
      <alignment horizontal="center" vertical="center" wrapText="1"/>
      <protection hidden="1"/>
    </xf>
    <xf numFmtId="0" fontId="9" fillId="0" borderId="37" xfId="0" applyFont="1" applyBorder="1" applyProtection="1">
      <protection hidden="1"/>
    </xf>
    <xf numFmtId="0" fontId="9" fillId="0" borderId="103" xfId="0" applyFont="1" applyBorder="1" applyProtection="1">
      <protection hidden="1"/>
    </xf>
    <xf numFmtId="0" fontId="9" fillId="0" borderId="130" xfId="0" applyFont="1" applyBorder="1" applyProtection="1">
      <protection hidden="1"/>
    </xf>
    <xf numFmtId="0" fontId="9" fillId="0" borderId="134" xfId="0" applyFont="1" applyBorder="1" applyProtection="1">
      <protection hidden="1"/>
    </xf>
    <xf numFmtId="0" fontId="9" fillId="0" borderId="38" xfId="0" applyFont="1" applyBorder="1" applyProtection="1">
      <protection hidden="1"/>
    </xf>
    <xf numFmtId="0" fontId="9" fillId="0" borderId="36" xfId="0" applyFont="1" applyBorder="1" applyProtection="1">
      <protection hidden="1"/>
    </xf>
    <xf numFmtId="168" fontId="9" fillId="0" borderId="37" xfId="0" applyNumberFormat="1" applyFont="1" applyBorder="1" applyAlignment="1" applyProtection="1">
      <alignment horizontal="center"/>
      <protection hidden="1"/>
    </xf>
    <xf numFmtId="0" fontId="9" fillId="0" borderId="99" xfId="0" applyFont="1" applyBorder="1" applyProtection="1">
      <protection hidden="1"/>
    </xf>
    <xf numFmtId="0" fontId="9" fillId="0" borderId="135" xfId="0" applyFont="1" applyBorder="1" applyProtection="1">
      <protection hidden="1"/>
    </xf>
    <xf numFmtId="0" fontId="10" fillId="0" borderId="55" xfId="0" applyFont="1" applyBorder="1" applyProtection="1">
      <protection hidden="1"/>
    </xf>
    <xf numFmtId="0" fontId="10" fillId="0" borderId="56" xfId="0" applyFont="1" applyBorder="1" applyProtection="1">
      <protection hidden="1"/>
    </xf>
    <xf numFmtId="0" fontId="10" fillId="0" borderId="56" xfId="0" applyFont="1" applyBorder="1" applyAlignment="1" applyProtection="1">
      <alignment horizontal="center"/>
      <protection hidden="1"/>
    </xf>
    <xf numFmtId="168" fontId="10" fillId="0" borderId="56" xfId="0" applyNumberFormat="1" applyFont="1" applyBorder="1" applyProtection="1">
      <protection hidden="1"/>
    </xf>
    <xf numFmtId="0" fontId="10" fillId="0" borderId="58" xfId="0" applyFont="1" applyBorder="1" applyProtection="1">
      <protection hidden="1"/>
    </xf>
    <xf numFmtId="0" fontId="20" fillId="0" borderId="0" xfId="0" applyFont="1"/>
    <xf numFmtId="0" fontId="10" fillId="0" borderId="0" xfId="1" applyFont="1" applyAlignment="1">
      <alignment wrapText="1"/>
    </xf>
    <xf numFmtId="0" fontId="10" fillId="0" borderId="0" xfId="1" applyFont="1"/>
    <xf numFmtId="0" fontId="10" fillId="0" borderId="0" xfId="1" applyFont="1" applyAlignment="1">
      <alignment horizontal="center" vertical="center"/>
    </xf>
    <xf numFmtId="0" fontId="10" fillId="0" borderId="0" xfId="1" applyFont="1" applyAlignment="1">
      <alignment vertical="center"/>
    </xf>
    <xf numFmtId="0" fontId="10" fillId="0" borderId="5" xfId="1" applyFont="1" applyBorder="1" applyAlignment="1">
      <alignment horizontal="center" vertical="center"/>
    </xf>
    <xf numFmtId="0" fontId="10" fillId="0" borderId="5" xfId="1" applyFont="1" applyBorder="1" applyAlignment="1">
      <alignment horizontal="center"/>
    </xf>
    <xf numFmtId="0" fontId="6" fillId="9" borderId="0" xfId="0" applyFont="1" applyFill="1"/>
    <xf numFmtId="0" fontId="6" fillId="12" borderId="0" xfId="0" applyFont="1" applyFill="1"/>
    <xf numFmtId="0" fontId="6" fillId="8" borderId="0" xfId="0" applyFont="1" applyFill="1"/>
    <xf numFmtId="0" fontId="6" fillId="11" borderId="0" xfId="0" applyFont="1" applyFill="1"/>
    <xf numFmtId="0" fontId="6" fillId="10" borderId="0" xfId="0" applyFont="1" applyFill="1"/>
    <xf numFmtId="0" fontId="6" fillId="0" borderId="67" xfId="0" applyFont="1" applyBorder="1"/>
    <xf numFmtId="0" fontId="6" fillId="0" borderId="68" xfId="0" applyFont="1" applyBorder="1"/>
    <xf numFmtId="0" fontId="6" fillId="0" borderId="69" xfId="0" applyFont="1" applyBorder="1"/>
    <xf numFmtId="0" fontId="6" fillId="0" borderId="70" xfId="0" applyFont="1" applyBorder="1"/>
    <xf numFmtId="0" fontId="6" fillId="0" borderId="66" xfId="0" applyFont="1" applyBorder="1"/>
    <xf numFmtId="0" fontId="6" fillId="0" borderId="71" xfId="0" applyFont="1" applyBorder="1"/>
    <xf numFmtId="0" fontId="6" fillId="0" borderId="63" xfId="0" applyFont="1" applyBorder="1"/>
    <xf numFmtId="0" fontId="6" fillId="0" borderId="72" xfId="0" applyFont="1" applyBorder="1"/>
    <xf numFmtId="0" fontId="12" fillId="0" borderId="0" xfId="0" applyFont="1" applyAlignment="1">
      <alignment horizontal="center"/>
    </xf>
    <xf numFmtId="1" fontId="10" fillId="0" borderId="30" xfId="0" applyNumberFormat="1" applyFont="1" applyBorder="1" applyProtection="1">
      <protection hidden="1"/>
    </xf>
    <xf numFmtId="0" fontId="9" fillId="2" borderId="139" xfId="0" applyFont="1" applyFill="1" applyBorder="1" applyAlignment="1">
      <alignment vertical="center"/>
    </xf>
    <xf numFmtId="14" fontId="9" fillId="0" borderId="32" xfId="0" applyNumberFormat="1" applyFont="1" applyBorder="1" applyProtection="1">
      <protection locked="0"/>
    </xf>
    <xf numFmtId="14" fontId="9" fillId="0" borderId="34" xfId="0" applyNumberFormat="1" applyFont="1" applyBorder="1" applyProtection="1">
      <protection locked="0"/>
    </xf>
    <xf numFmtId="0" fontId="10" fillId="0" borderId="34" xfId="0" applyFont="1" applyBorder="1" applyAlignment="1" applyProtection="1">
      <alignment horizontal="center"/>
      <protection locked="0" hidden="1"/>
    </xf>
    <xf numFmtId="0" fontId="10" fillId="0" borderId="34" xfId="0" applyFont="1" applyBorder="1" applyProtection="1">
      <protection locked="0" hidden="1"/>
    </xf>
    <xf numFmtId="0" fontId="10" fillId="0" borderId="30" xfId="0" applyFont="1" applyBorder="1" applyProtection="1">
      <protection locked="0" hidden="1"/>
    </xf>
    <xf numFmtId="1" fontId="10" fillId="0" borderId="30" xfId="0" applyNumberFormat="1" applyFont="1" applyBorder="1" applyProtection="1">
      <protection locked="0" hidden="1"/>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21" fillId="0" borderId="0" xfId="0" applyFont="1"/>
    <xf numFmtId="0" fontId="22" fillId="0" borderId="0" xfId="11" applyFont="1"/>
    <xf numFmtId="0" fontId="23" fillId="0" borderId="0" xfId="11" applyFont="1"/>
    <xf numFmtId="0" fontId="24" fillId="0" borderId="0" xfId="11" applyFont="1"/>
    <xf numFmtId="0" fontId="23" fillId="0" borderId="0" xfId="11" applyFont="1" applyAlignment="1">
      <alignment horizontal="center"/>
    </xf>
    <xf numFmtId="0" fontId="26" fillId="0" borderId="0" xfId="11" applyFont="1"/>
    <xf numFmtId="0" fontId="27" fillId="0" borderId="0" xfId="11" applyFont="1"/>
    <xf numFmtId="0" fontId="29" fillId="0" borderId="0" xfId="12" applyFont="1" applyAlignment="1">
      <alignment wrapText="1"/>
    </xf>
    <xf numFmtId="0" fontId="30" fillId="0" borderId="0" xfId="11" applyFont="1" applyAlignment="1">
      <alignment horizontal="center"/>
    </xf>
    <xf numFmtId="0" fontId="22" fillId="0" borderId="0" xfId="11" applyFont="1" applyAlignment="1">
      <alignment horizontal="center"/>
    </xf>
    <xf numFmtId="0" fontId="27" fillId="0" borderId="0" xfId="11" applyFont="1" applyAlignment="1">
      <alignment horizontal="left"/>
    </xf>
    <xf numFmtId="0" fontId="27" fillId="0" borderId="0" xfId="11" applyFont="1" applyAlignment="1">
      <alignment horizontal="center"/>
    </xf>
    <xf numFmtId="0" fontId="26" fillId="0" borderId="0" xfId="11" applyFont="1" applyAlignment="1">
      <alignment horizontal="left"/>
    </xf>
    <xf numFmtId="0" fontId="24" fillId="0" borderId="0" xfId="11" applyFont="1" applyAlignment="1">
      <alignment horizontal="left"/>
    </xf>
    <xf numFmtId="0" fontId="22" fillId="0" borderId="0" xfId="11" applyFont="1" applyAlignment="1">
      <alignment horizontal="justify" wrapText="1"/>
    </xf>
    <xf numFmtId="0" fontId="30" fillId="0" borderId="0" xfId="11" applyFont="1" applyAlignment="1">
      <alignment horizontal="center" wrapText="1"/>
    </xf>
    <xf numFmtId="0" fontId="33" fillId="0" borderId="0" xfId="11" applyFont="1" applyAlignment="1">
      <alignment horizontal="center" wrapText="1"/>
    </xf>
    <xf numFmtId="49" fontId="35" fillId="14" borderId="144" xfId="11" applyNumberFormat="1" applyFont="1" applyFill="1" applyBorder="1" applyAlignment="1">
      <alignment horizontal="center" vertical="center" wrapText="1"/>
    </xf>
    <xf numFmtId="0" fontId="23" fillId="0" borderId="0" xfId="11" applyFont="1" applyAlignment="1">
      <alignment horizontal="left"/>
    </xf>
    <xf numFmtId="0" fontId="22" fillId="0" borderId="146" xfId="11" applyFont="1" applyBorder="1" applyAlignment="1">
      <alignment horizontal="left" vertical="center"/>
    </xf>
    <xf numFmtId="14" fontId="22" fillId="0" borderId="146" xfId="11" applyNumberFormat="1" applyFont="1" applyBorder="1" applyAlignment="1">
      <alignment horizontal="left" vertical="center"/>
    </xf>
    <xf numFmtId="0" fontId="22" fillId="0" borderId="146" xfId="11" applyFont="1" applyBorder="1" applyAlignment="1">
      <alignment vertical="center"/>
    </xf>
    <xf numFmtId="0" fontId="22" fillId="0" borderId="0" xfId="11" applyFont="1" applyAlignment="1">
      <alignment horizontal="left" vertical="center"/>
    </xf>
    <xf numFmtId="0" fontId="22" fillId="0" borderId="0" xfId="11" applyFont="1" applyAlignment="1">
      <alignment vertical="center"/>
    </xf>
    <xf numFmtId="0" fontId="30" fillId="0" borderId="0" xfId="11" applyFont="1" applyAlignment="1">
      <alignment horizontal="center" vertical="center"/>
    </xf>
    <xf numFmtId="0" fontId="37" fillId="0" borderId="0" xfId="11" applyFont="1" applyAlignment="1">
      <alignment horizontal="center" wrapText="1"/>
    </xf>
    <xf numFmtId="49" fontId="35" fillId="15" borderId="151" xfId="11" applyNumberFormat="1" applyFont="1" applyFill="1" applyBorder="1" applyAlignment="1">
      <alignment horizontal="center" vertical="center" wrapText="1"/>
    </xf>
    <xf numFmtId="49" fontId="35" fillId="15" borderId="144" xfId="11" applyNumberFormat="1" applyFont="1" applyFill="1" applyBorder="1" applyAlignment="1">
      <alignment horizontal="center" vertical="center" wrapText="1"/>
    </xf>
    <xf numFmtId="0" fontId="22" fillId="0" borderId="152" xfId="11" applyFont="1" applyBorder="1"/>
    <xf numFmtId="0" fontId="30" fillId="0" borderId="146" xfId="11" applyFont="1" applyBorder="1" applyAlignment="1">
      <alignment horizontal="center" wrapText="1"/>
    </xf>
    <xf numFmtId="0" fontId="39" fillId="0" borderId="146" xfId="13" applyNumberFormat="1" applyFont="1" applyFill="1" applyBorder="1" applyAlignment="1" applyProtection="1">
      <alignment horizontal="center" wrapText="1"/>
    </xf>
    <xf numFmtId="0" fontId="23" fillId="16" borderId="0" xfId="11" applyFont="1" applyFill="1"/>
    <xf numFmtId="0" fontId="27" fillId="16" borderId="0" xfId="11" applyFont="1" applyFill="1"/>
    <xf numFmtId="0" fontId="45" fillId="6" borderId="124" xfId="1" applyFont="1" applyFill="1" applyBorder="1" applyAlignment="1">
      <alignment horizontal="center" vertical="center"/>
    </xf>
    <xf numFmtId="0" fontId="45" fillId="6" borderId="73" xfId="1" applyFont="1" applyFill="1" applyBorder="1" applyAlignment="1">
      <alignment horizontal="center" vertical="center"/>
    </xf>
    <xf numFmtId="49" fontId="45" fillId="7" borderId="124" xfId="0" applyNumberFormat="1" applyFont="1" applyFill="1" applyBorder="1" applyAlignment="1">
      <alignment horizontal="center" vertical="center" wrapText="1"/>
    </xf>
    <xf numFmtId="0" fontId="9" fillId="0" borderId="162" xfId="0" applyFont="1" applyBorder="1" applyAlignment="1" applyProtection="1">
      <alignment vertical="center"/>
      <protection locked="0"/>
    </xf>
    <xf numFmtId="0" fontId="10" fillId="0" borderId="162" xfId="0" applyFont="1" applyBorder="1" applyAlignment="1">
      <alignment vertical="center"/>
    </xf>
    <xf numFmtId="1" fontId="44" fillId="0" borderId="43" xfId="0" applyNumberFormat="1" applyFont="1" applyBorder="1" applyAlignment="1" applyProtection="1">
      <alignment horizontal="center"/>
      <protection locked="0" hidden="1"/>
    </xf>
    <xf numFmtId="0" fontId="9" fillId="0" borderId="205" xfId="0" applyFont="1" applyBorder="1" applyProtection="1">
      <protection hidden="1"/>
    </xf>
    <xf numFmtId="0" fontId="10" fillId="0" borderId="205" xfId="0" applyFont="1" applyBorder="1" applyProtection="1">
      <protection hidden="1"/>
    </xf>
    <xf numFmtId="0" fontId="9" fillId="0" borderId="208" xfId="0" applyFont="1" applyBorder="1" applyAlignment="1" applyProtection="1">
      <alignment horizontal="center"/>
      <protection hidden="1"/>
    </xf>
    <xf numFmtId="0" fontId="9" fillId="0" borderId="190" xfId="0" applyFont="1" applyBorder="1" applyAlignment="1" applyProtection="1">
      <alignment horizontal="center"/>
      <protection hidden="1"/>
    </xf>
    <xf numFmtId="0" fontId="10" fillId="0" borderId="46" xfId="0" applyFont="1" applyBorder="1" applyAlignment="1" applyProtection="1">
      <alignment horizontal="center"/>
      <protection hidden="1"/>
    </xf>
    <xf numFmtId="0" fontId="10" fillId="0" borderId="46" xfId="0" applyFont="1" applyBorder="1" applyProtection="1">
      <protection hidden="1"/>
    </xf>
    <xf numFmtId="1" fontId="10" fillId="0" borderId="196" xfId="0" applyNumberFormat="1" applyFont="1" applyBorder="1" applyAlignment="1" applyProtection="1">
      <alignment horizontal="center"/>
      <protection hidden="1"/>
    </xf>
    <xf numFmtId="0" fontId="9" fillId="0" borderId="184" xfId="0" applyFont="1" applyBorder="1" applyAlignment="1" applyProtection="1">
      <alignment horizontal="center"/>
      <protection hidden="1"/>
    </xf>
    <xf numFmtId="0" fontId="10" fillId="0" borderId="213" xfId="0" applyFont="1" applyBorder="1" applyAlignment="1">
      <alignment vertical="center"/>
    </xf>
    <xf numFmtId="0" fontId="10" fillId="0" borderId="19" xfId="0" applyFont="1" applyBorder="1" applyAlignment="1">
      <alignment vertical="center"/>
    </xf>
    <xf numFmtId="0" fontId="6" fillId="0" borderId="214" xfId="0" applyFont="1" applyBorder="1" applyAlignment="1">
      <alignment vertical="center"/>
    </xf>
    <xf numFmtId="0" fontId="9" fillId="0" borderId="28" xfId="0" applyFont="1" applyBorder="1" applyProtection="1">
      <protection locked="0"/>
    </xf>
    <xf numFmtId="0" fontId="8" fillId="0" borderId="0" xfId="0" applyFont="1"/>
    <xf numFmtId="0" fontId="8" fillId="0" borderId="0" xfId="0" applyFont="1" applyProtection="1">
      <protection locked="0"/>
    </xf>
    <xf numFmtId="0" fontId="8" fillId="0" borderId="0" xfId="0" applyFont="1" applyProtection="1">
      <protection hidden="1"/>
    </xf>
    <xf numFmtId="0" fontId="45" fillId="0" borderId="0" xfId="0" applyFont="1" applyProtection="1">
      <protection hidden="1"/>
    </xf>
    <xf numFmtId="0" fontId="8" fillId="0" borderId="0" xfId="0" applyFont="1" applyAlignment="1">
      <alignment vertical="center" wrapText="1"/>
    </xf>
    <xf numFmtId="169" fontId="9" fillId="5" borderId="0" xfId="0" applyNumberFormat="1" applyFont="1" applyFill="1" applyAlignment="1">
      <alignment horizontal="center"/>
    </xf>
    <xf numFmtId="0" fontId="6" fillId="8" borderId="0" xfId="0" applyFont="1" applyFill="1" applyAlignment="1">
      <alignment horizontal="left" vertical="top"/>
    </xf>
    <xf numFmtId="0" fontId="9" fillId="5" borderId="0" xfId="0" applyFont="1" applyFill="1" applyAlignment="1">
      <alignment horizontal="center"/>
    </xf>
    <xf numFmtId="0" fontId="9" fillId="0" borderId="0" xfId="0" applyFont="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9" fillId="5" borderId="0" xfId="0" applyFont="1" applyFill="1" applyAlignment="1" applyProtection="1">
      <alignment horizontal="center" vertical="center"/>
      <protection hidden="1"/>
    </xf>
    <xf numFmtId="0" fontId="46" fillId="0" borderId="0" xfId="0" quotePrefix="1" applyFont="1" applyAlignment="1">
      <alignment horizontal="center" vertical="center"/>
    </xf>
    <xf numFmtId="0" fontId="46" fillId="0" borderId="0" xfId="0" quotePrefix="1" applyFont="1" applyAlignment="1">
      <alignment horizontal="center" vertical="center" wrapText="1"/>
    </xf>
    <xf numFmtId="0" fontId="47" fillId="0" borderId="0" xfId="0" applyFont="1" applyAlignment="1">
      <alignment vertical="center"/>
    </xf>
    <xf numFmtId="0" fontId="47" fillId="0" borderId="0" xfId="0" applyFont="1" applyAlignment="1">
      <alignment horizontal="center" vertical="center"/>
    </xf>
    <xf numFmtId="0" fontId="8" fillId="0" borderId="0" xfId="0" applyFont="1" applyAlignment="1" applyProtection="1">
      <alignment vertical="center"/>
      <protection hidden="1"/>
    </xf>
    <xf numFmtId="0" fontId="8" fillId="0" borderId="0" xfId="1" applyFont="1" applyAlignment="1" applyProtection="1">
      <alignment horizontal="center"/>
      <protection hidden="1"/>
    </xf>
    <xf numFmtId="0" fontId="8" fillId="0" borderId="0" xfId="1" applyFont="1" applyProtection="1">
      <protection hidden="1"/>
    </xf>
    <xf numFmtId="0" fontId="8" fillId="0" borderId="0" xfId="1" applyFont="1" applyAlignment="1">
      <alignment horizontal="center"/>
    </xf>
    <xf numFmtId="0" fontId="8" fillId="0" borderId="0" xfId="1" applyFont="1"/>
    <xf numFmtId="0" fontId="8" fillId="0" borderId="0" xfId="1" applyFont="1" applyAlignment="1" applyProtection="1">
      <alignment horizontal="center"/>
      <protection locked="0"/>
    </xf>
    <xf numFmtId="0" fontId="8" fillId="0" borderId="0" xfId="1" applyFont="1" applyProtection="1">
      <protection locked="0"/>
    </xf>
    <xf numFmtId="0" fontId="8" fillId="0" borderId="0" xfId="3" quotePrefix="1" applyFont="1" applyAlignment="1" applyProtection="1">
      <alignment horizontal="center"/>
      <protection locked="0"/>
    </xf>
    <xf numFmtId="0" fontId="6" fillId="0" borderId="25" xfId="0" quotePrefix="1" applyFont="1" applyBorder="1" applyAlignment="1">
      <alignment horizontal="center" vertical="center"/>
    </xf>
    <xf numFmtId="0" fontId="48" fillId="0" borderId="0" xfId="0" applyFont="1" applyAlignment="1">
      <alignment vertical="center"/>
    </xf>
    <xf numFmtId="0" fontId="48" fillId="0" borderId="140" xfId="0" applyFont="1" applyBorder="1" applyAlignment="1">
      <alignment horizontal="center" vertical="center"/>
    </xf>
    <xf numFmtId="0" fontId="48" fillId="0" borderId="156" xfId="0" applyFont="1" applyBorder="1" applyAlignment="1">
      <alignment horizontal="center" vertical="center"/>
    </xf>
    <xf numFmtId="0" fontId="48" fillId="0" borderId="156" xfId="0" applyFont="1" applyBorder="1" applyAlignment="1">
      <alignment vertical="center" wrapText="1"/>
    </xf>
    <xf numFmtId="0" fontId="48" fillId="0" borderId="156" xfId="0" applyFont="1" applyBorder="1" applyAlignment="1">
      <alignment horizontal="justify" vertical="center"/>
    </xf>
    <xf numFmtId="0" fontId="9" fillId="2" borderId="0" xfId="0" applyFont="1" applyFill="1" applyAlignment="1">
      <alignment vertical="center"/>
    </xf>
    <xf numFmtId="0" fontId="9" fillId="2" borderId="82" xfId="0" applyFont="1" applyFill="1" applyBorder="1" applyAlignment="1">
      <alignment horizontal="center" vertical="center"/>
    </xf>
    <xf numFmtId="0" fontId="9" fillId="2" borderId="79" xfId="0" applyFont="1" applyFill="1" applyBorder="1" applyAlignment="1">
      <alignment horizontal="center" vertical="center"/>
    </xf>
    <xf numFmtId="0" fontId="10" fillId="2" borderId="82" xfId="0" applyFont="1" applyFill="1" applyBorder="1" applyAlignment="1">
      <alignment vertical="center"/>
    </xf>
    <xf numFmtId="0" fontId="9" fillId="0" borderId="0" xfId="0" applyFont="1" applyAlignment="1" applyProtection="1">
      <alignment vertical="center" wrapText="1"/>
      <protection locked="0"/>
    </xf>
    <xf numFmtId="0" fontId="10" fillId="0" borderId="0" xfId="0" applyFont="1" applyAlignment="1" applyProtection="1">
      <alignment vertical="center"/>
      <protection locked="0"/>
    </xf>
    <xf numFmtId="0" fontId="9" fillId="0" borderId="0" xfId="0" applyFont="1" applyAlignment="1">
      <alignment vertical="center"/>
    </xf>
    <xf numFmtId="0" fontId="9" fillId="0" borderId="0" xfId="0" applyFont="1" applyAlignment="1" applyProtection="1">
      <alignment vertical="center"/>
      <protection locked="0"/>
    </xf>
    <xf numFmtId="0" fontId="10" fillId="2" borderId="220" xfId="0" applyFont="1" applyFill="1" applyBorder="1" applyAlignment="1">
      <alignment vertical="center"/>
    </xf>
    <xf numFmtId="0" fontId="10" fillId="2" borderId="221" xfId="0" applyFont="1" applyFill="1" applyBorder="1" applyAlignment="1">
      <alignment vertical="center"/>
    </xf>
    <xf numFmtId="0" fontId="10" fillId="2" borderId="222" xfId="0" applyFont="1" applyFill="1" applyBorder="1" applyAlignment="1">
      <alignment vertical="center"/>
    </xf>
    <xf numFmtId="0" fontId="10" fillId="2" borderId="223" xfId="0" applyFont="1" applyFill="1" applyBorder="1" applyAlignment="1">
      <alignment vertical="center"/>
    </xf>
    <xf numFmtId="0" fontId="10" fillId="2" borderId="224" xfId="0" applyFont="1" applyFill="1" applyBorder="1" applyAlignment="1">
      <alignment vertical="center"/>
    </xf>
    <xf numFmtId="0" fontId="10" fillId="2" borderId="226" xfId="0" applyFont="1" applyFill="1" applyBorder="1" applyAlignment="1">
      <alignment vertical="center"/>
    </xf>
    <xf numFmtId="0" fontId="10" fillId="2" borderId="227" xfId="0" applyFont="1" applyFill="1" applyBorder="1" applyAlignment="1">
      <alignment vertical="center"/>
    </xf>
    <xf numFmtId="0" fontId="10" fillId="2" borderId="230" xfId="0" applyFont="1" applyFill="1" applyBorder="1" applyAlignment="1">
      <alignment vertical="center"/>
    </xf>
    <xf numFmtId="0" fontId="10" fillId="2" borderId="79" xfId="0" applyFont="1" applyFill="1" applyBorder="1" applyAlignment="1">
      <alignment vertical="center"/>
    </xf>
    <xf numFmtId="0" fontId="9" fillId="2" borderId="79" xfId="0" applyFont="1" applyFill="1" applyBorder="1" applyAlignment="1">
      <alignment vertical="center"/>
    </xf>
    <xf numFmtId="0" fontId="10" fillId="2" borderId="79" xfId="0" applyFont="1" applyFill="1" applyBorder="1" applyAlignment="1">
      <alignment horizontal="center" vertical="center"/>
    </xf>
    <xf numFmtId="0" fontId="9" fillId="2" borderId="78" xfId="0" applyFont="1" applyFill="1" applyBorder="1" applyAlignment="1">
      <alignment vertical="center"/>
    </xf>
    <xf numFmtId="0" fontId="10" fillId="2" borderId="80" xfId="0" applyFont="1" applyFill="1" applyBorder="1" applyAlignment="1">
      <alignment vertical="center"/>
    </xf>
    <xf numFmtId="0" fontId="9" fillId="2" borderId="77" xfId="0" applyFont="1" applyFill="1" applyBorder="1" applyAlignment="1">
      <alignment vertical="center"/>
    </xf>
    <xf numFmtId="0" fontId="10" fillId="2" borderId="88" xfId="0" applyFont="1" applyFill="1" applyBorder="1" applyAlignment="1">
      <alignment vertical="center"/>
    </xf>
    <xf numFmtId="0" fontId="9" fillId="2" borderId="81" xfId="0" applyFont="1" applyFill="1" applyBorder="1" applyAlignment="1">
      <alignment vertical="center"/>
    </xf>
    <xf numFmtId="0" fontId="9" fillId="2" borderId="82" xfId="0" applyFont="1" applyFill="1" applyBorder="1" applyAlignment="1">
      <alignment vertical="center"/>
    </xf>
    <xf numFmtId="0" fontId="10" fillId="2" borderId="82" xfId="0" applyFont="1" applyFill="1" applyBorder="1" applyAlignment="1" applyProtection="1">
      <alignment horizontal="center" vertical="center"/>
      <protection locked="0"/>
    </xf>
    <xf numFmtId="0" fontId="10" fillId="2" borderId="82" xfId="0" applyFont="1" applyFill="1" applyBorder="1" applyAlignment="1">
      <alignment horizontal="center" vertical="center"/>
    </xf>
    <xf numFmtId="0" fontId="10" fillId="2" borderId="83" xfId="0" applyFont="1" applyFill="1" applyBorder="1" applyAlignment="1">
      <alignment vertical="center"/>
    </xf>
    <xf numFmtId="0" fontId="10" fillId="2" borderId="59" xfId="0" applyFont="1" applyFill="1" applyBorder="1" applyAlignment="1">
      <alignment vertical="center"/>
    </xf>
    <xf numFmtId="0" fontId="10" fillId="2" borderId="60" xfId="0" applyFont="1" applyFill="1" applyBorder="1" applyAlignment="1">
      <alignment vertical="center"/>
    </xf>
    <xf numFmtId="0" fontId="10" fillId="2" borderId="61" xfId="0" applyFont="1" applyFill="1" applyBorder="1" applyAlignment="1">
      <alignment vertical="center"/>
    </xf>
    <xf numFmtId="0" fontId="10" fillId="2" borderId="64" xfId="0" applyFont="1" applyFill="1" applyBorder="1" applyAlignment="1">
      <alignment vertical="center"/>
    </xf>
    <xf numFmtId="0" fontId="10" fillId="2" borderId="139" xfId="0" applyFont="1" applyFill="1" applyBorder="1" applyAlignment="1">
      <alignment vertical="center"/>
    </xf>
    <xf numFmtId="0" fontId="10" fillId="2" borderId="65" xfId="0" applyFont="1" applyFill="1" applyBorder="1" applyAlignment="1">
      <alignment vertical="center"/>
    </xf>
    <xf numFmtId="0" fontId="10" fillId="2" borderId="56" xfId="0" applyFont="1" applyFill="1" applyBorder="1" applyAlignment="1">
      <alignment vertical="center"/>
    </xf>
    <xf numFmtId="0" fontId="10" fillId="2" borderId="58" xfId="0" applyFont="1" applyFill="1" applyBorder="1" applyAlignment="1">
      <alignment vertical="center"/>
    </xf>
    <xf numFmtId="0" fontId="10" fillId="2" borderId="77" xfId="0" applyFont="1" applyFill="1" applyBorder="1" applyAlignment="1">
      <alignment vertical="center"/>
    </xf>
    <xf numFmtId="0" fontId="10" fillId="2" borderId="55" xfId="0" applyFont="1" applyFill="1" applyBorder="1" applyAlignment="1">
      <alignment vertical="center"/>
    </xf>
    <xf numFmtId="0" fontId="50" fillId="0" borderId="0" xfId="0" applyFont="1"/>
    <xf numFmtId="0" fontId="50" fillId="0" borderId="156" xfId="0" applyFont="1" applyBorder="1" applyAlignment="1">
      <alignment horizontal="center"/>
    </xf>
    <xf numFmtId="0" fontId="50" fillId="0" borderId="156" xfId="0" applyFont="1" applyBorder="1"/>
    <xf numFmtId="0" fontId="10" fillId="2" borderId="0" xfId="0" applyFont="1" applyFill="1" applyAlignment="1">
      <alignment horizontal="right" vertical="center"/>
    </xf>
    <xf numFmtId="0" fontId="10" fillId="2" borderId="0" xfId="0" applyFont="1" applyFill="1" applyAlignment="1">
      <alignment vertical="top" wrapText="1"/>
    </xf>
    <xf numFmtId="0" fontId="9" fillId="5" borderId="84" xfId="0" applyFont="1" applyFill="1" applyBorder="1" applyAlignment="1">
      <alignment vertical="center"/>
    </xf>
    <xf numFmtId="0" fontId="9" fillId="5" borderId="85" xfId="0" applyFont="1" applyFill="1" applyBorder="1" applyAlignment="1">
      <alignment vertical="center"/>
    </xf>
    <xf numFmtId="0" fontId="9" fillId="5" borderId="86" xfId="0" applyFont="1" applyFill="1" applyBorder="1" applyAlignment="1">
      <alignment vertical="center"/>
    </xf>
    <xf numFmtId="0" fontId="10" fillId="2" borderId="81" xfId="0" applyFont="1" applyFill="1" applyBorder="1" applyAlignment="1">
      <alignment vertical="center"/>
    </xf>
    <xf numFmtId="0" fontId="10" fillId="2" borderId="78" xfId="0" applyFont="1" applyFill="1" applyBorder="1" applyAlignment="1">
      <alignment vertical="center"/>
    </xf>
    <xf numFmtId="0" fontId="15" fillId="0" borderId="0" xfId="0" applyFont="1" applyAlignment="1">
      <alignment horizontal="left"/>
    </xf>
    <xf numFmtId="0" fontId="9" fillId="0" borderId="84" xfId="0" applyFont="1" applyBorder="1" applyAlignment="1" applyProtection="1">
      <alignment horizontal="center" vertical="center"/>
      <protection locked="0"/>
    </xf>
    <xf numFmtId="0" fontId="9" fillId="0" borderId="232" xfId="0" applyFont="1" applyBorder="1" applyAlignment="1" applyProtection="1">
      <alignment horizontal="center" vertical="center"/>
      <protection locked="0"/>
    </xf>
    <xf numFmtId="0" fontId="5" fillId="0" borderId="0" xfId="0" applyFont="1" applyAlignment="1">
      <alignment vertical="center" wrapText="1"/>
    </xf>
    <xf numFmtId="0" fontId="6" fillId="0" borderId="0" xfId="0" quotePrefix="1" applyFont="1" applyAlignment="1">
      <alignment horizontal="center" vertical="center"/>
    </xf>
    <xf numFmtId="0" fontId="6" fillId="0" borderId="0" xfId="0" applyFont="1" applyAlignment="1">
      <alignment horizontal="left" vertical="center" wrapText="1"/>
    </xf>
    <xf numFmtId="0" fontId="6" fillId="0" borderId="13" xfId="0" applyFont="1" applyBorder="1" applyAlignment="1">
      <alignment horizontal="center" vertical="center" wrapText="1"/>
    </xf>
    <xf numFmtId="0" fontId="6" fillId="0" borderId="13" xfId="0" applyFont="1" applyBorder="1" applyAlignment="1">
      <alignment horizontal="justify" wrapText="1"/>
    </xf>
    <xf numFmtId="0" fontId="9" fillId="0" borderId="255" xfId="0" applyFont="1" applyBorder="1" applyAlignment="1" applyProtection="1">
      <alignment horizontal="center" vertical="center"/>
      <protection locked="0"/>
    </xf>
    <xf numFmtId="0" fontId="9" fillId="0" borderId="256" xfId="0" applyFont="1" applyBorder="1" applyAlignment="1" applyProtection="1">
      <alignment horizontal="center" vertical="center"/>
      <protection locked="0"/>
    </xf>
    <xf numFmtId="0" fontId="9" fillId="0" borderId="257" xfId="0" applyFont="1" applyBorder="1" applyAlignment="1" applyProtection="1">
      <alignment horizontal="center" vertical="center"/>
      <protection locked="0"/>
    </xf>
    <xf numFmtId="0" fontId="9" fillId="0" borderId="258" xfId="0" applyFont="1" applyBorder="1" applyAlignment="1" applyProtection="1">
      <alignment horizontal="center" vertical="center"/>
      <protection locked="0"/>
    </xf>
    <xf numFmtId="0" fontId="9" fillId="0" borderId="240" xfId="0" applyFont="1" applyBorder="1" applyAlignment="1" applyProtection="1">
      <alignment horizontal="center" vertical="center"/>
      <protection locked="0"/>
    </xf>
    <xf numFmtId="0" fontId="9" fillId="0" borderId="259" xfId="0" applyFont="1" applyBorder="1" applyAlignment="1" applyProtection="1">
      <alignment horizontal="center" vertical="center"/>
      <protection locked="0"/>
    </xf>
    <xf numFmtId="0" fontId="52" fillId="0" borderId="156" xfId="11" applyFont="1" applyBorder="1" applyAlignment="1">
      <alignment horizontal="center" vertical="center" wrapText="1"/>
    </xf>
    <xf numFmtId="0" fontId="53" fillId="0" borderId="0" xfId="11" applyFont="1" applyAlignment="1">
      <alignment wrapText="1"/>
    </xf>
    <xf numFmtId="0" fontId="53" fillId="0" borderId="156" xfId="11" applyFont="1" applyBorder="1" applyAlignment="1">
      <alignment horizontal="center" wrapText="1"/>
    </xf>
    <xf numFmtId="0" fontId="53" fillId="0" borderId="156" xfId="11" applyFont="1" applyBorder="1" applyAlignment="1">
      <alignment wrapText="1"/>
    </xf>
    <xf numFmtId="0" fontId="53" fillId="0" borderId="156" xfId="15" applyFont="1" applyBorder="1" applyAlignment="1">
      <alignment vertical="center" wrapText="1"/>
    </xf>
    <xf numFmtId="0" fontId="53" fillId="0" borderId="156" xfId="15" applyFont="1" applyBorder="1" applyAlignment="1">
      <alignment horizontal="center" vertical="center" wrapText="1"/>
    </xf>
    <xf numFmtId="0" fontId="53" fillId="0" borderId="156" xfId="11" applyFont="1" applyBorder="1" applyAlignment="1">
      <alignment horizontal="center" vertical="center" wrapText="1"/>
    </xf>
    <xf numFmtId="0" fontId="9" fillId="0" borderId="0" xfId="0" applyFont="1" applyAlignment="1" applyProtection="1">
      <alignment horizontal="center" vertical="center"/>
      <protection locked="0"/>
    </xf>
    <xf numFmtId="0" fontId="10" fillId="0" borderId="0" xfId="0" applyFont="1" applyAlignment="1">
      <alignment horizontal="center" vertical="center"/>
    </xf>
    <xf numFmtId="0" fontId="10" fillId="0" borderId="0" xfId="0" applyFont="1" applyAlignment="1" applyProtection="1">
      <alignment horizontal="center" vertical="center"/>
      <protection locked="0"/>
    </xf>
    <xf numFmtId="0" fontId="9" fillId="0" borderId="0" xfId="0" applyFont="1" applyAlignment="1">
      <alignment horizontal="center" vertical="center"/>
    </xf>
    <xf numFmtId="0" fontId="15" fillId="0" borderId="0" xfId="0" applyFont="1" applyAlignment="1">
      <alignment vertical="center" wrapText="1"/>
    </xf>
    <xf numFmtId="0" fontId="9" fillId="19" borderId="34" xfId="0" applyFont="1" applyFill="1" applyBorder="1" applyProtection="1">
      <protection locked="0"/>
    </xf>
    <xf numFmtId="0" fontId="6" fillId="19" borderId="0" xfId="0" applyFont="1" applyFill="1"/>
    <xf numFmtId="0" fontId="10" fillId="19" borderId="48" xfId="0" applyFont="1" applyFill="1" applyBorder="1" applyAlignment="1" applyProtection="1">
      <alignment horizontal="center" vertical="center"/>
      <protection locked="0"/>
    </xf>
    <xf numFmtId="0" fontId="9" fillId="19" borderId="232" xfId="0" applyFont="1" applyFill="1" applyBorder="1" applyAlignment="1" applyProtection="1">
      <alignment horizontal="center" vertical="center"/>
      <protection locked="0"/>
    </xf>
    <xf numFmtId="0" fontId="9" fillId="2" borderId="0" xfId="0" applyFont="1" applyFill="1" applyAlignment="1">
      <alignment horizontal="right" vertical="center"/>
    </xf>
    <xf numFmtId="0" fontId="10" fillId="19" borderId="0" xfId="0" applyFont="1" applyFill="1" applyAlignment="1">
      <alignment vertical="center"/>
    </xf>
    <xf numFmtId="0" fontId="9" fillId="19" borderId="34" xfId="0" applyFont="1" applyFill="1" applyBorder="1" applyAlignment="1" applyProtection="1">
      <alignment horizontal="center"/>
      <protection locked="0"/>
    </xf>
    <xf numFmtId="0" fontId="55" fillId="0" borderId="0" xfId="0" applyFont="1" applyAlignment="1">
      <alignment horizontal="justify" vertical="center"/>
    </xf>
    <xf numFmtId="0" fontId="56" fillId="0" borderId="0" xfId="0" applyFont="1"/>
    <xf numFmtId="0" fontId="9" fillId="12" borderId="0" xfId="0" applyFont="1" applyFill="1"/>
    <xf numFmtId="0" fontId="59" fillId="0" borderId="0" xfId="0" applyFont="1" applyAlignment="1">
      <alignment horizontal="left" vertical="center" indent="2"/>
    </xf>
    <xf numFmtId="0" fontId="60" fillId="0" borderId="0" xfId="0" applyFont="1" applyAlignment="1">
      <alignment horizontal="left" vertical="center" indent="2"/>
    </xf>
    <xf numFmtId="0" fontId="60" fillId="0" borderId="0" xfId="0" applyFont="1" applyAlignment="1">
      <alignment vertical="center"/>
    </xf>
    <xf numFmtId="0" fontId="38" fillId="0" borderId="34" xfId="13" applyBorder="1" applyProtection="1">
      <protection locked="0"/>
    </xf>
    <xf numFmtId="0" fontId="9" fillId="0" borderId="30" xfId="0" applyFont="1" applyBorder="1" applyAlignment="1" applyProtection="1">
      <alignment horizontal="left"/>
      <protection locked="0"/>
    </xf>
    <xf numFmtId="0" fontId="9" fillId="0" borderId="34" xfId="0" applyFont="1" applyBorder="1" applyAlignment="1" applyProtection="1">
      <alignment horizontal="right"/>
      <protection locked="0"/>
    </xf>
    <xf numFmtId="0" fontId="10" fillId="0" borderId="64" xfId="0" applyFont="1" applyBorder="1" applyAlignment="1" applyProtection="1">
      <alignment vertical="center"/>
      <protection locked="0"/>
    </xf>
    <xf numFmtId="0" fontId="9" fillId="0" borderId="34" xfId="0" applyFont="1" applyBorder="1" applyAlignment="1" applyProtection="1">
      <alignment vertical="center"/>
      <protection locked="0"/>
    </xf>
    <xf numFmtId="1" fontId="9" fillId="0" borderId="34" xfId="0" applyNumberFormat="1" applyFont="1" applyBorder="1" applyAlignment="1" applyProtection="1">
      <alignment vertical="center"/>
      <protection locked="0"/>
    </xf>
    <xf numFmtId="0" fontId="9" fillId="0" borderId="28" xfId="0" applyFont="1" applyBorder="1" applyAlignment="1" applyProtection="1">
      <alignment vertical="center"/>
      <protection locked="0"/>
    </xf>
    <xf numFmtId="0" fontId="9" fillId="0" borderId="30" xfId="0" applyFont="1" applyBorder="1" applyAlignment="1" applyProtection="1">
      <alignment vertical="center"/>
      <protection locked="0"/>
    </xf>
    <xf numFmtId="0" fontId="9" fillId="0" borderId="29" xfId="0" applyFont="1" applyBorder="1" applyAlignment="1" applyProtection="1">
      <alignment vertical="center"/>
      <protection locked="0"/>
    </xf>
    <xf numFmtId="0" fontId="10" fillId="0" borderId="34" xfId="0" applyFont="1" applyBorder="1" applyAlignment="1" applyProtection="1">
      <alignment vertical="center"/>
      <protection locked="0"/>
    </xf>
    <xf numFmtId="168" fontId="9" fillId="0" borderId="34" xfId="9" applyNumberFormat="1" applyFont="1" applyBorder="1" applyAlignment="1" applyProtection="1">
      <alignment vertical="center"/>
      <protection locked="0"/>
    </xf>
    <xf numFmtId="0" fontId="9" fillId="0" borderId="34" xfId="0" applyFont="1" applyBorder="1" applyAlignment="1" applyProtection="1">
      <alignment horizontal="center" vertical="center"/>
      <protection locked="0"/>
    </xf>
    <xf numFmtId="0" fontId="10" fillId="0" borderId="28" xfId="0" applyFont="1" applyBorder="1" applyAlignment="1" applyProtection="1">
      <alignment vertical="center"/>
      <protection locked="0"/>
    </xf>
    <xf numFmtId="0" fontId="10" fillId="0" borderId="34" xfId="0" applyFont="1" applyBorder="1" applyAlignment="1" applyProtection="1">
      <alignment horizontal="center" vertical="center"/>
      <protection locked="0"/>
    </xf>
    <xf numFmtId="14" fontId="9" fillId="0" borderId="32" xfId="0" applyNumberFormat="1" applyFont="1" applyBorder="1" applyAlignment="1" applyProtection="1">
      <alignment vertical="center"/>
      <protection locked="0"/>
    </xf>
    <xf numFmtId="14" fontId="9" fillId="0" borderId="34" xfId="0" applyNumberFormat="1" applyFont="1" applyBorder="1" applyAlignment="1" applyProtection="1">
      <alignment vertical="center"/>
      <protection locked="0"/>
    </xf>
    <xf numFmtId="168" fontId="9" fillId="0" borderId="34" xfId="0" applyNumberFormat="1" applyFont="1" applyBorder="1" applyAlignment="1" applyProtection="1">
      <alignment vertical="center"/>
      <protection locked="0"/>
    </xf>
    <xf numFmtId="0" fontId="9" fillId="0" borderId="95" xfId="0" applyFont="1" applyBorder="1" applyAlignment="1" applyProtection="1">
      <alignment vertical="center"/>
      <protection locked="0"/>
    </xf>
    <xf numFmtId="0" fontId="9" fillId="0" borderId="126" xfId="0" applyFont="1" applyBorder="1" applyAlignment="1" applyProtection="1">
      <alignment vertical="center"/>
      <protection locked="0"/>
    </xf>
    <xf numFmtId="0" fontId="9" fillId="0" borderId="127" xfId="0" applyFont="1" applyBorder="1" applyAlignment="1" applyProtection="1">
      <alignment vertical="center"/>
      <protection locked="0"/>
    </xf>
    <xf numFmtId="0" fontId="9" fillId="0" borderId="125" xfId="0" applyFont="1" applyBorder="1" applyAlignment="1" applyProtection="1">
      <alignment vertical="center"/>
      <protection locked="0"/>
    </xf>
    <xf numFmtId="0" fontId="10" fillId="0" borderId="65" xfId="0" applyFont="1" applyBorder="1" applyAlignment="1" applyProtection="1">
      <alignment vertical="center"/>
      <protection locked="0"/>
    </xf>
    <xf numFmtId="0" fontId="61" fillId="0" borderId="34" xfId="13" applyFont="1" applyBorder="1" applyAlignment="1" applyProtection="1">
      <alignment horizontal="left"/>
      <protection locked="0"/>
    </xf>
    <xf numFmtId="0" fontId="63" fillId="0" borderId="261" xfId="0" applyFont="1" applyBorder="1" applyAlignment="1">
      <alignment horizontal="center" vertical="center"/>
    </xf>
    <xf numFmtId="0" fontId="63" fillId="0" borderId="260" xfId="0" applyFont="1" applyBorder="1" applyAlignment="1">
      <alignment horizontal="center" vertical="center"/>
    </xf>
    <xf numFmtId="49" fontId="33" fillId="0" borderId="0" xfId="11" applyNumberFormat="1" applyFont="1" applyAlignment="1">
      <alignment horizontal="center"/>
    </xf>
    <xf numFmtId="0" fontId="62" fillId="0" borderId="260" xfId="0" applyFont="1" applyBorder="1" applyAlignment="1">
      <alignment vertical="center"/>
    </xf>
    <xf numFmtId="175" fontId="62" fillId="0" borderId="260" xfId="0" applyNumberFormat="1" applyFont="1" applyBorder="1"/>
    <xf numFmtId="0" fontId="62" fillId="0" borderId="260" xfId="0" applyFont="1" applyBorder="1"/>
    <xf numFmtId="176" fontId="62" fillId="0" borderId="260" xfId="0" applyNumberFormat="1" applyFont="1" applyBorder="1"/>
    <xf numFmtId="0" fontId="63" fillId="0" borderId="263" xfId="0" applyFont="1" applyBorder="1" applyAlignment="1">
      <alignment horizontal="center" vertical="center"/>
    </xf>
    <xf numFmtId="0" fontId="63" fillId="0" borderId="156" xfId="0" applyFont="1" applyBorder="1" applyAlignment="1">
      <alignment horizontal="center"/>
    </xf>
    <xf numFmtId="0" fontId="63" fillId="0" borderId="262" xfId="0" applyFont="1" applyBorder="1" applyAlignment="1">
      <alignment horizontal="center" vertical="center"/>
    </xf>
    <xf numFmtId="14" fontId="0" fillId="0" borderId="156" xfId="0" applyNumberFormat="1" applyBorder="1"/>
    <xf numFmtId="175" fontId="62" fillId="0" borderId="262" xfId="0" applyNumberFormat="1" applyFont="1" applyBorder="1"/>
    <xf numFmtId="0" fontId="62" fillId="0" borderId="264" xfId="0" applyFont="1" applyBorder="1" applyAlignment="1">
      <alignment vertical="top" wrapText="1"/>
    </xf>
    <xf numFmtId="0" fontId="23" fillId="0" borderId="0" xfId="11" applyFont="1" applyAlignment="1">
      <alignment horizontal="center" wrapText="1"/>
    </xf>
    <xf numFmtId="49" fontId="67" fillId="15" borderId="144" xfId="11" applyNumberFormat="1" applyFont="1" applyFill="1" applyBorder="1" applyAlignment="1">
      <alignment horizontal="center" vertical="center" wrapText="1"/>
    </xf>
    <xf numFmtId="0" fontId="22" fillId="0" borderId="146" xfId="11" applyFont="1" applyBorder="1" applyAlignment="1">
      <alignment horizontal="center" wrapText="1"/>
    </xf>
    <xf numFmtId="49" fontId="23" fillId="0" borderId="0" xfId="11" applyNumberFormat="1" applyFont="1" applyAlignment="1">
      <alignment horizontal="center"/>
    </xf>
    <xf numFmtId="176" fontId="62" fillId="0" borderId="264" xfId="0" applyNumberFormat="1" applyFont="1" applyBorder="1"/>
    <xf numFmtId="170" fontId="63" fillId="0" borderId="156" xfId="0" applyNumberFormat="1" applyFont="1" applyBorder="1" applyAlignment="1">
      <alignment horizontal="center" vertical="center"/>
    </xf>
    <xf numFmtId="176" fontId="62" fillId="0" borderId="262" xfId="0" applyNumberFormat="1" applyFont="1" applyBorder="1"/>
    <xf numFmtId="176" fontId="62" fillId="0" borderId="267" xfId="0" applyNumberFormat="1" applyFont="1" applyBorder="1"/>
    <xf numFmtId="0" fontId="65" fillId="0" borderId="156" xfId="0" applyFont="1" applyBorder="1" applyAlignment="1">
      <alignment horizontal="center" wrapText="1"/>
    </xf>
    <xf numFmtId="176" fontId="62" fillId="0" borderId="156" xfId="0" applyNumberFormat="1" applyFont="1" applyBorder="1"/>
    <xf numFmtId="49" fontId="35" fillId="17" borderId="285" xfId="11" applyNumberFormat="1" applyFont="1" applyFill="1" applyBorder="1" applyAlignment="1">
      <alignment vertical="center" wrapText="1"/>
    </xf>
    <xf numFmtId="49" fontId="35" fillId="17" borderId="146" xfId="11" applyNumberFormat="1" applyFont="1" applyFill="1" applyBorder="1" applyAlignment="1">
      <alignment vertical="center" wrapText="1"/>
    </xf>
    <xf numFmtId="49" fontId="35" fillId="17" borderId="147" xfId="11" applyNumberFormat="1" applyFont="1" applyFill="1" applyBorder="1" applyAlignment="1">
      <alignment vertical="center" wrapText="1"/>
    </xf>
    <xf numFmtId="49" fontId="35" fillId="17" borderId="286" xfId="11" applyNumberFormat="1" applyFont="1" applyFill="1" applyBorder="1" applyAlignment="1">
      <alignment vertical="center" wrapText="1"/>
    </xf>
    <xf numFmtId="49" fontId="35" fillId="17" borderId="287" xfId="11" applyNumberFormat="1" applyFont="1" applyFill="1" applyBorder="1" applyAlignment="1">
      <alignment vertical="center" wrapText="1"/>
    </xf>
    <xf numFmtId="0" fontId="22" fillId="0" borderId="290" xfId="11" applyFont="1" applyBorder="1" applyAlignment="1">
      <alignment horizontal="center" vertical="center"/>
    </xf>
    <xf numFmtId="14" fontId="22" fillId="0" borderId="290" xfId="11" applyNumberFormat="1" applyFont="1" applyBorder="1" applyAlignment="1">
      <alignment horizontal="center" vertical="center"/>
    </xf>
    <xf numFmtId="0" fontId="22" fillId="0" borderId="156" xfId="11" applyFont="1" applyBorder="1" applyAlignment="1">
      <alignment horizontal="center"/>
    </xf>
    <xf numFmtId="0" fontId="63" fillId="0" borderId="140" xfId="0" applyFont="1" applyBorder="1" applyAlignment="1">
      <alignment horizontal="center" vertical="center"/>
    </xf>
    <xf numFmtId="0" fontId="22" fillId="0" borderId="142" xfId="11" applyFont="1" applyBorder="1" applyAlignment="1">
      <alignment horizontal="center"/>
    </xf>
    <xf numFmtId="0" fontId="9" fillId="0" borderId="156" xfId="1" applyFont="1" applyBorder="1" applyAlignment="1" applyProtection="1">
      <alignment vertical="center" wrapText="1"/>
      <protection locked="0"/>
    </xf>
    <xf numFmtId="0" fontId="70" fillId="0" borderId="156" xfId="0" applyFont="1" applyBorder="1" applyAlignment="1">
      <alignment wrapText="1"/>
    </xf>
    <xf numFmtId="0" fontId="63" fillId="0" borderId="264" xfId="0" applyFont="1" applyBorder="1" applyAlignment="1">
      <alignment horizontal="center" vertical="center"/>
    </xf>
    <xf numFmtId="0" fontId="69" fillId="0" borderId="156" xfId="0" applyFont="1" applyBorder="1"/>
    <xf numFmtId="0" fontId="69" fillId="0" borderId="156" xfId="0" applyFont="1" applyBorder="1" applyAlignment="1">
      <alignment vertical="top" wrapText="1"/>
    </xf>
    <xf numFmtId="0" fontId="38" fillId="0" borderId="156" xfId="13" applyBorder="1" applyAlignment="1">
      <alignment horizontal="center" wrapText="1"/>
    </xf>
    <xf numFmtId="1" fontId="71" fillId="0" borderId="156" xfId="0" applyNumberFormat="1" applyFont="1" applyBorder="1"/>
    <xf numFmtId="0" fontId="22" fillId="27" borderId="156" xfId="11" applyFont="1" applyFill="1" applyBorder="1" applyAlignment="1">
      <alignment horizontal="center" vertical="center" wrapText="1"/>
    </xf>
    <xf numFmtId="0" fontId="69" fillId="0" borderId="156" xfId="0" applyFont="1" applyBorder="1" applyAlignment="1">
      <alignment horizontal="right" vertical="center"/>
    </xf>
    <xf numFmtId="170" fontId="63" fillId="0" borderId="265" xfId="0" applyNumberFormat="1" applyFont="1" applyBorder="1" applyAlignment="1">
      <alignment horizontal="center" vertical="center"/>
    </xf>
    <xf numFmtId="0" fontId="22" fillId="0" borderId="0" xfId="11" applyFont="1" applyAlignment="1">
      <alignment horizontal="center" vertical="center"/>
    </xf>
    <xf numFmtId="14" fontId="22" fillId="0" borderId="0" xfId="11" applyNumberFormat="1" applyFont="1" applyAlignment="1">
      <alignment horizontal="center" vertical="center"/>
    </xf>
    <xf numFmtId="0" fontId="62" fillId="20" borderId="0" xfId="0" applyFont="1" applyFill="1" applyAlignment="1">
      <alignment vertical="center"/>
    </xf>
    <xf numFmtId="0" fontId="0" fillId="0" borderId="0" xfId="0" applyAlignment="1">
      <alignment horizontal="center"/>
    </xf>
    <xf numFmtId="0" fontId="63" fillId="0" borderId="0" xfId="0" applyFont="1" applyAlignment="1">
      <alignment horizontal="center" vertical="center"/>
    </xf>
    <xf numFmtId="14" fontId="0" fillId="0" borderId="0" xfId="0" applyNumberFormat="1"/>
    <xf numFmtId="177" fontId="0" fillId="0" borderId="0" xfId="23" applyNumberFormat="1" applyFont="1" applyBorder="1"/>
    <xf numFmtId="0" fontId="63" fillId="0" borderId="0" xfId="0" applyFont="1" applyAlignment="1">
      <alignment horizontal="center"/>
    </xf>
    <xf numFmtId="0" fontId="70" fillId="0" borderId="0" xfId="0" applyFont="1" applyAlignment="1">
      <alignment wrapText="1"/>
    </xf>
    <xf numFmtId="0" fontId="65" fillId="0" borderId="0" xfId="0" applyFont="1" applyAlignment="1">
      <alignment horizontal="center" wrapText="1"/>
    </xf>
    <xf numFmtId="0" fontId="38" fillId="0" borderId="0" xfId="13" applyBorder="1" applyAlignment="1">
      <alignment horizontal="center" wrapText="1"/>
    </xf>
    <xf numFmtId="0" fontId="72" fillId="0" borderId="0" xfId="11" applyFont="1" applyAlignment="1">
      <alignment horizontal="center" vertical="center" wrapText="1"/>
    </xf>
    <xf numFmtId="0" fontId="0" fillId="0" borderId="0" xfId="0" applyAlignment="1">
      <alignment vertical="top"/>
    </xf>
    <xf numFmtId="0" fontId="38" fillId="0" borderId="0" xfId="13" applyFill="1" applyBorder="1"/>
    <xf numFmtId="0" fontId="1" fillId="0" borderId="0" xfId="0" applyFont="1"/>
    <xf numFmtId="177" fontId="0" fillId="0" borderId="0" xfId="23" applyNumberFormat="1" applyFont="1" applyFill="1" applyBorder="1"/>
    <xf numFmtId="0" fontId="63" fillId="0" borderId="156" xfId="0" applyFont="1" applyBorder="1" applyAlignment="1">
      <alignment horizontal="left" vertical="center"/>
    </xf>
    <xf numFmtId="0" fontId="23" fillId="16" borderId="0" xfId="11" applyFont="1" applyFill="1" applyAlignment="1">
      <alignment horizontal="left"/>
    </xf>
    <xf numFmtId="0" fontId="30" fillId="0" borderId="0" xfId="11" applyFont="1" applyAlignment="1">
      <alignment horizontal="left"/>
    </xf>
    <xf numFmtId="0" fontId="63" fillId="0" borderId="0" xfId="0" applyFont="1" applyAlignment="1">
      <alignment horizontal="left" vertical="center"/>
    </xf>
    <xf numFmtId="0" fontId="22" fillId="0" borderId="0" xfId="11" applyFont="1" applyAlignment="1">
      <alignment horizontal="left"/>
    </xf>
    <xf numFmtId="0" fontId="24" fillId="0" borderId="0" xfId="11" applyFont="1" applyAlignment="1">
      <alignment horizontal="center"/>
    </xf>
    <xf numFmtId="0" fontId="23" fillId="16" borderId="0" xfId="11" applyFont="1" applyFill="1" applyAlignment="1">
      <alignment horizontal="center"/>
    </xf>
    <xf numFmtId="14" fontId="22" fillId="27" borderId="290" xfId="11" applyNumberFormat="1" applyFont="1" applyFill="1" applyBorder="1" applyAlignment="1">
      <alignment horizontal="center" vertical="center"/>
    </xf>
    <xf numFmtId="0" fontId="10" fillId="27" borderId="64" xfId="0" applyFont="1" applyFill="1" applyBorder="1" applyProtection="1">
      <protection locked="0"/>
    </xf>
    <xf numFmtId="0" fontId="9" fillId="27" borderId="34" xfId="0" applyFont="1" applyFill="1" applyBorder="1" applyAlignment="1" applyProtection="1">
      <alignment horizontal="center" vertical="center" wrapText="1"/>
      <protection locked="0"/>
    </xf>
    <xf numFmtId="0" fontId="9" fillId="27" borderId="34" xfId="0" applyFont="1" applyFill="1" applyBorder="1" applyAlignment="1" applyProtection="1">
      <alignment vertical="center"/>
      <protection locked="0"/>
    </xf>
    <xf numFmtId="0" fontId="9" fillId="27" borderId="34" xfId="0" applyFont="1" applyFill="1" applyBorder="1" applyProtection="1">
      <protection locked="0"/>
    </xf>
    <xf numFmtId="1" fontId="9" fillId="27" borderId="34" xfId="0" applyNumberFormat="1" applyFont="1" applyFill="1" applyBorder="1" applyProtection="1">
      <protection locked="0"/>
    </xf>
    <xf numFmtId="0" fontId="9" fillId="27" borderId="28" xfId="0" applyFont="1" applyFill="1" applyBorder="1" applyProtection="1">
      <protection locked="0"/>
    </xf>
    <xf numFmtId="0" fontId="9" fillId="27" borderId="30" xfId="0" applyFont="1" applyFill="1" applyBorder="1" applyProtection="1">
      <protection locked="0"/>
    </xf>
    <xf numFmtId="0" fontId="9" fillId="27" borderId="29" xfId="0" applyFont="1" applyFill="1" applyBorder="1" applyProtection="1">
      <protection locked="0"/>
    </xf>
    <xf numFmtId="0" fontId="10" fillId="27" borderId="34" xfId="0" applyFont="1" applyFill="1" applyBorder="1" applyProtection="1">
      <protection locked="0"/>
    </xf>
    <xf numFmtId="168" fontId="9" fillId="27" borderId="34" xfId="9" applyNumberFormat="1" applyFont="1" applyFill="1" applyBorder="1" applyProtection="1">
      <protection locked="0"/>
    </xf>
    <xf numFmtId="0" fontId="38" fillId="27" borderId="34" xfId="13" applyFill="1" applyBorder="1" applyAlignment="1" applyProtection="1">
      <alignment horizontal="left"/>
      <protection locked="0"/>
    </xf>
    <xf numFmtId="0" fontId="9" fillId="27" borderId="34" xfId="0" applyFont="1" applyFill="1" applyBorder="1" applyAlignment="1" applyProtection="1">
      <alignment horizontal="center"/>
      <protection locked="0"/>
    </xf>
    <xf numFmtId="0" fontId="10" fillId="27" borderId="28" xfId="0" applyFont="1" applyFill="1" applyBorder="1" applyProtection="1">
      <protection locked="0"/>
    </xf>
    <xf numFmtId="0" fontId="10" fillId="27" borderId="34" xfId="0" applyFont="1" applyFill="1" applyBorder="1" applyAlignment="1" applyProtection="1">
      <alignment horizontal="center"/>
      <protection locked="0"/>
    </xf>
    <xf numFmtId="0" fontId="9" fillId="27" borderId="35" xfId="1" applyFont="1" applyFill="1" applyBorder="1" applyAlignment="1" applyProtection="1">
      <alignment vertical="center" wrapText="1"/>
      <protection locked="0"/>
    </xf>
    <xf numFmtId="0" fontId="10" fillId="27" borderId="34" xfId="1" applyFont="1" applyFill="1" applyBorder="1" applyAlignment="1" applyProtection="1">
      <alignment horizontal="center" vertical="center" wrapText="1"/>
      <protection locked="0"/>
    </xf>
    <xf numFmtId="14" fontId="9" fillId="27" borderId="32" xfId="0" applyNumberFormat="1" applyFont="1" applyFill="1" applyBorder="1" applyProtection="1">
      <protection locked="0"/>
    </xf>
    <xf numFmtId="14" fontId="9" fillId="27" borderId="34" xfId="0" applyNumberFormat="1" applyFont="1" applyFill="1" applyBorder="1" applyProtection="1">
      <protection locked="0"/>
    </xf>
    <xf numFmtId="168" fontId="9" fillId="27" borderId="34" xfId="0" applyNumberFormat="1" applyFont="1" applyFill="1" applyBorder="1" applyProtection="1">
      <protection locked="0"/>
    </xf>
    <xf numFmtId="0" fontId="9" fillId="27" borderId="95" xfId="0" applyFont="1" applyFill="1" applyBorder="1" applyProtection="1">
      <protection locked="0"/>
    </xf>
    <xf numFmtId="0" fontId="9" fillId="27" borderId="126" xfId="0" applyFont="1" applyFill="1" applyBorder="1" applyProtection="1">
      <protection locked="0"/>
    </xf>
    <xf numFmtId="0" fontId="9" fillId="27" borderId="127" xfId="0" applyFont="1" applyFill="1" applyBorder="1" applyProtection="1">
      <protection locked="0"/>
    </xf>
    <xf numFmtId="0" fontId="9" fillId="27" borderId="125" xfId="0" applyFont="1" applyFill="1" applyBorder="1" applyProtection="1">
      <protection locked="0"/>
    </xf>
    <xf numFmtId="0" fontId="10" fillId="27" borderId="65" xfId="0" applyFont="1" applyFill="1" applyBorder="1" applyProtection="1">
      <protection locked="0"/>
    </xf>
    <xf numFmtId="0" fontId="10" fillId="27" borderId="0" xfId="0" applyFont="1" applyFill="1" applyProtection="1">
      <protection locked="0"/>
    </xf>
    <xf numFmtId="0" fontId="10" fillId="27" borderId="0" xfId="0" applyFont="1" applyFill="1" applyAlignment="1">
      <alignment vertical="center"/>
    </xf>
    <xf numFmtId="0" fontId="61" fillId="27" borderId="34" xfId="13" applyFont="1" applyFill="1" applyBorder="1" applyAlignment="1" applyProtection="1">
      <alignment horizontal="left"/>
      <protection locked="0"/>
    </xf>
    <xf numFmtId="0" fontId="9" fillId="0" borderId="35" xfId="0" applyFont="1" applyBorder="1" applyProtection="1">
      <protection locked="0"/>
    </xf>
    <xf numFmtId="0" fontId="9" fillId="0" borderId="35" xfId="0" applyFont="1" applyBorder="1" applyAlignment="1" applyProtection="1">
      <alignment horizontal="center"/>
      <protection locked="0"/>
    </xf>
    <xf numFmtId="0" fontId="10" fillId="0" borderId="40" xfId="0" applyFont="1" applyBorder="1" applyProtection="1">
      <protection locked="0"/>
    </xf>
    <xf numFmtId="0" fontId="10" fillId="0" borderId="35" xfId="0" applyFont="1" applyBorder="1" applyAlignment="1" applyProtection="1">
      <alignment horizontal="center"/>
      <protection locked="0"/>
    </xf>
    <xf numFmtId="0" fontId="10" fillId="0" borderId="35" xfId="1" applyFont="1" applyBorder="1" applyAlignment="1" applyProtection="1">
      <alignment horizontal="center" vertical="center" wrapText="1"/>
      <protection locked="0"/>
    </xf>
    <xf numFmtId="14" fontId="0" fillId="0" borderId="266" xfId="0" applyNumberFormat="1" applyBorder="1"/>
    <xf numFmtId="168" fontId="9" fillId="0" borderId="35" xfId="0" applyNumberFormat="1" applyFont="1" applyBorder="1" applyProtection="1">
      <protection locked="0"/>
    </xf>
    <xf numFmtId="0" fontId="9" fillId="0" borderId="292" xfId="0" applyFont="1" applyBorder="1" applyProtection="1">
      <protection locked="0"/>
    </xf>
    <xf numFmtId="0" fontId="9" fillId="0" borderId="111" xfId="0" applyFont="1" applyBorder="1" applyProtection="1">
      <protection locked="0"/>
    </xf>
    <xf numFmtId="0" fontId="9" fillId="0" borderId="112" xfId="0" applyFont="1" applyBorder="1" applyProtection="1">
      <protection locked="0"/>
    </xf>
    <xf numFmtId="0" fontId="9" fillId="0" borderId="89" xfId="0" applyFont="1" applyBorder="1" applyProtection="1">
      <protection locked="0"/>
    </xf>
    <xf numFmtId="0" fontId="9" fillId="0" borderId="156" xfId="0" applyFont="1" applyBorder="1" applyProtection="1">
      <protection locked="0"/>
    </xf>
    <xf numFmtId="0" fontId="9" fillId="0" borderId="156" xfId="0" applyFont="1" applyBorder="1" applyAlignment="1" applyProtection="1">
      <alignment horizontal="center"/>
      <protection locked="0"/>
    </xf>
    <xf numFmtId="0" fontId="10" fillId="0" borderId="156" xfId="0" applyFont="1" applyBorder="1" applyProtection="1">
      <protection locked="0"/>
    </xf>
    <xf numFmtId="0" fontId="10" fillId="0" borderId="156" xfId="0" applyFont="1" applyBorder="1" applyAlignment="1" applyProtection="1">
      <alignment horizontal="center"/>
      <protection locked="0"/>
    </xf>
    <xf numFmtId="0" fontId="10" fillId="0" borderId="156" xfId="1" applyFont="1" applyBorder="1" applyAlignment="1" applyProtection="1">
      <alignment horizontal="center" vertical="center" wrapText="1"/>
      <protection locked="0"/>
    </xf>
    <xf numFmtId="168" fontId="9" fillId="0" borderId="156" xfId="0" applyNumberFormat="1" applyFont="1" applyBorder="1" applyProtection="1">
      <protection locked="0"/>
    </xf>
    <xf numFmtId="14" fontId="9" fillId="0" borderId="156" xfId="0" applyNumberFormat="1" applyFont="1" applyBorder="1" applyProtection="1">
      <protection locked="0"/>
    </xf>
    <xf numFmtId="0" fontId="9" fillId="0" borderId="35" xfId="0" applyFont="1" applyBorder="1" applyAlignment="1" applyProtection="1">
      <alignment horizontal="center" vertical="center" wrapText="1"/>
      <protection locked="0"/>
    </xf>
    <xf numFmtId="1" fontId="9" fillId="0" borderId="35" xfId="0" applyNumberFormat="1" applyFont="1" applyBorder="1" applyProtection="1">
      <protection locked="0"/>
    </xf>
    <xf numFmtId="0" fontId="9" fillId="0" borderId="40" xfId="0" applyFont="1" applyBorder="1" applyProtection="1">
      <protection locked="0"/>
    </xf>
    <xf numFmtId="0" fontId="9" fillId="0" borderId="41" xfId="0" applyFont="1" applyBorder="1" applyProtection="1">
      <protection locked="0"/>
    </xf>
    <xf numFmtId="0" fontId="9" fillId="0" borderId="42" xfId="0" applyFont="1" applyBorder="1" applyProtection="1">
      <protection locked="0"/>
    </xf>
    <xf numFmtId="0" fontId="10" fillId="0" borderId="35" xfId="0" applyFont="1" applyBorder="1" applyProtection="1">
      <protection locked="0"/>
    </xf>
    <xf numFmtId="168" fontId="9" fillId="0" borderId="35" xfId="9" applyNumberFormat="1" applyFont="1" applyBorder="1" applyProtection="1">
      <protection locked="0"/>
    </xf>
    <xf numFmtId="0" fontId="38" fillId="0" borderId="35" xfId="13" applyBorder="1" applyProtection="1">
      <protection locked="0"/>
    </xf>
    <xf numFmtId="0" fontId="9" fillId="0" borderId="156" xfId="0" applyFont="1" applyBorder="1" applyAlignment="1" applyProtection="1">
      <alignment horizontal="center" vertical="center" wrapText="1"/>
      <protection locked="0"/>
    </xf>
    <xf numFmtId="1" fontId="9" fillId="0" borderId="156" xfId="0" applyNumberFormat="1" applyFont="1" applyBorder="1" applyProtection="1">
      <protection locked="0"/>
    </xf>
    <xf numFmtId="168" fontId="9" fillId="0" borderId="156" xfId="9" applyNumberFormat="1" applyFont="1" applyBorder="1" applyProtection="1">
      <protection locked="0"/>
    </xf>
    <xf numFmtId="0" fontId="38" fillId="0" borderId="156" xfId="13" applyBorder="1" applyProtection="1">
      <protection locked="0"/>
    </xf>
    <xf numFmtId="14" fontId="72" fillId="0" borderId="290" xfId="11" applyNumberFormat="1" applyFont="1" applyBorder="1" applyAlignment="1">
      <alignment horizontal="center" vertical="center"/>
    </xf>
    <xf numFmtId="14" fontId="73" fillId="2" borderId="13" xfId="0" applyNumberFormat="1" applyFont="1" applyFill="1" applyBorder="1" applyProtection="1">
      <protection hidden="1"/>
    </xf>
    <xf numFmtId="0" fontId="63" fillId="19" borderId="156" xfId="0" applyFont="1" applyFill="1" applyBorder="1" applyAlignment="1">
      <alignment horizontal="left" vertical="center"/>
    </xf>
    <xf numFmtId="0" fontId="38" fillId="0" borderId="260" xfId="13" applyBorder="1" applyAlignment="1">
      <alignment wrapText="1"/>
    </xf>
    <xf numFmtId="0" fontId="5" fillId="0" borderId="70" xfId="0" applyFont="1" applyBorder="1" applyAlignment="1">
      <alignment horizontal="center"/>
    </xf>
    <xf numFmtId="0" fontId="5" fillId="0" borderId="0" xfId="0" applyFont="1" applyAlignment="1">
      <alignment horizontal="center"/>
    </xf>
    <xf numFmtId="0" fontId="5" fillId="0" borderId="66" xfId="0" applyFont="1" applyBorder="1" applyAlignment="1">
      <alignment horizontal="center"/>
    </xf>
    <xf numFmtId="0" fontId="6" fillId="12" borderId="0" xfId="0" applyFont="1" applyFill="1" applyAlignment="1">
      <alignment horizontal="center" wrapText="1"/>
    </xf>
    <xf numFmtId="0" fontId="58" fillId="12" borderId="68" xfId="0" applyFont="1" applyFill="1" applyBorder="1" applyAlignment="1">
      <alignment horizontal="left" wrapText="1"/>
    </xf>
    <xf numFmtId="0" fontId="57" fillId="0" borderId="68" xfId="0" applyFont="1" applyBorder="1" applyAlignment="1">
      <alignment horizontal="left"/>
    </xf>
    <xf numFmtId="0" fontId="10" fillId="0" borderId="60" xfId="0" applyFont="1" applyBorder="1" applyAlignment="1">
      <alignment horizontal="right"/>
    </xf>
    <xf numFmtId="0" fontId="38" fillId="0" borderId="177" xfId="13" applyBorder="1" applyAlignment="1" applyProtection="1">
      <alignment horizontal="center" vertical="center"/>
      <protection locked="0"/>
    </xf>
    <xf numFmtId="0" fontId="10" fillId="0" borderId="178" xfId="0" applyFont="1" applyBorder="1" applyAlignment="1" applyProtection="1">
      <alignment horizontal="center" vertical="center"/>
      <protection locked="0"/>
    </xf>
    <xf numFmtId="0" fontId="10" fillId="0" borderId="179" xfId="0" applyFont="1" applyBorder="1" applyAlignment="1" applyProtection="1">
      <alignment horizontal="center" vertical="center"/>
      <protection locked="0"/>
    </xf>
    <xf numFmtId="0" fontId="10" fillId="2" borderId="26" xfId="0" applyFont="1" applyFill="1" applyBorder="1" applyAlignment="1">
      <alignment horizontal="left" vertical="center"/>
    </xf>
    <xf numFmtId="0" fontId="10" fillId="2" borderId="25" xfId="0" applyFont="1" applyFill="1" applyBorder="1" applyAlignment="1">
      <alignment horizontal="left" vertical="center"/>
    </xf>
    <xf numFmtId="0" fontId="10" fillId="2" borderId="22" xfId="0" applyFont="1" applyFill="1" applyBorder="1" applyAlignment="1">
      <alignment horizontal="left" vertical="center"/>
    </xf>
    <xf numFmtId="0" fontId="9" fillId="2" borderId="160" xfId="0" applyFont="1" applyFill="1" applyBorder="1" applyAlignment="1">
      <alignment horizontal="left" vertical="center" wrapText="1"/>
    </xf>
    <xf numFmtId="0" fontId="9" fillId="2" borderId="82" xfId="0" applyFont="1" applyFill="1" applyBorder="1" applyAlignment="1">
      <alignment horizontal="left" vertical="center" wrapText="1"/>
    </xf>
    <xf numFmtId="0" fontId="9" fillId="2" borderId="161" xfId="0" applyFont="1" applyFill="1" applyBorder="1" applyAlignment="1">
      <alignment horizontal="left" vertical="center" wrapText="1"/>
    </xf>
    <xf numFmtId="0" fontId="9" fillId="2" borderId="84" xfId="0" applyFont="1" applyFill="1" applyBorder="1" applyAlignment="1">
      <alignment horizontal="center" vertical="center"/>
    </xf>
    <xf numFmtId="0" fontId="9" fillId="2" borderId="85" xfId="0" applyFont="1" applyFill="1" applyBorder="1" applyAlignment="1">
      <alignment horizontal="center" vertical="center"/>
    </xf>
    <xf numFmtId="0" fontId="9" fillId="2" borderId="86" xfId="0" applyFont="1" applyFill="1" applyBorder="1" applyAlignment="1">
      <alignment horizontal="center" vertical="center"/>
    </xf>
    <xf numFmtId="0" fontId="9" fillId="0" borderId="174" xfId="0" applyFont="1" applyBorder="1" applyAlignment="1" applyProtection="1">
      <alignment horizontal="center" vertical="center"/>
      <protection locked="0"/>
    </xf>
    <xf numFmtId="0" fontId="9" fillId="0" borderId="175" xfId="0" applyFont="1" applyBorder="1" applyAlignment="1" applyProtection="1">
      <alignment horizontal="center" vertical="center"/>
      <protection locked="0"/>
    </xf>
    <xf numFmtId="0" fontId="9" fillId="0" borderId="176" xfId="0" applyFont="1" applyBorder="1" applyAlignment="1" applyProtection="1">
      <alignment horizontal="center" vertical="center"/>
      <protection locked="0"/>
    </xf>
    <xf numFmtId="0" fontId="9" fillId="2" borderId="64" xfId="0" applyFont="1" applyFill="1" applyBorder="1" applyAlignment="1">
      <alignment horizontal="center" vertical="center"/>
    </xf>
    <xf numFmtId="0" fontId="9" fillId="2" borderId="0" xfId="0" applyFont="1" applyFill="1" applyAlignment="1">
      <alignment horizontal="center" vertical="center"/>
    </xf>
    <xf numFmtId="1" fontId="9" fillId="0" borderId="81" xfId="9" applyNumberFormat="1" applyFont="1" applyBorder="1" applyAlignment="1" applyProtection="1">
      <alignment horizontal="center" vertical="center"/>
      <protection locked="0"/>
    </xf>
    <xf numFmtId="1" fontId="9" fillId="0" borderId="82" xfId="9" applyNumberFormat="1" applyFont="1" applyBorder="1" applyAlignment="1" applyProtection="1">
      <alignment horizontal="center" vertical="center"/>
      <protection locked="0"/>
    </xf>
    <xf numFmtId="1" fontId="9" fillId="0" borderId="83" xfId="9" applyNumberFormat="1" applyFont="1" applyBorder="1" applyAlignment="1" applyProtection="1">
      <alignment horizontal="center" vertical="center"/>
      <protection locked="0"/>
    </xf>
    <xf numFmtId="0" fontId="9" fillId="0" borderId="84" xfId="0" applyFont="1" applyBorder="1" applyAlignment="1" applyProtection="1">
      <alignment horizontal="center" vertical="center"/>
      <protection locked="0"/>
    </xf>
    <xf numFmtId="0" fontId="9" fillId="0" borderId="85" xfId="0" applyFont="1" applyBorder="1" applyAlignment="1" applyProtection="1">
      <alignment horizontal="center" vertical="center"/>
      <protection locked="0"/>
    </xf>
    <xf numFmtId="0" fontId="9" fillId="0" borderId="86" xfId="0" applyFont="1" applyBorder="1" applyAlignment="1" applyProtection="1">
      <alignment horizontal="center" vertical="center"/>
      <protection locked="0"/>
    </xf>
    <xf numFmtId="0" fontId="9" fillId="0" borderId="79" xfId="0" applyFont="1" applyBorder="1" applyAlignment="1" applyProtection="1">
      <alignment horizontal="center" vertical="center"/>
      <protection locked="0"/>
    </xf>
    <xf numFmtId="0" fontId="9" fillId="0" borderId="0" xfId="0" applyFont="1" applyAlignment="1" applyProtection="1">
      <alignment horizontal="center" vertical="center"/>
      <protection locked="0"/>
    </xf>
    <xf numFmtId="0" fontId="9" fillId="0" borderId="88" xfId="0" applyFont="1" applyBorder="1" applyAlignment="1" applyProtection="1">
      <alignment horizontal="center" vertical="center"/>
      <protection locked="0"/>
    </xf>
    <xf numFmtId="0" fontId="9" fillId="0" borderId="77" xfId="0" applyFont="1" applyBorder="1" applyAlignment="1" applyProtection="1">
      <alignment horizontal="center" vertical="center"/>
      <protection locked="0"/>
    </xf>
    <xf numFmtId="0" fontId="9" fillId="0" borderId="169" xfId="0" applyFont="1" applyBorder="1" applyAlignment="1" applyProtection="1">
      <alignment horizontal="center" vertical="center"/>
      <protection locked="0"/>
    </xf>
    <xf numFmtId="0" fontId="9" fillId="0" borderId="164" xfId="0" applyFont="1" applyBorder="1" applyAlignment="1" applyProtection="1">
      <alignment horizontal="center" vertical="center"/>
      <protection locked="0"/>
    </xf>
    <xf numFmtId="0" fontId="9" fillId="0" borderId="165" xfId="0" applyFont="1" applyBorder="1" applyAlignment="1" applyProtection="1">
      <alignment horizontal="center" vertical="center"/>
      <protection locked="0"/>
    </xf>
    <xf numFmtId="0" fontId="10" fillId="2" borderId="13" xfId="0" applyFont="1" applyFill="1" applyBorder="1" applyAlignment="1">
      <alignment horizontal="left" vertical="center" wrapText="1"/>
    </xf>
    <xf numFmtId="0" fontId="9" fillId="2" borderId="10" xfId="0" applyFont="1" applyFill="1" applyBorder="1" applyAlignment="1">
      <alignment horizontal="center" vertical="center"/>
    </xf>
    <xf numFmtId="0" fontId="9" fillId="2" borderId="23" xfId="0" applyFont="1" applyFill="1" applyBorder="1" applyAlignment="1">
      <alignment horizontal="center" vertical="center"/>
    </xf>
    <xf numFmtId="168" fontId="9" fillId="0" borderId="115" xfId="9" applyNumberFormat="1" applyFont="1" applyFill="1" applyBorder="1" applyAlignment="1" applyProtection="1">
      <alignment horizontal="center" vertical="center"/>
      <protection locked="0"/>
    </xf>
    <xf numFmtId="168" fontId="9" fillId="0" borderId="116" xfId="9" applyNumberFormat="1" applyFont="1" applyFill="1" applyBorder="1" applyAlignment="1" applyProtection="1">
      <alignment horizontal="center" vertical="center"/>
      <protection locked="0"/>
    </xf>
    <xf numFmtId="168" fontId="9" fillId="0" borderId="119" xfId="9" applyNumberFormat="1" applyFont="1" applyFill="1" applyBorder="1" applyAlignment="1" applyProtection="1">
      <alignment horizontal="center" vertical="center"/>
      <protection locked="0"/>
    </xf>
    <xf numFmtId="168" fontId="9" fillId="0" borderId="120" xfId="9" applyNumberFormat="1" applyFont="1" applyFill="1" applyBorder="1" applyAlignment="1" applyProtection="1">
      <alignment horizontal="center" vertical="center"/>
      <protection locked="0"/>
    </xf>
    <xf numFmtId="0" fontId="9" fillId="2" borderId="21"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22" xfId="0" applyFont="1" applyFill="1" applyBorder="1" applyAlignment="1">
      <alignment horizontal="center" vertical="center" wrapText="1"/>
    </xf>
    <xf numFmtId="168" fontId="9" fillId="0" borderId="78" xfId="9" applyNumberFormat="1" applyFont="1" applyFill="1" applyBorder="1" applyAlignment="1" applyProtection="1">
      <alignment horizontal="center" vertical="center"/>
      <protection locked="0"/>
    </xf>
    <xf numFmtId="168" fontId="9" fillId="0" borderId="80" xfId="9" applyNumberFormat="1" applyFont="1" applyFill="1" applyBorder="1" applyAlignment="1" applyProtection="1">
      <alignment horizontal="center" vertical="center"/>
      <protection locked="0"/>
    </xf>
    <xf numFmtId="168" fontId="9" fillId="0" borderId="81" xfId="9" applyNumberFormat="1" applyFont="1" applyFill="1" applyBorder="1" applyAlignment="1" applyProtection="1">
      <alignment horizontal="center" vertical="center"/>
      <protection locked="0"/>
    </xf>
    <xf numFmtId="168" fontId="9" fillId="0" borderId="83" xfId="9" applyNumberFormat="1" applyFont="1" applyFill="1" applyBorder="1" applyAlignment="1" applyProtection="1">
      <alignment horizontal="center" vertical="center"/>
      <protection locked="0"/>
    </xf>
    <xf numFmtId="0" fontId="9" fillId="2" borderId="24" xfId="0" applyFont="1" applyFill="1" applyBorder="1" applyAlignment="1">
      <alignment horizontal="left" vertical="center" wrapText="1"/>
    </xf>
    <xf numFmtId="0" fontId="9" fillId="2" borderId="20"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22" xfId="0" applyFont="1" applyFill="1" applyBorder="1" applyAlignment="1">
      <alignment horizontal="left" vertical="center" wrapText="1"/>
    </xf>
    <xf numFmtId="0" fontId="9" fillId="0" borderId="114" xfId="0" applyFont="1" applyBorder="1" applyAlignment="1" applyProtection="1">
      <alignment horizontal="center" vertical="center"/>
      <protection locked="0"/>
    </xf>
    <xf numFmtId="0" fontId="9" fillId="0" borderId="118" xfId="0" applyFont="1" applyBorder="1" applyAlignment="1" applyProtection="1">
      <alignment horizontal="center" vertical="center"/>
      <protection locked="0"/>
    </xf>
    <xf numFmtId="0" fontId="10" fillId="2" borderId="0" xfId="0" applyFont="1" applyFill="1" applyAlignment="1">
      <alignment horizontal="left" vertical="center" wrapText="1"/>
    </xf>
    <xf numFmtId="0" fontId="10" fillId="2" borderId="19" xfId="0" applyFont="1" applyFill="1" applyBorder="1" applyAlignment="1">
      <alignment horizontal="left" vertical="center" wrapText="1"/>
    </xf>
    <xf numFmtId="0" fontId="10" fillId="2" borderId="20" xfId="0" applyFont="1" applyFill="1" applyBorder="1" applyAlignment="1">
      <alignment horizontal="center" vertical="center"/>
    </xf>
    <xf numFmtId="0" fontId="10" fillId="2" borderId="10" xfId="0" applyFont="1" applyFill="1" applyBorder="1" applyAlignment="1">
      <alignment horizontal="center" vertical="center"/>
    </xf>
    <xf numFmtId="0" fontId="10" fillId="2" borderId="21" xfId="0" applyFont="1" applyFill="1" applyBorder="1" applyAlignment="1">
      <alignment horizontal="center" vertical="center"/>
    </xf>
    <xf numFmtId="0" fontId="9" fillId="5" borderId="22"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6" xfId="0" applyFont="1" applyFill="1" applyBorder="1" applyAlignment="1">
      <alignment horizontal="center" vertical="center"/>
    </xf>
    <xf numFmtId="0" fontId="16" fillId="2" borderId="84" xfId="0" applyFont="1" applyFill="1" applyBorder="1" applyAlignment="1">
      <alignment horizontal="center" wrapText="1"/>
    </xf>
    <xf numFmtId="0" fontId="18" fillId="2" borderId="85" xfId="0" applyFont="1" applyFill="1" applyBorder="1" applyAlignment="1">
      <alignment horizontal="center"/>
    </xf>
    <xf numFmtId="0" fontId="18" fillId="2" borderId="86" xfId="0" applyFont="1" applyFill="1" applyBorder="1" applyAlignment="1">
      <alignment horizontal="center"/>
    </xf>
    <xf numFmtId="0" fontId="9" fillId="5" borderId="24" xfId="0" applyFont="1" applyFill="1" applyBorder="1" applyAlignment="1">
      <alignment horizontal="center" vertical="center"/>
    </xf>
    <xf numFmtId="0" fontId="11" fillId="0" borderId="0" xfId="0" applyFont="1" applyAlignment="1">
      <alignment horizontal="center"/>
    </xf>
    <xf numFmtId="0" fontId="10" fillId="2" borderId="57" xfId="0" applyFont="1" applyFill="1" applyBorder="1" applyAlignment="1">
      <alignment horizontal="center" vertical="center" wrapText="1"/>
    </xf>
    <xf numFmtId="0" fontId="9" fillId="5" borderId="84" xfId="0" applyFont="1" applyFill="1" applyBorder="1" applyAlignment="1">
      <alignment horizontal="center" vertical="center"/>
    </xf>
    <xf numFmtId="0" fontId="9" fillId="5" borderId="85" xfId="0" applyFont="1" applyFill="1" applyBorder="1" applyAlignment="1">
      <alignment horizontal="center" vertical="center"/>
    </xf>
    <xf numFmtId="0" fontId="9" fillId="5" borderId="86" xfId="0" applyFont="1" applyFill="1" applyBorder="1" applyAlignment="1">
      <alignment horizontal="center" vertical="center"/>
    </xf>
    <xf numFmtId="0" fontId="10" fillId="0" borderId="22" xfId="0" applyFont="1" applyBorder="1" applyAlignment="1">
      <alignment horizontal="center" vertical="center"/>
    </xf>
    <xf numFmtId="0" fontId="10" fillId="0" borderId="23" xfId="0" applyFont="1" applyBorder="1" applyAlignment="1">
      <alignment horizontal="center" vertical="center"/>
    </xf>
    <xf numFmtId="0" fontId="10" fillId="0" borderId="0" xfId="0" applyFont="1" applyAlignment="1">
      <alignment horizontal="center" vertical="center"/>
    </xf>
    <xf numFmtId="0" fontId="10" fillId="0" borderId="19" xfId="0" applyFont="1" applyBorder="1" applyAlignment="1">
      <alignment horizontal="center" vertical="center"/>
    </xf>
    <xf numFmtId="0" fontId="9" fillId="5" borderId="97" xfId="0" applyFont="1" applyFill="1" applyBorder="1" applyAlignment="1">
      <alignment horizontal="center" vertical="center"/>
    </xf>
    <xf numFmtId="0" fontId="9" fillId="5" borderId="96" xfId="0" applyFont="1" applyFill="1" applyBorder="1" applyAlignment="1">
      <alignment horizontal="center" vertical="center"/>
    </xf>
    <xf numFmtId="0" fontId="9" fillId="5" borderId="98" xfId="0" applyFont="1" applyFill="1" applyBorder="1" applyAlignment="1">
      <alignment horizontal="center" vertical="center"/>
    </xf>
    <xf numFmtId="0" fontId="10" fillId="0" borderId="8" xfId="0" applyFont="1" applyBorder="1" applyAlignment="1" applyProtection="1">
      <alignment vertical="center"/>
      <protection locked="0"/>
    </xf>
    <xf numFmtId="0" fontId="10" fillId="0" borderId="9" xfId="0" applyFont="1" applyBorder="1" applyAlignment="1" applyProtection="1">
      <alignment vertical="center"/>
      <protection locked="0"/>
    </xf>
    <xf numFmtId="0" fontId="10" fillId="0" borderId="27" xfId="0" applyFont="1" applyBorder="1" applyAlignment="1" applyProtection="1">
      <alignment vertical="center"/>
      <protection locked="0"/>
    </xf>
    <xf numFmtId="0" fontId="10" fillId="2" borderId="0" xfId="0" applyFont="1" applyFill="1" applyAlignment="1">
      <alignment horizontal="center" vertical="center"/>
    </xf>
    <xf numFmtId="0" fontId="10" fillId="0" borderId="8" xfId="0" applyFont="1" applyBorder="1" applyAlignment="1" applyProtection="1">
      <alignment horizontal="center" vertical="center"/>
      <protection locked="0"/>
    </xf>
    <xf numFmtId="0" fontId="10" fillId="0" borderId="27" xfId="0" applyFont="1" applyBorder="1" applyAlignment="1" applyProtection="1">
      <alignment horizontal="center" vertical="center"/>
      <protection locked="0"/>
    </xf>
    <xf numFmtId="0" fontId="10" fillId="0" borderId="84" xfId="0" applyFont="1" applyBorder="1" applyAlignment="1">
      <alignment horizontal="center" vertical="center"/>
    </xf>
    <xf numFmtId="0" fontId="10" fillId="0" borderId="85" xfId="0" applyFont="1" applyBorder="1" applyAlignment="1">
      <alignment horizontal="center" vertical="center"/>
    </xf>
    <xf numFmtId="0" fontId="10" fillId="0" borderId="86" xfId="0" applyFont="1" applyBorder="1" applyAlignment="1">
      <alignment horizontal="center" vertical="center"/>
    </xf>
    <xf numFmtId="0" fontId="9" fillId="2" borderId="89" xfId="0" applyFont="1" applyFill="1" applyBorder="1" applyAlignment="1">
      <alignment horizontal="center" vertical="center" wrapText="1"/>
    </xf>
    <xf numFmtId="0" fontId="9" fillId="2" borderId="111" xfId="0" applyFont="1" applyFill="1" applyBorder="1" applyAlignment="1">
      <alignment horizontal="center" vertical="center" wrapText="1"/>
    </xf>
    <xf numFmtId="0" fontId="9" fillId="2" borderId="112" xfId="0" applyFont="1" applyFill="1" applyBorder="1" applyAlignment="1">
      <alignment horizontal="center" vertical="center" wrapText="1"/>
    </xf>
    <xf numFmtId="0" fontId="19" fillId="0" borderId="8" xfId="0" quotePrefix="1" applyFont="1" applyBorder="1" applyAlignment="1" applyProtection="1">
      <alignment horizontal="center" vertical="center"/>
      <protection locked="0"/>
    </xf>
    <xf numFmtId="0" fontId="19" fillId="0" borderId="9" xfId="0" applyFont="1" applyBorder="1" applyAlignment="1" applyProtection="1">
      <alignment horizontal="center" vertical="center"/>
      <protection locked="0"/>
    </xf>
    <xf numFmtId="0" fontId="19" fillId="0" borderId="27" xfId="0" applyFont="1" applyBorder="1" applyAlignment="1" applyProtection="1">
      <alignment horizontal="center" vertical="center"/>
      <protection locked="0"/>
    </xf>
    <xf numFmtId="1" fontId="10" fillId="0" borderId="117" xfId="0" applyNumberFormat="1" applyFont="1" applyBorder="1" applyAlignment="1" applyProtection="1">
      <alignment horizontal="center" vertical="center"/>
      <protection locked="0"/>
    </xf>
    <xf numFmtId="1" fontId="10" fillId="0" borderId="79" xfId="0" applyNumberFormat="1" applyFont="1" applyBorder="1" applyAlignment="1" applyProtection="1">
      <alignment horizontal="center" vertical="center"/>
      <protection locked="0"/>
    </xf>
    <xf numFmtId="1" fontId="10" fillId="0" borderId="138" xfId="0" applyNumberFormat="1" applyFont="1" applyBorder="1" applyAlignment="1" applyProtection="1">
      <alignment horizontal="center" vertical="center"/>
      <protection locked="0"/>
    </xf>
    <xf numFmtId="0" fontId="10" fillId="2" borderId="21" xfId="0" applyFont="1" applyFill="1" applyBorder="1" applyAlignment="1">
      <alignment horizontal="left" vertical="center"/>
    </xf>
    <xf numFmtId="0" fontId="10" fillId="2" borderId="24" xfId="0" applyFont="1" applyFill="1" applyBorder="1" applyAlignment="1">
      <alignment horizontal="left" vertical="center"/>
    </xf>
    <xf numFmtId="0" fontId="10" fillId="2" borderId="20" xfId="0" applyFont="1" applyFill="1" applyBorder="1" applyAlignment="1">
      <alignment horizontal="left" vertical="center"/>
    </xf>
    <xf numFmtId="0" fontId="9" fillId="2" borderId="45" xfId="0" applyFont="1" applyFill="1" applyBorder="1" applyAlignment="1">
      <alignment horizontal="left" vertical="center"/>
    </xf>
    <xf numFmtId="0" fontId="9" fillId="2" borderId="0" xfId="0" applyFont="1" applyFill="1" applyAlignment="1">
      <alignment horizontal="left" vertical="center"/>
    </xf>
    <xf numFmtId="0" fontId="9" fillId="2" borderId="20" xfId="0" applyFont="1" applyFill="1" applyBorder="1" applyAlignment="1">
      <alignment horizontal="left" vertical="center"/>
    </xf>
    <xf numFmtId="0" fontId="9" fillId="2" borderId="10" xfId="0" applyFont="1" applyFill="1" applyBorder="1" applyAlignment="1">
      <alignment horizontal="left" vertical="center"/>
    </xf>
    <xf numFmtId="0" fontId="9" fillId="2" borderId="45" xfId="0" applyFont="1" applyFill="1" applyBorder="1" applyAlignment="1">
      <alignment horizontal="center" vertical="center"/>
    </xf>
    <xf numFmtId="0" fontId="10" fillId="0" borderId="77" xfId="0" applyFont="1" applyBorder="1" applyAlignment="1" applyProtection="1">
      <alignment horizontal="center" vertical="center"/>
      <protection locked="0"/>
    </xf>
    <xf numFmtId="0" fontId="10" fillId="0" borderId="88" xfId="0" applyFont="1" applyBorder="1" applyAlignment="1" applyProtection="1">
      <alignment horizontal="center" vertical="center"/>
      <protection locked="0"/>
    </xf>
    <xf numFmtId="1" fontId="10" fillId="0" borderId="81" xfId="9" applyNumberFormat="1" applyFont="1" applyFill="1" applyBorder="1" applyAlignment="1" applyProtection="1">
      <alignment horizontal="center" vertical="center"/>
      <protection locked="0"/>
    </xf>
    <xf numFmtId="1" fontId="10" fillId="0" borderId="82" xfId="9" applyNumberFormat="1" applyFont="1" applyFill="1" applyBorder="1" applyAlignment="1" applyProtection="1">
      <alignment horizontal="center" vertical="center"/>
      <protection locked="0"/>
    </xf>
    <xf numFmtId="1" fontId="10" fillId="0" borderId="83" xfId="9" applyNumberFormat="1" applyFont="1" applyFill="1" applyBorder="1" applyAlignment="1" applyProtection="1">
      <alignment horizontal="center" vertical="center"/>
      <protection locked="0"/>
    </xf>
    <xf numFmtId="0" fontId="9" fillId="0" borderId="136" xfId="0" applyFont="1" applyBorder="1" applyAlignment="1" applyProtection="1">
      <alignment horizontal="center" vertical="center"/>
      <protection locked="0"/>
    </xf>
    <xf numFmtId="0" fontId="9" fillId="0" borderId="137" xfId="0" applyFont="1" applyBorder="1" applyAlignment="1" applyProtection="1">
      <alignment horizontal="center" vertical="center"/>
      <protection locked="0"/>
    </xf>
    <xf numFmtId="0" fontId="9" fillId="2" borderId="0" xfId="0" applyFont="1" applyFill="1" applyAlignment="1">
      <alignment horizontal="center" vertical="center" wrapText="1"/>
    </xf>
    <xf numFmtId="0" fontId="9" fillId="2" borderId="21"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10" xfId="0" applyFont="1" applyFill="1" applyBorder="1" applyAlignment="1">
      <alignment horizontal="center" vertical="center"/>
    </xf>
    <xf numFmtId="0" fontId="9" fillId="5" borderId="21" xfId="0" applyFont="1" applyFill="1" applyBorder="1" applyAlignment="1">
      <alignment horizontal="center" vertical="center"/>
    </xf>
    <xf numFmtId="168" fontId="9" fillId="0" borderId="121" xfId="9" applyNumberFormat="1" applyFont="1" applyBorder="1" applyAlignment="1" applyProtection="1">
      <alignment horizontal="center" vertical="center"/>
      <protection locked="0"/>
    </xf>
    <xf numFmtId="168" fontId="9" fillId="0" borderId="104" xfId="9" applyNumberFormat="1" applyFont="1" applyBorder="1" applyAlignment="1" applyProtection="1">
      <alignment horizontal="center" vertical="center"/>
      <protection locked="0"/>
    </xf>
    <xf numFmtId="0" fontId="9" fillId="2" borderId="88"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9" fillId="2" borderId="106" xfId="0" applyFont="1" applyFill="1" applyBorder="1" applyAlignment="1">
      <alignment horizontal="center" vertical="center" wrapText="1"/>
    </xf>
    <xf numFmtId="168" fontId="9" fillId="0" borderId="75" xfId="9" applyNumberFormat="1" applyFont="1" applyFill="1" applyBorder="1" applyAlignment="1" applyProtection="1">
      <alignment horizontal="center" vertical="center"/>
      <protection locked="0"/>
    </xf>
    <xf numFmtId="168" fontId="9" fillId="0" borderId="101" xfId="9" applyNumberFormat="1" applyFont="1" applyFill="1" applyBorder="1" applyAlignment="1" applyProtection="1">
      <alignment horizontal="center" vertical="center"/>
      <protection locked="0"/>
    </xf>
    <xf numFmtId="168" fontId="9" fillId="0" borderId="76" xfId="9" applyNumberFormat="1" applyFont="1" applyFill="1" applyBorder="1" applyAlignment="1" applyProtection="1">
      <alignment horizontal="center" vertical="center"/>
      <protection locked="0"/>
    </xf>
    <xf numFmtId="168" fontId="9" fillId="0" borderId="102" xfId="9" applyNumberFormat="1" applyFont="1" applyFill="1" applyBorder="1" applyAlignment="1" applyProtection="1">
      <alignment horizontal="center" vertical="center"/>
      <protection locked="0"/>
    </xf>
    <xf numFmtId="0" fontId="9" fillId="2" borderId="88" xfId="0" applyFont="1" applyFill="1" applyBorder="1" applyAlignment="1">
      <alignment horizontal="center" vertical="center"/>
    </xf>
    <xf numFmtId="0" fontId="9" fillId="2" borderId="44" xfId="0" applyFont="1" applyFill="1" applyBorder="1" applyAlignment="1">
      <alignment horizontal="center" vertical="center"/>
    </xf>
    <xf numFmtId="0" fontId="9" fillId="2" borderId="106" xfId="0" applyFont="1" applyFill="1" applyBorder="1" applyAlignment="1">
      <alignment horizontal="center" vertical="center"/>
    </xf>
    <xf numFmtId="0" fontId="10" fillId="0" borderId="51" xfId="0" applyFont="1" applyBorder="1" applyAlignment="1" applyProtection="1">
      <alignment horizontal="center" vertical="center"/>
      <protection locked="0"/>
    </xf>
    <xf numFmtId="0" fontId="10" fillId="0" borderId="52" xfId="0" applyFont="1" applyBorder="1" applyAlignment="1" applyProtection="1">
      <alignment horizontal="center" vertical="center"/>
      <protection locked="0"/>
    </xf>
    <xf numFmtId="0" fontId="10" fillId="0" borderId="91" xfId="0" applyFont="1" applyBorder="1" applyAlignment="1" applyProtection="1">
      <alignment horizontal="center" vertical="center"/>
      <protection locked="0"/>
    </xf>
    <xf numFmtId="169" fontId="9" fillId="0" borderId="77" xfId="10" applyNumberFormat="1" applyFont="1" applyBorder="1" applyAlignment="1" applyProtection="1">
      <alignment horizontal="center" vertical="center" wrapText="1"/>
      <protection locked="0"/>
    </xf>
    <xf numFmtId="169" fontId="9" fillId="0" borderId="0" xfId="10" applyNumberFormat="1" applyFont="1" applyBorder="1" applyAlignment="1" applyProtection="1">
      <alignment horizontal="center" vertical="center" wrapText="1"/>
      <protection locked="0"/>
    </xf>
    <xf numFmtId="169" fontId="9" fillId="0" borderId="88" xfId="10" applyNumberFormat="1" applyFont="1" applyBorder="1" applyAlignment="1" applyProtection="1">
      <alignment horizontal="center" vertical="center" wrapText="1"/>
      <protection locked="0"/>
    </xf>
    <xf numFmtId="169" fontId="9" fillId="0" borderId="81" xfId="10" applyNumberFormat="1" applyFont="1" applyBorder="1" applyAlignment="1" applyProtection="1">
      <alignment horizontal="center" vertical="center" wrapText="1"/>
      <protection locked="0"/>
    </xf>
    <xf numFmtId="169" fontId="9" fillId="0" borderId="82" xfId="10" applyNumberFormat="1" applyFont="1" applyBorder="1" applyAlignment="1" applyProtection="1">
      <alignment horizontal="center" vertical="center" wrapText="1"/>
      <protection locked="0"/>
    </xf>
    <xf numFmtId="169" fontId="9" fillId="0" borderId="83" xfId="10" applyNumberFormat="1" applyFont="1" applyBorder="1" applyAlignment="1" applyProtection="1">
      <alignment horizontal="center" vertical="center" wrapText="1"/>
      <protection locked="0"/>
    </xf>
    <xf numFmtId="168" fontId="9" fillId="0" borderId="77" xfId="9" applyNumberFormat="1" applyFont="1" applyBorder="1" applyAlignment="1" applyProtection="1">
      <alignment horizontal="center" vertical="center" wrapText="1"/>
      <protection locked="0"/>
    </xf>
    <xf numFmtId="168" fontId="9" fillId="0" borderId="0" xfId="9" applyNumberFormat="1" applyFont="1" applyBorder="1" applyAlignment="1" applyProtection="1">
      <alignment horizontal="center" vertical="center" wrapText="1"/>
      <protection locked="0"/>
    </xf>
    <xf numFmtId="168" fontId="9" fillId="0" borderId="88" xfId="9" applyNumberFormat="1" applyFont="1" applyBorder="1" applyAlignment="1" applyProtection="1">
      <alignment horizontal="center" vertical="center" wrapText="1"/>
      <protection locked="0"/>
    </xf>
    <xf numFmtId="168" fontId="9" fillId="0" borderId="81" xfId="9" applyNumberFormat="1" applyFont="1" applyBorder="1" applyAlignment="1" applyProtection="1">
      <alignment horizontal="center" vertical="center" wrapText="1"/>
      <protection locked="0"/>
    </xf>
    <xf numFmtId="168" fontId="9" fillId="0" borderId="82" xfId="9" applyNumberFormat="1" applyFont="1" applyBorder="1" applyAlignment="1" applyProtection="1">
      <alignment horizontal="center" vertical="center" wrapText="1"/>
      <protection locked="0"/>
    </xf>
    <xf numFmtId="168" fontId="9" fillId="0" borderId="83" xfId="9" applyNumberFormat="1" applyFont="1" applyBorder="1" applyAlignment="1" applyProtection="1">
      <alignment horizontal="center" vertical="center" wrapText="1"/>
      <protection locked="0"/>
    </xf>
    <xf numFmtId="0" fontId="9" fillId="2" borderId="107" xfId="0" applyFont="1" applyFill="1" applyBorder="1" applyAlignment="1">
      <alignment horizontal="center" vertical="center"/>
    </xf>
    <xf numFmtId="0" fontId="9" fillId="2" borderId="100" xfId="0" applyFont="1" applyFill="1" applyBorder="1" applyAlignment="1">
      <alignment horizontal="center" vertical="center"/>
    </xf>
    <xf numFmtId="0" fontId="9" fillId="0" borderId="24" xfId="0" applyFont="1" applyBorder="1" applyAlignment="1">
      <alignment horizontal="left" vertical="center" wrapText="1"/>
    </xf>
    <xf numFmtId="0" fontId="9" fillId="0" borderId="20" xfId="0" applyFont="1" applyBorder="1" applyAlignment="1">
      <alignment horizontal="left" vertical="center" wrapText="1"/>
    </xf>
    <xf numFmtId="0" fontId="9" fillId="0" borderId="105" xfId="0" applyFont="1" applyBorder="1" applyAlignment="1">
      <alignment horizontal="left" vertical="center" wrapText="1"/>
    </xf>
    <xf numFmtId="0" fontId="9" fillId="0" borderId="25" xfId="0" applyFont="1" applyBorder="1" applyAlignment="1">
      <alignment horizontal="left" vertical="center" wrapText="1"/>
    </xf>
    <xf numFmtId="0" fontId="9" fillId="0" borderId="22" xfId="0" applyFont="1" applyBorder="1" applyAlignment="1">
      <alignment horizontal="left" vertical="center" wrapText="1"/>
    </xf>
    <xf numFmtId="0" fontId="9" fillId="0" borderId="81" xfId="0" applyFont="1" applyBorder="1" applyAlignment="1" applyProtection="1">
      <alignment horizontal="center" vertical="center"/>
      <protection locked="0"/>
    </xf>
    <xf numFmtId="0" fontId="9" fillId="0" borderId="82" xfId="0" applyFont="1" applyBorder="1" applyAlignment="1" applyProtection="1">
      <alignment horizontal="center" vertical="center"/>
      <protection locked="0"/>
    </xf>
    <xf numFmtId="0" fontId="9" fillId="0" borderId="83" xfId="0" applyFont="1" applyBorder="1" applyAlignment="1" applyProtection="1">
      <alignment horizontal="center" vertical="center"/>
      <protection locked="0"/>
    </xf>
    <xf numFmtId="0" fontId="9" fillId="2" borderId="78" xfId="0" applyFont="1" applyFill="1" applyBorder="1" applyAlignment="1">
      <alignment horizontal="center" vertical="center" wrapText="1"/>
    </xf>
    <xf numFmtId="0" fontId="9" fillId="2" borderId="79" xfId="0" applyFont="1" applyFill="1" applyBorder="1" applyAlignment="1">
      <alignment horizontal="center" vertical="center" wrapText="1"/>
    </xf>
    <xf numFmtId="0" fontId="9" fillId="2" borderId="81" xfId="0" applyFont="1" applyFill="1" applyBorder="1" applyAlignment="1">
      <alignment horizontal="center" vertical="center" wrapText="1"/>
    </xf>
    <xf numFmtId="0" fontId="9" fillId="2" borderId="82" xfId="0" applyFont="1" applyFill="1" applyBorder="1" applyAlignment="1">
      <alignment horizontal="center" vertical="center" wrapText="1"/>
    </xf>
    <xf numFmtId="0" fontId="12" fillId="0" borderId="78" xfId="0" applyFont="1" applyBorder="1" applyAlignment="1" applyProtection="1">
      <alignment horizontal="center" vertical="center"/>
      <protection locked="0"/>
    </xf>
    <xf numFmtId="0" fontId="12" fillId="0" borderId="79" xfId="0" applyFont="1" applyBorder="1" applyAlignment="1" applyProtection="1">
      <alignment horizontal="center" vertical="center"/>
      <protection locked="0"/>
    </xf>
    <xf numFmtId="0" fontId="12" fillId="0" borderId="80" xfId="0" applyFont="1" applyBorder="1" applyAlignment="1" applyProtection="1">
      <alignment horizontal="center" vertical="center"/>
      <protection locked="0"/>
    </xf>
    <xf numFmtId="0" fontId="12" fillId="0" borderId="81" xfId="0" applyFont="1" applyBorder="1" applyAlignment="1" applyProtection="1">
      <alignment horizontal="center" vertical="center"/>
      <protection locked="0"/>
    </xf>
    <xf numFmtId="0" fontId="12" fillId="0" borderId="82" xfId="0" applyFont="1" applyBorder="1" applyAlignment="1" applyProtection="1">
      <alignment horizontal="center" vertical="center"/>
      <protection locked="0"/>
    </xf>
    <xf numFmtId="0" fontId="12" fillId="0" borderId="83" xfId="0" applyFont="1" applyBorder="1" applyAlignment="1" applyProtection="1">
      <alignment horizontal="center" vertical="center"/>
      <protection locked="0"/>
    </xf>
    <xf numFmtId="0" fontId="9" fillId="2" borderId="22" xfId="0" applyFont="1" applyFill="1" applyBorder="1" applyAlignment="1">
      <alignment horizontal="left" vertical="center"/>
    </xf>
    <xf numFmtId="0" fontId="9" fillId="2" borderId="23" xfId="0" applyFont="1" applyFill="1" applyBorder="1" applyAlignment="1">
      <alignment horizontal="left" vertical="center"/>
    </xf>
    <xf numFmtId="0" fontId="9" fillId="2" borderId="113" xfId="0" applyFont="1" applyFill="1" applyBorder="1" applyAlignment="1">
      <alignment horizontal="left" vertical="center"/>
    </xf>
    <xf numFmtId="0" fontId="9" fillId="2" borderId="78" xfId="0" applyFont="1" applyFill="1" applyBorder="1" applyAlignment="1">
      <alignment horizontal="center" vertical="center"/>
    </xf>
    <xf numFmtId="0" fontId="9" fillId="2" borderId="79" xfId="0" applyFont="1" applyFill="1" applyBorder="1" applyAlignment="1">
      <alignment horizontal="center" vertical="center"/>
    </xf>
    <xf numFmtId="0" fontId="9" fillId="2" borderId="80" xfId="0" applyFont="1" applyFill="1" applyBorder="1" applyAlignment="1">
      <alignment horizontal="center" vertical="center"/>
    </xf>
    <xf numFmtId="0" fontId="9" fillId="0" borderId="49" xfId="0" applyFont="1" applyBorder="1" applyAlignment="1" applyProtection="1">
      <alignment horizontal="center" vertical="center"/>
      <protection locked="0"/>
    </xf>
    <xf numFmtId="0" fontId="9" fillId="0" borderId="54" xfId="0" applyFont="1" applyBorder="1" applyAlignment="1" applyProtection="1">
      <alignment horizontal="center" vertical="center"/>
      <protection locked="0"/>
    </xf>
    <xf numFmtId="0" fontId="9" fillId="0" borderId="50" xfId="0" applyFont="1" applyBorder="1" applyAlignment="1" applyProtection="1">
      <alignment horizontal="center" vertical="center"/>
      <protection locked="0"/>
    </xf>
    <xf numFmtId="1" fontId="9" fillId="0" borderId="49" xfId="9" applyNumberFormat="1" applyFont="1" applyFill="1" applyBorder="1" applyAlignment="1" applyProtection="1">
      <alignment horizontal="center" vertical="center"/>
      <protection locked="0"/>
    </xf>
    <xf numFmtId="1" fontId="9" fillId="0" borderId="54" xfId="9" applyNumberFormat="1" applyFont="1" applyFill="1" applyBorder="1" applyAlignment="1" applyProtection="1">
      <alignment horizontal="center" vertical="center"/>
      <protection locked="0"/>
    </xf>
    <xf numFmtId="1" fontId="9" fillId="0" borderId="50" xfId="9" applyNumberFormat="1" applyFont="1" applyFill="1" applyBorder="1" applyAlignment="1" applyProtection="1">
      <alignment horizontal="center" vertical="center"/>
      <protection locked="0"/>
    </xf>
    <xf numFmtId="0" fontId="10" fillId="0" borderId="92" xfId="0" applyFont="1" applyBorder="1" applyAlignment="1" applyProtection="1">
      <alignment horizontal="center" vertical="center"/>
      <protection locked="0"/>
    </xf>
    <xf numFmtId="0" fontId="10" fillId="0" borderId="93" xfId="0" applyFont="1" applyBorder="1" applyAlignment="1" applyProtection="1">
      <alignment horizontal="center" vertical="center"/>
      <protection locked="0"/>
    </xf>
    <xf numFmtId="0" fontId="10" fillId="0" borderId="122" xfId="0" applyFont="1" applyBorder="1" applyAlignment="1" applyProtection="1">
      <alignment horizontal="center" vertical="center"/>
      <protection locked="0"/>
    </xf>
    <xf numFmtId="0" fontId="9" fillId="2" borderId="13" xfId="0" applyFont="1" applyFill="1" applyBorder="1" applyAlignment="1">
      <alignment horizontal="left" vertical="center"/>
    </xf>
    <xf numFmtId="0" fontId="9" fillId="2" borderId="11" xfId="0" applyFont="1" applyFill="1" applyBorder="1" applyAlignment="1">
      <alignment horizontal="left" vertical="center"/>
    </xf>
    <xf numFmtId="0" fontId="9" fillId="2" borderId="12" xfId="0" applyFont="1" applyFill="1" applyBorder="1" applyAlignment="1">
      <alignment horizontal="left" vertical="center"/>
    </xf>
    <xf numFmtId="0" fontId="9" fillId="2" borderId="65" xfId="0" applyFont="1" applyFill="1" applyBorder="1" applyAlignment="1">
      <alignment horizontal="left" vertical="center"/>
    </xf>
    <xf numFmtId="0" fontId="9" fillId="2" borderId="158" xfId="0" applyFont="1" applyFill="1" applyBorder="1" applyAlignment="1">
      <alignment horizontal="left" vertical="center"/>
    </xf>
    <xf numFmtId="0" fontId="9" fillId="2" borderId="159" xfId="0" applyFont="1" applyFill="1" applyBorder="1" applyAlignment="1">
      <alignment horizontal="left" vertical="center"/>
    </xf>
    <xf numFmtId="0" fontId="9" fillId="2" borderId="159" xfId="0" applyFont="1" applyFill="1" applyBorder="1" applyAlignment="1">
      <alignment horizontal="center" vertical="center"/>
    </xf>
    <xf numFmtId="0" fontId="9" fillId="2" borderId="82" xfId="0" applyFont="1" applyFill="1" applyBorder="1" applyAlignment="1">
      <alignment horizontal="center" vertical="center"/>
    </xf>
    <xf numFmtId="1" fontId="9" fillId="0" borderId="84" xfId="9" applyNumberFormat="1" applyFont="1" applyBorder="1" applyAlignment="1" applyProtection="1">
      <alignment horizontal="center" vertical="center"/>
      <protection locked="0"/>
    </xf>
    <xf numFmtId="1" fontId="9" fillId="0" borderId="85" xfId="9" applyNumberFormat="1" applyFont="1" applyBorder="1" applyAlignment="1" applyProtection="1">
      <alignment horizontal="center" vertical="center"/>
      <protection locked="0"/>
    </xf>
    <xf numFmtId="1" fontId="9" fillId="0" borderId="86" xfId="9" applyNumberFormat="1" applyFont="1" applyBorder="1" applyAlignment="1" applyProtection="1">
      <alignment horizontal="center" vertical="center"/>
      <protection locked="0"/>
    </xf>
    <xf numFmtId="169" fontId="9" fillId="0" borderId="78" xfId="10" applyNumberFormat="1" applyFont="1" applyFill="1" applyBorder="1" applyAlignment="1" applyProtection="1">
      <alignment horizontal="center" vertical="center" wrapText="1"/>
      <protection locked="0"/>
    </xf>
    <xf numFmtId="169" fontId="9" fillId="0" borderId="79" xfId="10" applyNumberFormat="1" applyFont="1" applyFill="1" applyBorder="1" applyAlignment="1" applyProtection="1">
      <alignment horizontal="center" vertical="center" wrapText="1"/>
      <protection locked="0"/>
    </xf>
    <xf numFmtId="169" fontId="9" fillId="0" borderId="80" xfId="10" applyNumberFormat="1" applyFont="1" applyFill="1" applyBorder="1" applyAlignment="1" applyProtection="1">
      <alignment horizontal="center" vertical="center" wrapText="1"/>
      <protection locked="0"/>
    </xf>
    <xf numFmtId="169" fontId="9" fillId="0" borderId="81" xfId="10" applyNumberFormat="1" applyFont="1" applyFill="1" applyBorder="1" applyAlignment="1" applyProtection="1">
      <alignment horizontal="center" vertical="center" wrapText="1"/>
      <protection locked="0"/>
    </xf>
    <xf numFmtId="169" fontId="9" fillId="0" borderId="82" xfId="10" applyNumberFormat="1" applyFont="1" applyFill="1" applyBorder="1" applyAlignment="1" applyProtection="1">
      <alignment horizontal="center" vertical="center" wrapText="1"/>
      <protection locked="0"/>
    </xf>
    <xf numFmtId="169" fontId="9" fillId="0" borderId="83" xfId="10" applyNumberFormat="1" applyFont="1" applyFill="1" applyBorder="1" applyAlignment="1" applyProtection="1">
      <alignment horizontal="center" vertical="center" wrapText="1"/>
      <protection locked="0"/>
    </xf>
    <xf numFmtId="168" fontId="9" fillId="0" borderId="79" xfId="9" applyNumberFormat="1" applyFont="1" applyFill="1" applyBorder="1" applyAlignment="1" applyProtection="1">
      <alignment horizontal="center" vertical="center"/>
      <protection locked="0"/>
    </xf>
    <xf numFmtId="168" fontId="9" fillId="0" borderId="82" xfId="9" applyNumberFormat="1" applyFont="1" applyFill="1" applyBorder="1" applyAlignment="1" applyProtection="1">
      <alignment horizontal="center" vertical="center"/>
      <protection locked="0"/>
    </xf>
    <xf numFmtId="0" fontId="9" fillId="2" borderId="117" xfId="0" applyFont="1" applyFill="1" applyBorder="1" applyAlignment="1">
      <alignment horizontal="center" vertical="center" wrapText="1"/>
    </xf>
    <xf numFmtId="0" fontId="9" fillId="2" borderId="64" xfId="0" applyFont="1" applyFill="1" applyBorder="1" applyAlignment="1">
      <alignment horizontal="center" vertical="center" wrapText="1"/>
    </xf>
    <xf numFmtId="0" fontId="12" fillId="0" borderId="77" xfId="0" applyFont="1" applyBorder="1" applyAlignment="1" applyProtection="1">
      <alignment horizontal="center" vertical="center"/>
      <protection locked="0"/>
    </xf>
    <xf numFmtId="0" fontId="12" fillId="0" borderId="0" xfId="0" applyFont="1" applyAlignment="1" applyProtection="1">
      <alignment horizontal="center" vertical="center"/>
      <protection locked="0"/>
    </xf>
    <xf numFmtId="0" fontId="12" fillId="0" borderId="88" xfId="0" applyFont="1" applyBorder="1" applyAlignment="1" applyProtection="1">
      <alignment horizontal="center" vertical="center"/>
      <protection locked="0"/>
    </xf>
    <xf numFmtId="0" fontId="9" fillId="2" borderId="77" xfId="0" applyFont="1" applyFill="1" applyBorder="1" applyAlignment="1">
      <alignment horizontal="left" vertical="center" wrapText="1"/>
    </xf>
    <xf numFmtId="0" fontId="9" fillId="2" borderId="0" xfId="0" applyFont="1" applyFill="1" applyAlignment="1">
      <alignment horizontal="left" vertical="center" wrapText="1"/>
    </xf>
    <xf numFmtId="0" fontId="38" fillId="0" borderId="166" xfId="13" applyBorder="1" applyAlignment="1" applyProtection="1">
      <alignment horizontal="center" vertical="center" wrapText="1"/>
      <protection locked="0"/>
    </xf>
    <xf numFmtId="0" fontId="9" fillId="0" borderId="167" xfId="0" applyFont="1" applyBorder="1" applyAlignment="1" applyProtection="1">
      <alignment horizontal="center" vertical="center" wrapText="1"/>
      <protection locked="0"/>
    </xf>
    <xf numFmtId="0" fontId="9" fillId="0" borderId="168" xfId="0" applyFont="1" applyBorder="1" applyAlignment="1" applyProtection="1">
      <alignment horizontal="center" vertical="center" wrapText="1"/>
      <protection locked="0"/>
    </xf>
    <xf numFmtId="0" fontId="9" fillId="2" borderId="170" xfId="0" applyFont="1" applyFill="1" applyBorder="1" applyAlignment="1">
      <alignment horizontal="center" vertical="center" wrapText="1"/>
    </xf>
    <xf numFmtId="0" fontId="9" fillId="2" borderId="171" xfId="0" applyFont="1" applyFill="1" applyBorder="1" applyAlignment="1">
      <alignment horizontal="center" vertical="center" wrapText="1"/>
    </xf>
    <xf numFmtId="0" fontId="9" fillId="2" borderId="172" xfId="0" applyFont="1" applyFill="1" applyBorder="1" applyAlignment="1">
      <alignment horizontal="center" vertical="center" wrapText="1"/>
    </xf>
    <xf numFmtId="0" fontId="9" fillId="2" borderId="173" xfId="0" applyFont="1" applyFill="1" applyBorder="1" applyAlignment="1">
      <alignment horizontal="center" vertical="center" wrapText="1"/>
    </xf>
    <xf numFmtId="0" fontId="10" fillId="0" borderId="59" xfId="0" applyFont="1" applyBorder="1" applyAlignment="1" applyProtection="1">
      <alignment horizontal="center" vertical="center"/>
      <protection locked="0"/>
    </xf>
    <xf numFmtId="0" fontId="10" fillId="0" borderId="60" xfId="0" applyFont="1" applyBorder="1" applyAlignment="1" applyProtection="1">
      <alignment horizontal="center" vertical="center"/>
      <protection locked="0"/>
    </xf>
    <xf numFmtId="0" fontId="10" fillId="0" borderId="163" xfId="0" applyFont="1" applyBorder="1" applyAlignment="1" applyProtection="1">
      <alignment horizontal="center" vertical="center"/>
      <protection locked="0"/>
    </xf>
    <xf numFmtId="0" fontId="10" fillId="0" borderId="60" xfId="0" applyFont="1" applyBorder="1" applyAlignment="1">
      <alignment horizontal="center"/>
    </xf>
    <xf numFmtId="0" fontId="9" fillId="2" borderId="108" xfId="0" applyFont="1" applyFill="1" applyBorder="1" applyAlignment="1">
      <alignment horizontal="center" vertical="center" wrapText="1"/>
    </xf>
    <xf numFmtId="0" fontId="9" fillId="2" borderId="109" xfId="0" applyFont="1" applyFill="1" applyBorder="1" applyAlignment="1">
      <alignment horizontal="center" vertical="center" wrapText="1"/>
    </xf>
    <xf numFmtId="0" fontId="9" fillId="0" borderId="84" xfId="0" applyFont="1" applyBorder="1" applyAlignment="1" applyProtection="1">
      <alignment vertical="center" wrapText="1"/>
      <protection locked="0"/>
    </xf>
    <xf numFmtId="0" fontId="9" fillId="0" borderId="85" xfId="0" applyFont="1" applyBorder="1" applyAlignment="1" applyProtection="1">
      <alignment vertical="center" wrapText="1"/>
      <protection locked="0"/>
    </xf>
    <xf numFmtId="0" fontId="9" fillId="0" borderId="86" xfId="0" applyFont="1" applyBorder="1" applyAlignment="1" applyProtection="1">
      <alignment vertical="center" wrapText="1"/>
      <protection locked="0"/>
    </xf>
    <xf numFmtId="0" fontId="9" fillId="2" borderId="110" xfId="0" applyFont="1" applyFill="1" applyBorder="1" applyAlignment="1">
      <alignment horizontal="center" vertical="center"/>
    </xf>
    <xf numFmtId="0" fontId="9" fillId="2" borderId="84" xfId="0" applyFont="1" applyFill="1" applyBorder="1" applyAlignment="1">
      <alignment horizontal="center" vertical="center" wrapText="1"/>
    </xf>
    <xf numFmtId="0" fontId="9" fillId="2" borderId="85" xfId="0" applyFont="1" applyFill="1" applyBorder="1" applyAlignment="1">
      <alignment horizontal="center" vertical="center" wrapText="1"/>
    </xf>
    <xf numFmtId="0" fontId="9" fillId="2" borderId="86" xfId="0" applyFont="1" applyFill="1" applyBorder="1" applyAlignment="1">
      <alignment horizontal="center" vertical="center" wrapText="1"/>
    </xf>
    <xf numFmtId="0" fontId="5" fillId="5" borderId="79" xfId="0" applyFont="1" applyFill="1" applyBorder="1" applyAlignment="1">
      <alignment horizontal="center" vertical="center"/>
    </xf>
    <xf numFmtId="0" fontId="5" fillId="5" borderId="0" xfId="0" applyFont="1" applyFill="1" applyAlignment="1">
      <alignment horizontal="center" vertical="center"/>
    </xf>
    <xf numFmtId="0" fontId="10" fillId="0" borderId="49" xfId="0" applyFont="1" applyBorder="1" applyAlignment="1" applyProtection="1">
      <alignment horizontal="center" vertical="center"/>
      <protection locked="0"/>
    </xf>
    <xf numFmtId="0" fontId="10" fillId="0" borderId="54" xfId="0" applyFont="1" applyBorder="1" applyAlignment="1" applyProtection="1">
      <alignment horizontal="center" vertical="center"/>
      <protection locked="0"/>
    </xf>
    <xf numFmtId="0" fontId="10" fillId="0" borderId="50" xfId="0" applyFont="1" applyBorder="1" applyAlignment="1" applyProtection="1">
      <alignment horizontal="center" vertical="center"/>
      <protection locked="0"/>
    </xf>
    <xf numFmtId="0" fontId="10" fillId="2" borderId="12" xfId="0" applyFont="1" applyFill="1" applyBorder="1" applyAlignment="1">
      <alignment horizontal="center" vertical="center" wrapText="1"/>
    </xf>
    <xf numFmtId="0" fontId="10" fillId="2" borderId="0" xfId="0" applyFont="1" applyFill="1" applyAlignment="1">
      <alignment horizontal="center" vertical="center" wrapText="1"/>
    </xf>
    <xf numFmtId="0" fontId="10" fillId="0" borderId="117" xfId="0" applyFont="1" applyBorder="1" applyAlignment="1" applyProtection="1">
      <alignment horizontal="center" vertical="center"/>
      <protection locked="0"/>
    </xf>
    <xf numFmtId="0" fontId="10" fillId="0" borderId="79" xfId="0" applyFont="1" applyBorder="1" applyAlignment="1" applyProtection="1">
      <alignment horizontal="center" vertical="center"/>
      <protection locked="0"/>
    </xf>
    <xf numFmtId="0" fontId="10" fillId="0" borderId="138" xfId="0" applyFont="1" applyBorder="1" applyAlignment="1" applyProtection="1">
      <alignment horizontal="center" vertical="center"/>
      <protection locked="0"/>
    </xf>
    <xf numFmtId="0" fontId="10" fillId="0" borderId="64" xfId="0" applyFont="1" applyBorder="1" applyAlignment="1" applyProtection="1">
      <alignment horizontal="center" vertical="center"/>
      <protection locked="0"/>
    </xf>
    <xf numFmtId="0" fontId="10" fillId="0" borderId="0" xfId="0" applyFont="1" applyAlignment="1" applyProtection="1">
      <alignment horizontal="center" vertical="center"/>
      <protection locked="0"/>
    </xf>
    <xf numFmtId="0" fontId="10" fillId="0" borderId="65" xfId="0" applyFont="1" applyBorder="1" applyAlignment="1" applyProtection="1">
      <alignment horizontal="center" vertical="center"/>
      <protection locked="0"/>
    </xf>
    <xf numFmtId="0" fontId="38" fillId="0" borderId="81" xfId="13" applyBorder="1" applyAlignment="1" applyProtection="1">
      <alignment horizontal="center" vertical="center" wrapText="1"/>
      <protection locked="0"/>
    </xf>
    <xf numFmtId="0" fontId="9" fillId="0" borderId="82" xfId="0" applyFont="1" applyBorder="1" applyAlignment="1" applyProtection="1">
      <alignment horizontal="center" vertical="center" wrapText="1"/>
      <protection locked="0"/>
    </xf>
    <xf numFmtId="0" fontId="9" fillId="0" borderId="85" xfId="0" applyFont="1" applyBorder="1" applyAlignment="1" applyProtection="1">
      <alignment horizontal="center" vertical="center" wrapText="1"/>
      <protection locked="0"/>
    </xf>
    <xf numFmtId="0" fontId="9" fillId="0" borderId="86" xfId="0" applyFont="1" applyBorder="1" applyAlignment="1" applyProtection="1">
      <alignment horizontal="center" vertical="center" wrapText="1"/>
      <protection locked="0"/>
    </xf>
    <xf numFmtId="14" fontId="10" fillId="0" borderId="8" xfId="0" applyNumberFormat="1" applyFont="1" applyBorder="1" applyAlignment="1" applyProtection="1">
      <alignment horizontal="center" vertical="center"/>
      <protection locked="0"/>
    </xf>
    <xf numFmtId="14" fontId="10" fillId="0" borderId="9" xfId="0" applyNumberFormat="1" applyFont="1" applyBorder="1" applyAlignment="1" applyProtection="1">
      <alignment horizontal="center" vertical="center"/>
      <protection locked="0"/>
    </xf>
    <xf numFmtId="14" fontId="10" fillId="0" borderId="27" xfId="0" applyNumberFormat="1" applyFont="1" applyBorder="1" applyAlignment="1" applyProtection="1">
      <alignment horizontal="center" vertical="center"/>
      <protection locked="0"/>
    </xf>
    <xf numFmtId="14" fontId="10" fillId="0" borderId="8" xfId="0" applyNumberFormat="1" applyFont="1" applyBorder="1" applyAlignment="1">
      <alignment horizontal="center" vertical="center"/>
    </xf>
    <xf numFmtId="14" fontId="10" fillId="0" borderId="9" xfId="0" applyNumberFormat="1" applyFont="1" applyBorder="1" applyAlignment="1">
      <alignment horizontal="center" vertical="center"/>
    </xf>
    <xf numFmtId="14" fontId="10" fillId="0" borderId="27" xfId="0" applyNumberFormat="1" applyFont="1" applyBorder="1" applyAlignment="1">
      <alignment horizontal="center" vertical="center"/>
    </xf>
    <xf numFmtId="0" fontId="9" fillId="2" borderId="12" xfId="0" applyFont="1" applyFill="1" applyBorder="1" applyAlignment="1">
      <alignment horizontal="left" vertical="center" wrapText="1"/>
    </xf>
    <xf numFmtId="0" fontId="9" fillId="2" borderId="19"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9" fillId="2" borderId="87" xfId="0" applyFont="1" applyFill="1" applyBorder="1" applyAlignment="1">
      <alignment horizontal="center" vertical="center"/>
    </xf>
    <xf numFmtId="0" fontId="9" fillId="2" borderId="37" xfId="0" applyFont="1" applyFill="1" applyBorder="1" applyAlignment="1">
      <alignment horizontal="center" vertical="center"/>
    </xf>
    <xf numFmtId="0" fontId="9" fillId="2" borderId="99" xfId="0" applyFont="1" applyFill="1" applyBorder="1" applyAlignment="1">
      <alignment horizontal="center" vertical="center"/>
    </xf>
    <xf numFmtId="0" fontId="10" fillId="2" borderId="57" xfId="0" applyFont="1" applyFill="1" applyBorder="1" applyAlignment="1">
      <alignment horizontal="center" vertical="center"/>
    </xf>
    <xf numFmtId="0" fontId="15" fillId="0" borderId="0" xfId="0" applyFont="1" applyAlignment="1">
      <alignment horizontal="left"/>
    </xf>
    <xf numFmtId="0" fontId="15" fillId="0" borderId="0" xfId="0" applyFont="1"/>
    <xf numFmtId="0" fontId="15" fillId="0" borderId="0" xfId="0" applyFont="1" applyAlignment="1">
      <alignment vertical="center" wrapText="1"/>
    </xf>
    <xf numFmtId="0" fontId="6" fillId="0" borderId="11" xfId="0" applyFont="1" applyBorder="1"/>
    <xf numFmtId="0" fontId="6" fillId="0" borderId="14" xfId="0" applyFont="1" applyBorder="1"/>
    <xf numFmtId="0" fontId="6" fillId="0" borderId="15" xfId="0" applyFont="1" applyBorder="1"/>
    <xf numFmtId="0" fontId="5" fillId="0" borderId="13" xfId="0" applyFont="1" applyBorder="1" applyAlignment="1">
      <alignment horizontal="center"/>
    </xf>
    <xf numFmtId="0" fontId="5" fillId="0" borderId="0" xfId="0" applyFont="1" applyAlignment="1">
      <alignment horizontal="left" wrapText="1"/>
    </xf>
    <xf numFmtId="0" fontId="6" fillId="19" borderId="11" xfId="0" applyFont="1" applyFill="1" applyBorder="1"/>
    <xf numFmtId="0" fontId="6" fillId="19" borderId="14" xfId="0" applyFont="1" applyFill="1" applyBorder="1"/>
    <xf numFmtId="0" fontId="6" fillId="19" borderId="15" xfId="0" applyFont="1" applyFill="1" applyBorder="1"/>
    <xf numFmtId="0" fontId="6" fillId="0" borderId="0" xfId="0" applyFont="1" applyAlignment="1">
      <alignment vertical="center" wrapText="1"/>
    </xf>
    <xf numFmtId="0" fontId="6" fillId="0" borderId="0" xfId="0" applyFont="1" applyAlignment="1">
      <alignment horizontal="left" wrapText="1"/>
    </xf>
    <xf numFmtId="0" fontId="5" fillId="5" borderId="0" xfId="0" applyFont="1" applyFill="1" applyAlignment="1">
      <alignment horizontal="center"/>
    </xf>
    <xf numFmtId="0" fontId="6" fillId="0" borderId="0" xfId="0" applyFont="1" applyAlignment="1">
      <alignment horizontal="left" vertical="center" wrapText="1"/>
    </xf>
    <xf numFmtId="0" fontId="5" fillId="0" borderId="0" xfId="0" applyFont="1" applyAlignment="1">
      <alignment horizontal="left" vertical="center" wrapText="1"/>
    </xf>
    <xf numFmtId="0" fontId="6" fillId="0" borderId="11" xfId="0" applyFont="1" applyBorder="1" applyAlignment="1">
      <alignment horizontal="left" vertical="center" wrapText="1"/>
    </xf>
    <xf numFmtId="0" fontId="6" fillId="0" borderId="14" xfId="0" applyFont="1" applyBorder="1" applyAlignment="1">
      <alignment horizontal="left" vertical="center" wrapText="1"/>
    </xf>
    <xf numFmtId="0" fontId="6" fillId="0" borderId="15" xfId="0" applyFont="1" applyBorder="1" applyAlignment="1">
      <alignment horizontal="left" vertical="center" wrapText="1"/>
    </xf>
    <xf numFmtId="0" fontId="6" fillId="0" borderId="11" xfId="0" applyFont="1" applyBorder="1" applyAlignment="1">
      <alignment vertical="center" wrapText="1"/>
    </xf>
    <xf numFmtId="0" fontId="6" fillId="0" borderId="14" xfId="0" applyFont="1" applyBorder="1" applyAlignment="1">
      <alignment vertical="center" wrapText="1"/>
    </xf>
    <xf numFmtId="0" fontId="6" fillId="0" borderId="15" xfId="0" applyFont="1" applyBorder="1" applyAlignment="1">
      <alignment vertical="center" wrapText="1"/>
    </xf>
    <xf numFmtId="0" fontId="5" fillId="0" borderId="84" xfId="0" applyFont="1" applyBorder="1" applyAlignment="1">
      <alignment horizontal="center"/>
    </xf>
    <xf numFmtId="0" fontId="5" fillId="0" borderId="86" xfId="0" applyFont="1" applyBorder="1" applyAlignment="1">
      <alignment horizontal="center"/>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6" fillId="0" borderId="26" xfId="0" applyFont="1" applyBorder="1" applyAlignment="1">
      <alignment horizontal="left" vertical="center" wrapText="1"/>
    </xf>
    <xf numFmtId="0" fontId="6" fillId="0" borderId="13" xfId="0" applyFont="1" applyBorder="1" applyAlignment="1">
      <alignment horizontal="center"/>
    </xf>
    <xf numFmtId="0" fontId="6" fillId="0" borderId="24" xfId="0" applyFont="1" applyBorder="1" applyAlignment="1">
      <alignment horizontal="center"/>
    </xf>
    <xf numFmtId="0" fontId="6" fillId="0" borderId="0" xfId="0" applyFont="1"/>
    <xf numFmtId="0" fontId="5" fillId="0" borderId="51" xfId="0" applyFont="1" applyBorder="1" applyAlignment="1">
      <alignment horizontal="center"/>
    </xf>
    <xf numFmtId="0" fontId="5" fillId="0" borderId="52" xfId="0" applyFont="1" applyBorder="1" applyAlignment="1">
      <alignment horizontal="center"/>
    </xf>
    <xf numFmtId="0" fontId="5" fillId="0" borderId="53" xfId="0" applyFont="1" applyBorder="1" applyAlignment="1">
      <alignment horizontal="center"/>
    </xf>
    <xf numFmtId="0" fontId="9" fillId="0" borderId="84" xfId="0" applyFont="1" applyBorder="1" applyAlignment="1" applyProtection="1">
      <alignment horizontal="left" vertical="center" wrapText="1"/>
      <protection hidden="1"/>
    </xf>
    <xf numFmtId="0" fontId="9" fillId="0" borderId="85" xfId="0" applyFont="1" applyBorder="1" applyAlignment="1" applyProtection="1">
      <alignment horizontal="left" vertical="center" wrapText="1"/>
      <protection hidden="1"/>
    </xf>
    <xf numFmtId="0" fontId="9" fillId="0" borderId="86" xfId="0" applyFont="1" applyBorder="1" applyAlignment="1" applyProtection="1">
      <alignment horizontal="left" vertical="center" wrapText="1"/>
      <protection hidden="1"/>
    </xf>
    <xf numFmtId="0" fontId="10" fillId="0" borderId="108" xfId="0" applyFont="1" applyBorder="1" applyAlignment="1" applyProtection="1">
      <alignment horizontal="left" vertical="center" wrapText="1"/>
      <protection hidden="1"/>
    </xf>
    <xf numFmtId="0" fontId="10" fillId="0" borderId="109" xfId="0" applyFont="1" applyBorder="1" applyAlignment="1" applyProtection="1">
      <alignment horizontal="left" vertical="center" wrapText="1"/>
      <protection hidden="1"/>
    </xf>
    <xf numFmtId="0" fontId="10" fillId="0" borderId="131" xfId="0" applyFont="1" applyBorder="1" applyAlignment="1" applyProtection="1">
      <alignment horizontal="left" vertical="center" wrapText="1"/>
      <protection hidden="1"/>
    </xf>
    <xf numFmtId="0" fontId="9" fillId="5" borderId="28" xfId="0" applyFont="1" applyFill="1" applyBorder="1" applyAlignment="1" applyProtection="1">
      <alignment horizontal="center" vertical="center"/>
      <protection hidden="1"/>
    </xf>
    <xf numFmtId="0" fontId="9" fillId="5" borderId="30" xfId="0" applyFont="1" applyFill="1" applyBorder="1" applyAlignment="1" applyProtection="1">
      <alignment horizontal="center" vertical="center"/>
      <protection hidden="1"/>
    </xf>
    <xf numFmtId="0" fontId="9" fillId="0" borderId="37" xfId="0" applyFont="1" applyBorder="1" applyProtection="1">
      <protection hidden="1"/>
    </xf>
    <xf numFmtId="0" fontId="9" fillId="0" borderId="99" xfId="0" applyFont="1" applyBorder="1" applyProtection="1">
      <protection hidden="1"/>
    </xf>
    <xf numFmtId="0" fontId="9" fillId="5" borderId="0" xfId="0" applyFont="1" applyFill="1" applyAlignment="1">
      <alignment horizontal="center"/>
    </xf>
    <xf numFmtId="0" fontId="9" fillId="5" borderId="0" xfId="0" applyFont="1" applyFill="1" applyAlignment="1">
      <alignment horizontal="left" vertical="center" wrapText="1"/>
    </xf>
    <xf numFmtId="0" fontId="21" fillId="0" borderId="45" xfId="0" applyFont="1" applyBorder="1" applyAlignment="1">
      <alignment horizontal="center"/>
    </xf>
    <xf numFmtId="0" fontId="21" fillId="0" borderId="0" xfId="0" applyFont="1" applyAlignment="1">
      <alignment horizontal="center"/>
    </xf>
    <xf numFmtId="0" fontId="21" fillId="0" borderId="123" xfId="0" applyFont="1" applyBorder="1" applyAlignment="1">
      <alignment horizontal="center"/>
    </xf>
    <xf numFmtId="0" fontId="9" fillId="5" borderId="34" xfId="1" applyFont="1" applyFill="1" applyBorder="1" applyAlignment="1">
      <alignment horizontal="center" vertical="center" wrapText="1"/>
    </xf>
    <xf numFmtId="0" fontId="9" fillId="5" borderId="34" xfId="1" applyFont="1" applyFill="1" applyBorder="1" applyAlignment="1">
      <alignment horizontal="center" vertical="center"/>
    </xf>
    <xf numFmtId="0" fontId="9" fillId="5" borderId="34" xfId="0" applyFont="1" applyFill="1" applyBorder="1" applyAlignment="1">
      <alignment horizontal="center" vertical="center" wrapText="1"/>
    </xf>
    <xf numFmtId="37" fontId="9" fillId="5" borderId="34" xfId="2" applyNumberFormat="1" applyFont="1" applyFill="1" applyBorder="1" applyAlignment="1">
      <alignment horizontal="center" vertical="center" wrapText="1"/>
    </xf>
    <xf numFmtId="0" fontId="9" fillId="0" borderId="29" xfId="0" applyFont="1" applyBorder="1" applyProtection="1">
      <protection locked="0"/>
    </xf>
    <xf numFmtId="0" fontId="9" fillId="0" borderId="30" xfId="0" applyFont="1" applyBorder="1" applyProtection="1">
      <protection locked="0"/>
    </xf>
    <xf numFmtId="49" fontId="45" fillId="7" borderId="73" xfId="0" applyNumberFormat="1" applyFont="1" applyFill="1" applyBorder="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wrapText="1"/>
    </xf>
    <xf numFmtId="0" fontId="9" fillId="0" borderId="183" xfId="0" applyFont="1" applyBorder="1" applyAlignment="1" applyProtection="1">
      <alignment horizontal="left"/>
      <protection hidden="1"/>
    </xf>
    <xf numFmtId="0" fontId="9" fillId="0" borderId="211" xfId="0" applyFont="1" applyBorder="1" applyAlignment="1" applyProtection="1">
      <alignment horizontal="left"/>
      <protection hidden="1"/>
    </xf>
    <xf numFmtId="0" fontId="10" fillId="0" borderId="30" xfId="0" applyFont="1" applyBorder="1" applyAlignment="1" applyProtection="1">
      <alignment horizontal="center"/>
      <protection hidden="1"/>
    </xf>
    <xf numFmtId="0" fontId="10" fillId="0" borderId="32" xfId="0" applyFont="1" applyBorder="1" applyAlignment="1" applyProtection="1">
      <alignment horizontal="center"/>
      <protection hidden="1"/>
    </xf>
    <xf numFmtId="0" fontId="10" fillId="0" borderId="190" xfId="0" applyFont="1" applyBorder="1" applyAlignment="1" applyProtection="1">
      <alignment horizontal="center"/>
      <protection hidden="1"/>
    </xf>
    <xf numFmtId="0" fontId="10" fillId="0" borderId="204" xfId="0" applyFont="1" applyBorder="1" applyAlignment="1" applyProtection="1">
      <alignment horizontal="center"/>
      <protection hidden="1"/>
    </xf>
    <xf numFmtId="0" fontId="9" fillId="0" borderId="34" xfId="0" applyFont="1" applyBorder="1" applyAlignment="1" applyProtection="1">
      <alignment horizontal="left"/>
      <protection hidden="1"/>
    </xf>
    <xf numFmtId="0" fontId="9" fillId="0" borderId="180" xfId="0" applyFont="1" applyBorder="1" applyAlignment="1" applyProtection="1">
      <alignment horizontal="left"/>
      <protection hidden="1"/>
    </xf>
    <xf numFmtId="0" fontId="9" fillId="0" borderId="212" xfId="0" applyFont="1" applyBorder="1" applyAlignment="1" applyProtection="1">
      <alignment horizontal="left"/>
      <protection hidden="1"/>
    </xf>
    <xf numFmtId="0" fontId="10" fillId="0" borderId="181" xfId="0" applyFont="1" applyBorder="1" applyAlignment="1" applyProtection="1">
      <alignment horizontal="center"/>
      <protection hidden="1"/>
    </xf>
    <xf numFmtId="0" fontId="9" fillId="4" borderId="184" xfId="0" applyFont="1" applyFill="1" applyBorder="1" applyAlignment="1" applyProtection="1">
      <alignment horizontal="center"/>
      <protection hidden="1"/>
    </xf>
    <xf numFmtId="0" fontId="9" fillId="4" borderId="185" xfId="0" applyFont="1" applyFill="1" applyBorder="1" applyAlignment="1" applyProtection="1">
      <alignment horizontal="center"/>
      <protection hidden="1"/>
    </xf>
    <xf numFmtId="0" fontId="9" fillId="4" borderId="186" xfId="0" applyFont="1" applyFill="1" applyBorder="1" applyAlignment="1" applyProtection="1">
      <alignment horizontal="center"/>
      <protection hidden="1"/>
    </xf>
    <xf numFmtId="0" fontId="9" fillId="4" borderId="28" xfId="0" applyFont="1" applyFill="1" applyBorder="1" applyAlignment="1" applyProtection="1">
      <alignment horizontal="center" vertical="center"/>
      <protection hidden="1"/>
    </xf>
    <xf numFmtId="0" fontId="9" fillId="4" borderId="29" xfId="0" applyFont="1" applyFill="1" applyBorder="1" applyAlignment="1" applyProtection="1">
      <alignment horizontal="center" vertical="center"/>
      <protection hidden="1"/>
    </xf>
    <xf numFmtId="0" fontId="9" fillId="4" borderId="30" xfId="0" applyFont="1" applyFill="1" applyBorder="1" applyAlignment="1" applyProtection="1">
      <alignment horizontal="center" vertical="center"/>
      <protection hidden="1"/>
    </xf>
    <xf numFmtId="0" fontId="9" fillId="0" borderId="207" xfId="0" applyFont="1" applyBorder="1" applyAlignment="1" applyProtection="1">
      <alignment horizontal="left"/>
      <protection hidden="1"/>
    </xf>
    <xf numFmtId="0" fontId="9" fillId="0" borderId="206" xfId="0" applyFont="1" applyBorder="1" applyAlignment="1" applyProtection="1">
      <alignment horizontal="left"/>
      <protection hidden="1"/>
    </xf>
    <xf numFmtId="0" fontId="10" fillId="0" borderId="187" xfId="0" applyFont="1" applyBorder="1" applyAlignment="1" applyProtection="1">
      <alignment horizontal="center"/>
      <protection hidden="1"/>
    </xf>
    <xf numFmtId="0" fontId="10" fillId="0" borderId="188" xfId="0" applyFont="1" applyBorder="1" applyAlignment="1" applyProtection="1">
      <alignment horizontal="center"/>
      <protection hidden="1"/>
    </xf>
    <xf numFmtId="0" fontId="10" fillId="0" borderId="197" xfId="0" applyFont="1" applyBorder="1" applyAlignment="1" applyProtection="1">
      <alignment horizontal="center" vertical="center"/>
      <protection hidden="1"/>
    </xf>
    <xf numFmtId="0" fontId="10" fillId="0" borderId="198" xfId="0" applyFont="1" applyBorder="1" applyAlignment="1" applyProtection="1">
      <alignment horizontal="center" vertical="center"/>
      <protection hidden="1"/>
    </xf>
    <xf numFmtId="0" fontId="10" fillId="0" borderId="45" xfId="0" applyFont="1" applyBorder="1" applyAlignment="1" applyProtection="1">
      <alignment horizontal="center" vertical="center"/>
      <protection hidden="1"/>
    </xf>
    <xf numFmtId="0" fontId="10" fillId="0" borderId="191" xfId="0" applyFont="1" applyBorder="1" applyAlignment="1" applyProtection="1">
      <alignment horizontal="center" vertical="center"/>
      <protection hidden="1"/>
    </xf>
    <xf numFmtId="0" fontId="9" fillId="2" borderId="34" xfId="0" applyFont="1" applyFill="1" applyBorder="1" applyAlignment="1">
      <alignment horizontal="center" vertical="center" wrapText="1"/>
    </xf>
    <xf numFmtId="1" fontId="10" fillId="0" borderId="199" xfId="0" applyNumberFormat="1" applyFont="1" applyBorder="1" applyAlignment="1" applyProtection="1">
      <alignment horizontal="center"/>
      <protection hidden="1"/>
    </xf>
    <xf numFmtId="0" fontId="38" fillId="0" borderId="34" xfId="13" applyBorder="1" applyAlignment="1" applyProtection="1">
      <alignment horizontal="center"/>
      <protection hidden="1"/>
    </xf>
    <xf numFmtId="0" fontId="10" fillId="0" borderId="34" xfId="0" applyFont="1" applyBorder="1" applyAlignment="1" applyProtection="1">
      <alignment horizontal="center"/>
      <protection hidden="1"/>
    </xf>
    <xf numFmtId="0" fontId="9" fillId="0" borderId="193" xfId="0" applyFont="1" applyBorder="1" applyAlignment="1" applyProtection="1">
      <alignment vertical="center" wrapText="1"/>
      <protection hidden="1"/>
    </xf>
    <xf numFmtId="0" fontId="9" fillId="0" borderId="194" xfId="0" applyFont="1" applyBorder="1" applyAlignment="1" applyProtection="1">
      <alignment vertical="center" wrapText="1"/>
      <protection hidden="1"/>
    </xf>
    <xf numFmtId="0" fontId="38" fillId="0" borderId="206" xfId="13" applyBorder="1" applyAlignment="1" applyProtection="1">
      <alignment horizontal="center"/>
      <protection hidden="1"/>
    </xf>
    <xf numFmtId="0" fontId="10" fillId="0" borderId="185" xfId="0" applyFont="1" applyBorder="1" applyAlignment="1" applyProtection="1">
      <alignment horizontal="center"/>
      <protection hidden="1"/>
    </xf>
    <xf numFmtId="0" fontId="10" fillId="0" borderId="186" xfId="0" applyFont="1" applyBorder="1" applyAlignment="1" applyProtection="1">
      <alignment horizontal="center"/>
      <protection hidden="1"/>
    </xf>
    <xf numFmtId="0" fontId="9" fillId="0" borderId="0" xfId="0" applyFont="1" applyAlignment="1">
      <alignment horizontal="left"/>
    </xf>
    <xf numFmtId="0" fontId="9" fillId="0" borderId="210" xfId="0" applyFont="1" applyBorder="1" applyAlignment="1" applyProtection="1">
      <alignment horizontal="center" vertical="center" wrapText="1"/>
      <protection hidden="1"/>
    </xf>
    <xf numFmtId="0" fontId="9" fillId="0" borderId="46" xfId="0" applyFont="1" applyBorder="1" applyAlignment="1" applyProtection="1">
      <alignment horizontal="center" vertical="center" wrapText="1"/>
      <protection hidden="1"/>
    </xf>
    <xf numFmtId="0" fontId="9" fillId="5" borderId="40" xfId="0" applyFont="1" applyFill="1" applyBorder="1" applyAlignment="1">
      <alignment horizontal="center" vertical="center" wrapText="1"/>
    </xf>
    <xf numFmtId="0" fontId="9" fillId="5" borderId="41" xfId="0" applyFont="1" applyFill="1" applyBorder="1" applyAlignment="1">
      <alignment horizontal="center" vertical="center" wrapText="1"/>
    </xf>
    <xf numFmtId="0" fontId="9" fillId="5" borderId="43" xfId="0" applyFont="1" applyFill="1" applyBorder="1" applyAlignment="1">
      <alignment horizontal="center" vertical="center" wrapText="1"/>
    </xf>
    <xf numFmtId="0" fontId="9" fillId="5" borderId="31" xfId="0" applyFont="1" applyFill="1" applyBorder="1" applyAlignment="1">
      <alignment horizontal="center" vertical="center" wrapText="1"/>
    </xf>
    <xf numFmtId="0" fontId="9" fillId="5" borderId="42" xfId="0" applyFont="1" applyFill="1" applyBorder="1" applyAlignment="1">
      <alignment horizontal="center" vertical="center" wrapText="1"/>
    </xf>
    <xf numFmtId="0" fontId="9" fillId="5" borderId="44" xfId="0" applyFont="1" applyFill="1" applyBorder="1" applyAlignment="1">
      <alignment horizontal="center" vertical="center" wrapText="1"/>
    </xf>
    <xf numFmtId="37" fontId="9" fillId="6" borderId="43" xfId="2" applyNumberFormat="1" applyFont="1" applyFill="1" applyBorder="1" applyAlignment="1">
      <alignment horizontal="center" vertical="center" wrapText="1"/>
    </xf>
    <xf numFmtId="37" fontId="9" fillId="6" borderId="44" xfId="2" applyNumberFormat="1" applyFont="1" applyFill="1" applyBorder="1" applyAlignment="1">
      <alignment horizontal="center" vertical="center" wrapText="1"/>
    </xf>
    <xf numFmtId="0" fontId="9" fillId="0" borderId="34" xfId="0" applyFont="1" applyBorder="1" applyAlignment="1" applyProtection="1">
      <alignment horizontal="center"/>
      <protection locked="0"/>
    </xf>
    <xf numFmtId="0" fontId="9" fillId="0" borderId="34" xfId="0" applyFont="1" applyBorder="1" applyProtection="1">
      <protection locked="0"/>
    </xf>
    <xf numFmtId="0" fontId="10" fillId="0" borderId="34" xfId="0" applyFont="1" applyBorder="1" applyAlignment="1" applyProtection="1">
      <alignment horizontal="center"/>
      <protection locked="0"/>
    </xf>
    <xf numFmtId="0" fontId="9" fillId="0" borderId="28" xfId="0" applyFont="1" applyBorder="1" applyProtection="1">
      <protection locked="0"/>
    </xf>
    <xf numFmtId="0" fontId="38" fillId="0" borderId="28" xfId="13" applyBorder="1" applyProtection="1">
      <protection locked="0"/>
    </xf>
    <xf numFmtId="0" fontId="45" fillId="6" borderId="74" xfId="1" applyFont="1" applyFill="1" applyBorder="1" applyAlignment="1">
      <alignment horizontal="center" vertical="center"/>
    </xf>
    <xf numFmtId="37" fontId="9" fillId="6" borderId="45" xfId="2" applyNumberFormat="1" applyFont="1" applyFill="1" applyBorder="1" applyAlignment="1">
      <alignment horizontal="center" vertical="center" wrapText="1"/>
    </xf>
    <xf numFmtId="37" fontId="9" fillId="6" borderId="0" xfId="2" applyNumberFormat="1" applyFont="1" applyFill="1" applyBorder="1" applyAlignment="1">
      <alignment horizontal="center" vertical="center" wrapText="1"/>
    </xf>
    <xf numFmtId="37" fontId="9" fillId="6" borderId="46" xfId="2" applyNumberFormat="1" applyFont="1" applyFill="1" applyBorder="1" applyAlignment="1">
      <alignment horizontal="center" vertical="center" wrapText="1"/>
    </xf>
    <xf numFmtId="37" fontId="9" fillId="5" borderId="28" xfId="2" applyNumberFormat="1" applyFont="1" applyFill="1" applyBorder="1" applyAlignment="1">
      <alignment horizontal="center" vertical="center" wrapText="1"/>
    </xf>
    <xf numFmtId="37" fontId="9" fillId="5" borderId="29" xfId="2" applyNumberFormat="1" applyFont="1" applyFill="1" applyBorder="1" applyAlignment="1">
      <alignment horizontal="center" vertical="center" wrapText="1"/>
    </xf>
    <xf numFmtId="0" fontId="9" fillId="5" borderId="40" xfId="1" applyFont="1" applyFill="1" applyBorder="1" applyAlignment="1">
      <alignment horizontal="center" vertical="center" wrapText="1"/>
    </xf>
    <xf numFmtId="0" fontId="9" fillId="5" borderId="43" xfId="1" applyFont="1" applyFill="1" applyBorder="1" applyAlignment="1">
      <alignment horizontal="center" vertical="center" wrapText="1"/>
    </xf>
    <xf numFmtId="0" fontId="9" fillId="2" borderId="73" xfId="1" applyFont="1" applyFill="1" applyBorder="1" applyAlignment="1">
      <alignment horizontal="center" vertical="center" wrapText="1"/>
    </xf>
    <xf numFmtId="0" fontId="45" fillId="6" borderId="73" xfId="1" applyFont="1" applyFill="1" applyBorder="1" applyAlignment="1">
      <alignment horizontal="center" vertical="center"/>
    </xf>
    <xf numFmtId="0" fontId="45" fillId="6" borderId="124" xfId="1" applyFont="1" applyFill="1" applyBorder="1" applyAlignment="1">
      <alignment horizontal="center" vertical="center"/>
    </xf>
    <xf numFmtId="0" fontId="45" fillId="6" borderId="157" xfId="1" applyFont="1" applyFill="1" applyBorder="1" applyAlignment="1">
      <alignment horizontal="center" vertical="center"/>
    </xf>
    <xf numFmtId="0" fontId="45" fillId="6" borderId="124" xfId="1" applyFont="1" applyFill="1" applyBorder="1" applyAlignment="1">
      <alignment horizontal="center" vertical="center" wrapText="1"/>
    </xf>
    <xf numFmtId="0" fontId="45" fillId="6" borderId="129" xfId="1" applyFont="1" applyFill="1" applyBorder="1" applyAlignment="1">
      <alignment horizontal="center" vertical="center" wrapText="1"/>
    </xf>
    <xf numFmtId="0" fontId="9" fillId="5" borderId="123" xfId="1" applyFont="1" applyFill="1" applyBorder="1" applyAlignment="1">
      <alignment horizontal="center" vertical="center" wrapText="1"/>
    </xf>
    <xf numFmtId="0" fontId="9" fillId="5" borderId="216" xfId="1" applyFont="1" applyFill="1" applyBorder="1" applyAlignment="1">
      <alignment horizontal="center" vertical="center" wrapText="1"/>
    </xf>
    <xf numFmtId="1" fontId="9" fillId="5" borderId="34" xfId="4" applyNumberFormat="1" applyFont="1" applyFill="1" applyBorder="1" applyAlignment="1">
      <alignment horizontal="center" vertical="center" wrapText="1"/>
    </xf>
    <xf numFmtId="1" fontId="9" fillId="5" borderId="34" xfId="4" applyNumberFormat="1" applyFont="1" applyFill="1" applyBorder="1" applyAlignment="1">
      <alignment horizontal="center" vertical="center"/>
    </xf>
    <xf numFmtId="0" fontId="9" fillId="5" borderId="43" xfId="0" applyFont="1" applyFill="1" applyBorder="1" applyAlignment="1">
      <alignment horizontal="center"/>
    </xf>
    <xf numFmtId="0" fontId="9" fillId="5" borderId="44" xfId="0" applyFont="1" applyFill="1" applyBorder="1" applyAlignment="1">
      <alignment horizontal="center"/>
    </xf>
    <xf numFmtId="0" fontId="9" fillId="0" borderId="36" xfId="0" applyFont="1" applyBorder="1" applyProtection="1">
      <protection hidden="1"/>
    </xf>
    <xf numFmtId="0" fontId="45" fillId="6" borderId="129" xfId="1" applyFont="1" applyFill="1" applyBorder="1" applyAlignment="1">
      <alignment horizontal="center" vertical="center"/>
    </xf>
    <xf numFmtId="0" fontId="9" fillId="5" borderId="28" xfId="1" applyFont="1" applyFill="1" applyBorder="1" applyAlignment="1">
      <alignment horizontal="center" vertical="center" wrapText="1"/>
    </xf>
    <xf numFmtId="37" fontId="9" fillId="5" borderId="40" xfId="2" applyNumberFormat="1" applyFont="1" applyFill="1" applyBorder="1" applyAlignment="1">
      <alignment horizontal="center" vertical="center" wrapText="1"/>
    </xf>
    <xf numFmtId="37" fontId="9" fillId="5" borderId="41" xfId="2" applyNumberFormat="1" applyFont="1" applyFill="1" applyBorder="1" applyAlignment="1">
      <alignment horizontal="center" vertical="center" wrapText="1"/>
    </xf>
    <xf numFmtId="37" fontId="9" fillId="5" borderId="43" xfId="2" applyNumberFormat="1" applyFont="1" applyFill="1" applyBorder="1" applyAlignment="1">
      <alignment horizontal="center" vertical="center" wrapText="1"/>
    </xf>
    <xf numFmtId="37" fontId="9" fillId="5" borderId="31" xfId="2" applyNumberFormat="1" applyFont="1" applyFill="1" applyBorder="1" applyAlignment="1">
      <alignment horizontal="center" vertical="center" wrapText="1"/>
    </xf>
    <xf numFmtId="0" fontId="10" fillId="0" borderId="28" xfId="0" applyFont="1" applyBorder="1" applyAlignment="1" applyProtection="1">
      <alignment horizontal="center"/>
      <protection locked="0"/>
    </xf>
    <xf numFmtId="0" fontId="10" fillId="0" borderId="30" xfId="0" applyFont="1" applyBorder="1" applyAlignment="1" applyProtection="1">
      <alignment horizontal="center"/>
      <protection locked="0"/>
    </xf>
    <xf numFmtId="0" fontId="9" fillId="0" borderId="192" xfId="0" applyFont="1" applyBorder="1" applyAlignment="1" applyProtection="1">
      <alignment horizontal="left"/>
      <protection hidden="1"/>
    </xf>
    <xf numFmtId="0" fontId="10" fillId="0" borderId="35" xfId="0" applyFont="1" applyBorder="1" applyAlignment="1" applyProtection="1">
      <alignment horizontal="center"/>
      <protection locked="0" hidden="1"/>
    </xf>
    <xf numFmtId="0" fontId="10" fillId="0" borderId="215" xfId="0" applyFont="1" applyBorder="1" applyAlignment="1" applyProtection="1">
      <alignment horizontal="center"/>
      <protection locked="0" hidden="1"/>
    </xf>
    <xf numFmtId="0" fontId="10" fillId="0" borderId="199" xfId="0" applyFont="1" applyBorder="1" applyAlignment="1" applyProtection="1">
      <alignment horizontal="center"/>
      <protection locked="0" hidden="1"/>
    </xf>
    <xf numFmtId="0" fontId="9" fillId="0" borderId="201" xfId="0" applyFont="1" applyBorder="1" applyAlignment="1" applyProtection="1">
      <alignment horizontal="left"/>
      <protection hidden="1"/>
    </xf>
    <xf numFmtId="0" fontId="10" fillId="0" borderId="182" xfId="0" applyFont="1" applyBorder="1" applyAlignment="1" applyProtection="1">
      <alignment horizontal="center"/>
      <protection locked="0" hidden="1"/>
    </xf>
    <xf numFmtId="0" fontId="10" fillId="0" borderId="188" xfId="0" applyFont="1" applyBorder="1" applyAlignment="1" applyProtection="1">
      <alignment horizontal="center"/>
      <protection locked="0" hidden="1"/>
    </xf>
    <xf numFmtId="0" fontId="9" fillId="0" borderId="195"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10" fillId="0" borderId="200" xfId="0" applyFont="1" applyBorder="1" applyAlignment="1" applyProtection="1">
      <alignment horizontal="center" vertical="center"/>
      <protection locked="0" hidden="1"/>
    </xf>
    <xf numFmtId="0" fontId="10" fillId="0" borderId="198" xfId="0" applyFont="1" applyBorder="1" applyAlignment="1" applyProtection="1">
      <alignment horizontal="center" vertical="center"/>
      <protection locked="0" hidden="1"/>
    </xf>
    <xf numFmtId="0" fontId="10" fillId="0" borderId="203" xfId="0" applyFont="1" applyBorder="1" applyAlignment="1" applyProtection="1">
      <alignment horizontal="center" vertical="center"/>
      <protection locked="0" hidden="1"/>
    </xf>
    <xf numFmtId="0" fontId="10" fillId="0" borderId="191" xfId="0" applyFont="1" applyBorder="1" applyAlignment="1" applyProtection="1">
      <alignment horizontal="center" vertical="center"/>
      <protection locked="0" hidden="1"/>
    </xf>
    <xf numFmtId="0" fontId="9" fillId="0" borderId="29" xfId="0" applyFont="1" applyBorder="1" applyAlignment="1" applyProtection="1">
      <alignment horizontal="left"/>
      <protection hidden="1"/>
    </xf>
    <xf numFmtId="0" fontId="9" fillId="4" borderId="206" xfId="0" applyFont="1" applyFill="1" applyBorder="1" applyAlignment="1" applyProtection="1">
      <alignment horizontal="center"/>
      <protection hidden="1"/>
    </xf>
    <xf numFmtId="0" fontId="9" fillId="4" borderId="209" xfId="0" applyFont="1" applyFill="1" applyBorder="1" applyAlignment="1" applyProtection="1">
      <alignment horizontal="center"/>
      <protection hidden="1"/>
    </xf>
    <xf numFmtId="0" fontId="10" fillId="0" borderId="187" xfId="0" applyFont="1" applyBorder="1" applyAlignment="1" applyProtection="1">
      <alignment horizontal="center"/>
      <protection locked="0" hidden="1"/>
    </xf>
    <xf numFmtId="1" fontId="10" fillId="0" borderId="189" xfId="0" applyNumberFormat="1" applyFont="1" applyBorder="1" applyAlignment="1" applyProtection="1">
      <alignment horizontal="center"/>
      <protection locked="0" hidden="1"/>
    </xf>
    <xf numFmtId="0" fontId="10" fillId="0" borderId="204" xfId="0" applyFont="1" applyBorder="1" applyAlignment="1" applyProtection="1">
      <alignment horizontal="center"/>
      <protection locked="0" hidden="1"/>
    </xf>
    <xf numFmtId="0" fontId="10" fillId="0" borderId="34" xfId="0" applyFont="1" applyBorder="1" applyAlignment="1" applyProtection="1">
      <alignment horizontal="center"/>
      <protection locked="0" hidden="1"/>
    </xf>
    <xf numFmtId="0" fontId="9" fillId="0" borderId="202" xfId="0" applyFont="1" applyBorder="1" applyAlignment="1" applyProtection="1">
      <alignment vertical="center" wrapText="1"/>
      <protection hidden="1"/>
    </xf>
    <xf numFmtId="0" fontId="10" fillId="0" borderId="184" xfId="0" applyFont="1" applyBorder="1" applyAlignment="1" applyProtection="1">
      <alignment horizontal="center"/>
      <protection locked="0" hidden="1"/>
    </xf>
    <xf numFmtId="0" fontId="10" fillId="0" borderId="185" xfId="0" applyFont="1" applyBorder="1" applyAlignment="1" applyProtection="1">
      <alignment horizontal="center"/>
      <protection locked="0" hidden="1"/>
    </xf>
    <xf numFmtId="0" fontId="10" fillId="0" borderId="186" xfId="0" applyFont="1" applyBorder="1" applyAlignment="1" applyProtection="1">
      <alignment horizontal="center"/>
      <protection locked="0" hidden="1"/>
    </xf>
    <xf numFmtId="37" fontId="5" fillId="5" borderId="0" xfId="2" applyNumberFormat="1" applyFont="1" applyFill="1" applyBorder="1" applyAlignment="1">
      <alignment horizontal="center" vertical="center"/>
    </xf>
    <xf numFmtId="0" fontId="6" fillId="19" borderId="0" xfId="0" applyFont="1" applyFill="1" applyAlignment="1">
      <alignment horizontal="left" vertical="center" wrapText="1"/>
    </xf>
    <xf numFmtId="37" fontId="6" fillId="0" borderId="0" xfId="2" applyNumberFormat="1" applyFont="1" applyFill="1" applyBorder="1" applyAlignment="1">
      <alignment horizontal="left" vertical="center" wrapText="1"/>
    </xf>
    <xf numFmtId="37" fontId="5" fillId="0" borderId="0" xfId="2" applyNumberFormat="1" applyFont="1" applyFill="1" applyBorder="1" applyAlignment="1">
      <alignment horizontal="left" vertical="center" wrapText="1"/>
    </xf>
    <xf numFmtId="0" fontId="6" fillId="0" borderId="0" xfId="0" applyFont="1" applyAlignment="1">
      <alignment horizontal="center"/>
    </xf>
    <xf numFmtId="49" fontId="35" fillId="18" borderId="278" xfId="11" applyNumberFormat="1" applyFont="1" applyFill="1" applyBorder="1" applyAlignment="1">
      <alignment horizontal="center" vertical="top" wrapText="1"/>
    </xf>
    <xf numFmtId="49" fontId="35" fillId="18" borderId="289" xfId="11" applyNumberFormat="1" applyFont="1" applyFill="1" applyBorder="1" applyAlignment="1">
      <alignment horizontal="center" vertical="top" wrapText="1"/>
    </xf>
    <xf numFmtId="49" fontId="35" fillId="18" borderId="273" xfId="11" applyNumberFormat="1" applyFont="1" applyFill="1" applyBorder="1" applyAlignment="1">
      <alignment horizontal="center" vertical="center" wrapText="1"/>
    </xf>
    <xf numFmtId="49" fontId="35" fillId="18" borderId="284" xfId="11" applyNumberFormat="1" applyFont="1" applyFill="1" applyBorder="1" applyAlignment="1">
      <alignment horizontal="center" vertical="center" wrapText="1"/>
    </xf>
    <xf numFmtId="49" fontId="35" fillId="18" borderId="269" xfId="11" applyNumberFormat="1" applyFont="1" applyFill="1" applyBorder="1" applyAlignment="1">
      <alignment horizontal="center" vertical="center" wrapText="1"/>
    </xf>
    <xf numFmtId="49" fontId="35" fillId="18" borderId="280" xfId="11" applyNumberFormat="1" applyFont="1" applyFill="1" applyBorder="1" applyAlignment="1">
      <alignment horizontal="center" vertical="center" wrapText="1"/>
    </xf>
    <xf numFmtId="49" fontId="35" fillId="26" borderId="269" xfId="11" applyNumberFormat="1" applyFont="1" applyFill="1" applyBorder="1" applyAlignment="1">
      <alignment horizontal="center" vertical="center" wrapText="1"/>
    </xf>
    <xf numFmtId="49" fontId="35" fillId="26" borderId="280" xfId="11" applyNumberFormat="1" applyFont="1" applyFill="1" applyBorder="1" applyAlignment="1">
      <alignment horizontal="center" vertical="center" wrapText="1"/>
    </xf>
    <xf numFmtId="49" fontId="35" fillId="25" borderId="269" xfId="11" applyNumberFormat="1" applyFont="1" applyFill="1" applyBorder="1" applyAlignment="1">
      <alignment horizontal="center" vertical="center" wrapText="1"/>
    </xf>
    <xf numFmtId="49" fontId="35" fillId="25" borderId="280" xfId="11" applyNumberFormat="1" applyFont="1" applyFill="1" applyBorder="1" applyAlignment="1">
      <alignment horizontal="center" vertical="center" wrapText="1"/>
    </xf>
    <xf numFmtId="49" fontId="35" fillId="25" borderId="273" xfId="11" applyNumberFormat="1" applyFont="1" applyFill="1" applyBorder="1" applyAlignment="1">
      <alignment horizontal="center" vertical="center" wrapText="1"/>
    </xf>
    <xf numFmtId="49" fontId="35" fillId="25" borderId="291" xfId="11" applyNumberFormat="1" applyFont="1" applyFill="1" applyBorder="1" applyAlignment="1">
      <alignment horizontal="center" vertical="center" wrapText="1"/>
    </xf>
    <xf numFmtId="49" fontId="35" fillId="17" borderId="274" xfId="11" applyNumberFormat="1" applyFont="1" applyFill="1" applyBorder="1" applyAlignment="1">
      <alignment horizontal="center" vertical="center" wrapText="1"/>
    </xf>
    <xf numFmtId="49" fontId="35" fillId="17" borderId="275" xfId="11" applyNumberFormat="1" applyFont="1" applyFill="1" applyBorder="1" applyAlignment="1">
      <alignment horizontal="center" vertical="center" wrapText="1"/>
    </xf>
    <xf numFmtId="49" fontId="35" fillId="17" borderId="276" xfId="11" applyNumberFormat="1" applyFont="1" applyFill="1" applyBorder="1" applyAlignment="1">
      <alignment horizontal="center" vertical="center" wrapText="1"/>
    </xf>
    <xf numFmtId="49" fontId="35" fillId="17" borderId="277" xfId="11" applyNumberFormat="1" applyFont="1" applyFill="1" applyBorder="1" applyAlignment="1">
      <alignment horizontal="center" vertical="center" wrapText="1"/>
    </xf>
    <xf numFmtId="49" fontId="35" fillId="18" borderId="268" xfId="11" applyNumberFormat="1" applyFont="1" applyFill="1" applyBorder="1" applyAlignment="1">
      <alignment horizontal="center" vertical="center" wrapText="1"/>
    </xf>
    <xf numFmtId="49" fontId="35" fillId="18" borderId="288" xfId="11" applyNumberFormat="1" applyFont="1" applyFill="1" applyBorder="1" applyAlignment="1">
      <alignment horizontal="center" vertical="center" wrapText="1"/>
    </xf>
    <xf numFmtId="49" fontId="35" fillId="17" borderId="269" xfId="11" applyNumberFormat="1" applyFont="1" applyFill="1" applyBorder="1" applyAlignment="1">
      <alignment horizontal="center" vertical="center" wrapText="1"/>
    </xf>
    <xf numFmtId="49" fontId="35" fillId="17" borderId="280" xfId="11" applyNumberFormat="1" applyFont="1" applyFill="1" applyBorder="1" applyAlignment="1">
      <alignment horizontal="center" vertical="center" wrapText="1"/>
    </xf>
    <xf numFmtId="49" fontId="35" fillId="17" borderId="269" xfId="11" applyNumberFormat="1" applyFont="1" applyFill="1" applyBorder="1" applyAlignment="1">
      <alignment horizontal="left" vertical="center" wrapText="1"/>
    </xf>
    <xf numFmtId="49" fontId="35" fillId="17" borderId="280" xfId="11" applyNumberFormat="1" applyFont="1" applyFill="1" applyBorder="1" applyAlignment="1">
      <alignment horizontal="left" vertical="center" wrapText="1"/>
    </xf>
    <xf numFmtId="49" fontId="35" fillId="23" borderId="269" xfId="11" applyNumberFormat="1" applyFont="1" applyFill="1" applyBorder="1" applyAlignment="1">
      <alignment horizontal="center" vertical="center" wrapText="1"/>
    </xf>
    <xf numFmtId="49" fontId="35" fillId="23" borderId="280" xfId="11" applyNumberFormat="1" applyFont="1" applyFill="1" applyBorder="1" applyAlignment="1">
      <alignment horizontal="center" vertical="center" wrapText="1"/>
    </xf>
    <xf numFmtId="0" fontId="22" fillId="0" borderId="154" xfId="11" applyFont="1" applyBorder="1" applyAlignment="1">
      <alignment horizontal="left" vertical="top" wrapText="1"/>
    </xf>
    <xf numFmtId="0" fontId="22" fillId="0" borderId="0" xfId="11" applyFont="1" applyAlignment="1">
      <alignment horizontal="left" vertical="top" wrapText="1"/>
    </xf>
    <xf numFmtId="49" fontId="35" fillId="22" borderId="269" xfId="11" applyNumberFormat="1" applyFont="1" applyFill="1" applyBorder="1" applyAlignment="1">
      <alignment horizontal="center" vertical="center" wrapText="1"/>
    </xf>
    <xf numFmtId="49" fontId="35" fillId="22" borderId="280" xfId="11" applyNumberFormat="1" applyFont="1" applyFill="1" applyBorder="1" applyAlignment="1">
      <alignment horizontal="center" vertical="center" wrapText="1"/>
    </xf>
    <xf numFmtId="49" fontId="35" fillId="22" borderId="268" xfId="11" applyNumberFormat="1" applyFont="1" applyFill="1" applyBorder="1" applyAlignment="1">
      <alignment horizontal="center" vertical="center" wrapText="1"/>
    </xf>
    <xf numFmtId="49" fontId="35" fillId="22" borderId="279" xfId="11" applyNumberFormat="1" applyFont="1" applyFill="1" applyBorder="1" applyAlignment="1">
      <alignment horizontal="center" vertical="center" wrapText="1"/>
    </xf>
    <xf numFmtId="0" fontId="9" fillId="0" borderId="0" xfId="0" applyFont="1" applyAlignment="1">
      <alignment horizontal="right"/>
    </xf>
    <xf numFmtId="0" fontId="22" fillId="0" borderId="153" xfId="11" applyFont="1" applyBorder="1" applyAlignment="1">
      <alignment horizontal="center"/>
    </xf>
    <xf numFmtId="0" fontId="22" fillId="0" borderId="155" xfId="11" applyFont="1" applyBorder="1" applyAlignment="1">
      <alignment horizontal="center"/>
    </xf>
    <xf numFmtId="49" fontId="35" fillId="23" borderId="290" xfId="11" applyNumberFormat="1" applyFont="1" applyFill="1" applyBorder="1" applyAlignment="1">
      <alignment horizontal="center" vertical="center" wrapText="1"/>
    </xf>
    <xf numFmtId="49" fontId="35" fillId="23" borderId="270" xfId="11" applyNumberFormat="1" applyFont="1" applyFill="1" applyBorder="1" applyAlignment="1">
      <alignment horizontal="center" vertical="center" wrapText="1"/>
    </xf>
    <xf numFmtId="49" fontId="35" fillId="23" borderId="281" xfId="11" applyNumberFormat="1" applyFont="1" applyFill="1" applyBorder="1" applyAlignment="1">
      <alignment horizontal="center" vertical="center" wrapText="1"/>
    </xf>
    <xf numFmtId="0" fontId="22" fillId="0" borderId="154" xfId="11" applyFont="1" applyBorder="1" applyAlignment="1">
      <alignment horizontal="left" vertical="center" wrapText="1"/>
    </xf>
    <xf numFmtId="0" fontId="22" fillId="0" borderId="0" xfId="11" applyFont="1" applyAlignment="1">
      <alignment horizontal="left" vertical="center" wrapText="1"/>
    </xf>
    <xf numFmtId="0" fontId="22" fillId="0" borderId="0" xfId="11" applyFont="1" applyAlignment="1">
      <alignment horizontal="center"/>
    </xf>
    <xf numFmtId="0" fontId="22" fillId="0" borderId="153" xfId="11" applyFont="1" applyBorder="1" applyAlignment="1">
      <alignment horizontal="center" vertical="center"/>
    </xf>
    <xf numFmtId="0" fontId="22" fillId="0" borderId="155" xfId="11" applyFont="1" applyBorder="1" applyAlignment="1">
      <alignment horizontal="center" vertical="center"/>
    </xf>
    <xf numFmtId="49" fontId="35" fillId="24" borderId="271" xfId="11" applyNumberFormat="1" applyFont="1" applyFill="1" applyBorder="1" applyAlignment="1">
      <alignment horizontal="center" vertical="center" wrapText="1"/>
    </xf>
    <xf numFmtId="49" fontId="35" fillId="24" borderId="282" xfId="11" applyNumberFormat="1" applyFont="1" applyFill="1" applyBorder="1" applyAlignment="1">
      <alignment horizontal="center" vertical="center" wrapText="1"/>
    </xf>
    <xf numFmtId="49" fontId="35" fillId="17" borderId="272" xfId="11" applyNumberFormat="1" applyFont="1" applyFill="1" applyBorder="1" applyAlignment="1">
      <alignment horizontal="center" vertical="center" wrapText="1"/>
    </xf>
    <xf numFmtId="49" fontId="35" fillId="17" borderId="283" xfId="11" applyNumberFormat="1" applyFont="1" applyFill="1" applyBorder="1" applyAlignment="1">
      <alignment horizontal="center" vertical="center" wrapText="1"/>
    </xf>
    <xf numFmtId="49" fontId="33" fillId="15" borderId="148" xfId="11" applyNumberFormat="1" applyFont="1" applyFill="1" applyBorder="1" applyAlignment="1">
      <alignment horizontal="center" vertical="center"/>
    </xf>
    <xf numFmtId="49" fontId="33" fillId="15" borderId="149" xfId="11" applyNumberFormat="1" applyFont="1" applyFill="1" applyBorder="1" applyAlignment="1">
      <alignment horizontal="center" vertical="center"/>
    </xf>
    <xf numFmtId="49" fontId="33" fillId="15" borderId="150" xfId="11" applyNumberFormat="1" applyFont="1" applyFill="1" applyBorder="1" applyAlignment="1">
      <alignment horizontal="center" vertical="center"/>
    </xf>
    <xf numFmtId="0" fontId="25" fillId="0" borderId="140" xfId="11" applyFont="1" applyBorder="1" applyAlignment="1">
      <alignment horizontal="center" vertical="center" wrapText="1"/>
    </xf>
    <xf numFmtId="0" fontId="25" fillId="0" borderId="141" xfId="11" applyFont="1" applyBorder="1" applyAlignment="1">
      <alignment horizontal="center" vertical="center"/>
    </xf>
    <xf numFmtId="0" fontId="25" fillId="0" borderId="142" xfId="11" applyFont="1" applyBorder="1" applyAlignment="1">
      <alignment horizontal="center" vertical="center"/>
    </xf>
    <xf numFmtId="0" fontId="31" fillId="0" borderId="143" xfId="11" applyFont="1" applyBorder="1" applyAlignment="1">
      <alignment horizontal="left" wrapText="1"/>
    </xf>
    <xf numFmtId="49" fontId="33" fillId="14" borderId="143" xfId="11" applyNumberFormat="1" applyFont="1" applyFill="1" applyBorder="1" applyAlignment="1">
      <alignment horizontal="center" vertical="center" wrapText="1"/>
    </xf>
    <xf numFmtId="49" fontId="35" fillId="14" borderId="145" xfId="11" applyNumberFormat="1" applyFont="1" applyFill="1" applyBorder="1" applyAlignment="1">
      <alignment horizontal="center" vertical="center" wrapText="1"/>
    </xf>
    <xf numFmtId="0" fontId="30" fillId="0" borderId="147" xfId="11" applyFont="1" applyBorder="1" applyAlignment="1">
      <alignment horizontal="center" vertical="center"/>
    </xf>
    <xf numFmtId="0" fontId="30" fillId="17" borderId="217" xfId="11" applyFont="1" applyFill="1" applyBorder="1" applyAlignment="1">
      <alignment horizontal="center"/>
    </xf>
    <xf numFmtId="0" fontId="30" fillId="17" borderId="143" xfId="11" applyFont="1" applyFill="1" applyBorder="1" applyAlignment="1">
      <alignment horizontal="center"/>
    </xf>
    <xf numFmtId="49" fontId="33" fillId="18" borderId="143" xfId="11" applyNumberFormat="1" applyFont="1" applyFill="1" applyBorder="1" applyAlignment="1">
      <alignment horizontal="center"/>
    </xf>
    <xf numFmtId="49" fontId="35" fillId="15" borderId="144" xfId="11" applyNumberFormat="1" applyFont="1" applyFill="1" applyBorder="1" applyAlignment="1">
      <alignment horizontal="center" vertical="center" wrapText="1"/>
    </xf>
    <xf numFmtId="0" fontId="30" fillId="0" borderId="146" xfId="11" applyFont="1" applyBorder="1" applyAlignment="1">
      <alignment horizontal="center" wrapText="1"/>
    </xf>
    <xf numFmtId="49" fontId="33" fillId="21" borderId="148" xfId="11" applyNumberFormat="1" applyFont="1" applyFill="1" applyBorder="1" applyAlignment="1">
      <alignment horizontal="center"/>
    </xf>
    <xf numFmtId="49" fontId="33" fillId="21" borderId="149" xfId="11" applyNumberFormat="1" applyFont="1" applyFill="1" applyBorder="1" applyAlignment="1">
      <alignment horizontal="center"/>
    </xf>
    <xf numFmtId="49" fontId="33" fillId="21" borderId="150" xfId="11" applyNumberFormat="1" applyFont="1" applyFill="1" applyBorder="1" applyAlignment="1">
      <alignment horizontal="center"/>
    </xf>
    <xf numFmtId="0" fontId="5" fillId="5" borderId="16" xfId="1" applyFont="1" applyFill="1" applyBorder="1" applyAlignment="1">
      <alignment horizontal="center" vertical="center"/>
    </xf>
    <xf numFmtId="0" fontId="5" fillId="5" borderId="17" xfId="1" applyFont="1" applyFill="1" applyBorder="1" applyAlignment="1">
      <alignment horizontal="center" vertical="center"/>
    </xf>
    <xf numFmtId="0" fontId="5" fillId="5" borderId="18" xfId="1" applyFont="1" applyFill="1" applyBorder="1" applyAlignment="1">
      <alignment horizontal="center" vertical="center"/>
    </xf>
    <xf numFmtId="0" fontId="5" fillId="0" borderId="0" xfId="0" applyFont="1" applyAlignment="1">
      <alignment horizontal="center" wrapText="1"/>
    </xf>
    <xf numFmtId="0" fontId="5" fillId="5" borderId="5"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5" fillId="0" borderId="5" xfId="3" quotePrefix="1" applyFont="1" applyBorder="1" applyAlignment="1">
      <alignment horizontal="center" vertical="center" wrapText="1"/>
    </xf>
    <xf numFmtId="0" fontId="5" fillId="0" borderId="5" xfId="3" applyFont="1" applyBorder="1" applyAlignment="1">
      <alignment horizontal="center" vertical="center"/>
    </xf>
    <xf numFmtId="0" fontId="6" fillId="19" borderId="5" xfId="3" quotePrefix="1" applyFont="1" applyFill="1" applyBorder="1" applyAlignment="1">
      <alignment horizontal="center"/>
    </xf>
    <xf numFmtId="0" fontId="6" fillId="0" borderId="5" xfId="3" applyFont="1" applyBorder="1"/>
    <xf numFmtId="0" fontId="6" fillId="0" borderId="5" xfId="3" quotePrefix="1" applyFont="1" applyBorder="1" applyAlignment="1">
      <alignment horizontal="center"/>
    </xf>
    <xf numFmtId="0" fontId="6" fillId="0" borderId="5" xfId="3" applyFont="1" applyBorder="1" applyAlignment="1">
      <alignment horizontal="center"/>
    </xf>
    <xf numFmtId="0" fontId="6" fillId="19" borderId="5" xfId="3" applyFont="1" applyFill="1" applyBorder="1"/>
    <xf numFmtId="0" fontId="9" fillId="5" borderId="45" xfId="0" applyFont="1" applyFill="1" applyBorder="1" applyAlignment="1">
      <alignment horizontal="center" vertical="center" wrapText="1"/>
    </xf>
    <xf numFmtId="0" fontId="5" fillId="5" borderId="5" xfId="3" quotePrefix="1" applyFont="1" applyFill="1" applyBorder="1" applyAlignment="1">
      <alignment horizontal="center"/>
    </xf>
    <xf numFmtId="0" fontId="5" fillId="5" borderId="5" xfId="1" applyFont="1" applyFill="1" applyBorder="1" applyAlignment="1">
      <alignment horizontal="center" vertical="center"/>
    </xf>
    <xf numFmtId="0" fontId="5" fillId="5" borderId="1" xfId="1" applyFont="1" applyFill="1" applyBorder="1" applyAlignment="1">
      <alignment horizontal="center" vertical="center"/>
    </xf>
    <xf numFmtId="0" fontId="5" fillId="5" borderId="2" xfId="1" applyFont="1" applyFill="1" applyBorder="1" applyAlignment="1">
      <alignment horizontal="center" vertical="center"/>
    </xf>
    <xf numFmtId="0" fontId="5" fillId="5" borderId="3"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4" xfId="1" applyFont="1" applyFill="1" applyBorder="1" applyAlignment="1">
      <alignment horizontal="center" vertical="center"/>
    </xf>
    <xf numFmtId="0" fontId="5" fillId="5" borderId="7" xfId="1" applyFont="1" applyFill="1" applyBorder="1" applyAlignment="1">
      <alignment horizontal="center" vertical="center"/>
    </xf>
    <xf numFmtId="0" fontId="6" fillId="0" borderId="5" xfId="3" applyFont="1" applyBorder="1" applyAlignment="1">
      <alignment vertical="center" wrapText="1"/>
    </xf>
    <xf numFmtId="0" fontId="5" fillId="6" borderId="5" xfId="1" applyFont="1" applyFill="1" applyBorder="1" applyAlignment="1">
      <alignment horizontal="center" wrapText="1"/>
    </xf>
    <xf numFmtId="0" fontId="5" fillId="5" borderId="5" xfId="1" applyFont="1" applyFill="1" applyBorder="1" applyAlignment="1">
      <alignment horizontal="center"/>
    </xf>
    <xf numFmtId="0" fontId="10" fillId="0" borderId="5" xfId="1" applyFont="1" applyBorder="1" applyAlignment="1">
      <alignment vertical="center"/>
    </xf>
    <xf numFmtId="0" fontId="6" fillId="0" borderId="5" xfId="3" applyFont="1" applyBorder="1" applyAlignment="1">
      <alignment vertical="center"/>
    </xf>
    <xf numFmtId="0" fontId="10" fillId="0" borderId="16" xfId="1" applyFont="1" applyBorder="1" applyAlignment="1">
      <alignment horizontal="left"/>
    </xf>
    <xf numFmtId="0" fontId="10" fillId="0" borderId="17" xfId="1" applyFont="1" applyBorder="1" applyAlignment="1">
      <alignment horizontal="left"/>
    </xf>
    <xf numFmtId="0" fontId="10" fillId="0" borderId="18" xfId="1" applyFont="1" applyBorder="1" applyAlignment="1">
      <alignment horizontal="left"/>
    </xf>
    <xf numFmtId="0" fontId="10" fillId="0" borderId="16" xfId="1" applyFont="1" applyBorder="1" applyAlignment="1">
      <alignment horizontal="left" wrapText="1"/>
    </xf>
    <xf numFmtId="0" fontId="10" fillId="0" borderId="17" xfId="1" applyFont="1" applyBorder="1" applyAlignment="1">
      <alignment horizontal="left" wrapText="1"/>
    </xf>
    <xf numFmtId="0" fontId="10" fillId="0" borderId="18" xfId="1" applyFont="1" applyBorder="1" applyAlignment="1">
      <alignment horizontal="left" wrapText="1"/>
    </xf>
    <xf numFmtId="0" fontId="12" fillId="0" borderId="0" xfId="0" applyFont="1" applyAlignment="1">
      <alignment horizontal="center" wrapText="1"/>
    </xf>
    <xf numFmtId="0" fontId="9" fillId="0" borderId="60" xfId="0" applyFont="1" applyBorder="1" applyAlignment="1">
      <alignment horizontal="right"/>
    </xf>
    <xf numFmtId="0" fontId="9" fillId="0" borderId="13" xfId="0" applyFont="1" applyBorder="1" applyAlignment="1" applyProtection="1">
      <alignment horizontal="center" vertical="center"/>
      <protection locked="0"/>
    </xf>
    <xf numFmtId="0" fontId="9" fillId="0" borderId="228" xfId="0" applyFont="1" applyBorder="1" applyAlignment="1" applyProtection="1">
      <alignment horizontal="center" vertical="center"/>
      <protection locked="0"/>
    </xf>
    <xf numFmtId="0" fontId="10" fillId="2" borderId="13" xfId="0" applyFont="1" applyFill="1" applyBorder="1" applyAlignment="1">
      <alignment horizontal="center" vertical="center"/>
    </xf>
    <xf numFmtId="0" fontId="10" fillId="2" borderId="225" xfId="0" applyFont="1" applyFill="1" applyBorder="1" applyAlignment="1">
      <alignment horizontal="center" vertical="center"/>
    </xf>
    <xf numFmtId="0" fontId="9" fillId="0" borderId="225" xfId="0" applyFont="1" applyBorder="1" applyAlignment="1" applyProtection="1">
      <alignment horizontal="center" vertical="center"/>
      <protection locked="0"/>
    </xf>
    <xf numFmtId="0" fontId="9" fillId="0" borderId="0" xfId="0" applyFont="1" applyAlignment="1">
      <alignment horizontal="center" vertical="center"/>
    </xf>
    <xf numFmtId="0" fontId="9" fillId="5" borderId="48" xfId="0" applyFont="1" applyFill="1" applyBorder="1" applyAlignment="1">
      <alignment horizontal="center" vertical="center"/>
    </xf>
    <xf numFmtId="0" fontId="10" fillId="2" borderId="0" xfId="0" applyFont="1" applyFill="1" applyAlignment="1">
      <alignment horizontal="left" vertical="top" wrapText="1"/>
    </xf>
    <xf numFmtId="0" fontId="16" fillId="0" borderId="48" xfId="0" applyFont="1" applyBorder="1" applyAlignment="1">
      <alignment horizontal="center" wrapText="1"/>
    </xf>
    <xf numFmtId="0" fontId="10" fillId="0" borderId="48" xfId="0" applyFont="1" applyBorder="1" applyAlignment="1" applyProtection="1">
      <alignment horizontal="center" vertical="center"/>
      <protection locked="0"/>
    </xf>
    <xf numFmtId="0" fontId="9" fillId="5" borderId="218" xfId="0" applyFont="1" applyFill="1" applyBorder="1" applyAlignment="1">
      <alignment horizontal="center" vertical="center"/>
    </xf>
    <xf numFmtId="0" fontId="9" fillId="5" borderId="79" xfId="0" applyFont="1" applyFill="1" applyBorder="1" applyAlignment="1">
      <alignment horizontal="center" vertical="center"/>
    </xf>
    <xf numFmtId="0" fontId="10" fillId="2" borderId="65" xfId="0" applyFont="1" applyFill="1" applyBorder="1" applyAlignment="1">
      <alignment horizontal="left" vertical="center" wrapText="1"/>
    </xf>
    <xf numFmtId="0" fontId="10" fillId="2" borderId="65" xfId="0" applyFont="1" applyFill="1" applyBorder="1" applyAlignment="1">
      <alignment horizontal="left" vertical="top" wrapText="1"/>
    </xf>
    <xf numFmtId="0" fontId="9" fillId="5" borderId="78" xfId="0" applyFont="1" applyFill="1" applyBorder="1" applyAlignment="1">
      <alignment horizontal="left" vertical="center"/>
    </xf>
    <xf numFmtId="0" fontId="9" fillId="5" borderId="79" xfId="0" applyFont="1" applyFill="1" applyBorder="1" applyAlignment="1">
      <alignment horizontal="left" vertical="center"/>
    </xf>
    <xf numFmtId="0" fontId="9" fillId="5" borderId="80" xfId="0" applyFont="1" applyFill="1" applyBorder="1" applyAlignment="1">
      <alignment horizontal="left" vertical="center"/>
    </xf>
    <xf numFmtId="0" fontId="5" fillId="0" borderId="236" xfId="0" applyFont="1" applyBorder="1" applyAlignment="1">
      <alignment horizontal="center" vertical="center" wrapText="1"/>
    </xf>
    <xf numFmtId="0" fontId="5" fillId="0" borderId="237" xfId="0" applyFont="1" applyBorder="1" applyAlignment="1">
      <alignment horizontal="center" vertical="center" wrapText="1"/>
    </xf>
    <xf numFmtId="0" fontId="5" fillId="0" borderId="238" xfId="0" applyFont="1" applyBorder="1" applyAlignment="1">
      <alignment horizontal="center" vertical="center" wrapText="1"/>
    </xf>
    <xf numFmtId="0" fontId="5" fillId="0" borderId="223" xfId="0" applyFont="1" applyBorder="1" applyAlignment="1">
      <alignment horizontal="center" vertical="center" wrapText="1"/>
    </xf>
    <xf numFmtId="0" fontId="5" fillId="0" borderId="0" xfId="0" applyFont="1" applyAlignment="1">
      <alignment horizontal="center" vertical="center" wrapText="1"/>
    </xf>
    <xf numFmtId="0" fontId="5" fillId="0" borderId="19" xfId="0" applyFont="1" applyBorder="1" applyAlignment="1">
      <alignment horizontal="center" vertical="center" wrapText="1"/>
    </xf>
    <xf numFmtId="0" fontId="5" fillId="0" borderId="239" xfId="0" applyFont="1" applyBorder="1" applyAlignment="1">
      <alignment horizontal="center" vertical="center" wrapText="1"/>
    </xf>
    <xf numFmtId="0" fontId="5" fillId="0" borderId="82" xfId="0" applyFont="1" applyBorder="1" applyAlignment="1">
      <alignment horizontal="center" vertical="center" wrapText="1"/>
    </xf>
    <xf numFmtId="0" fontId="5" fillId="0" borderId="161" xfId="0" applyFont="1" applyBorder="1" applyAlignment="1">
      <alignment horizontal="center" vertical="center" wrapText="1"/>
    </xf>
    <xf numFmtId="0" fontId="9" fillId="0" borderId="229" xfId="0" applyFont="1" applyBorder="1" applyAlignment="1" applyProtection="1">
      <alignment horizontal="center" vertical="center"/>
      <protection locked="0"/>
    </xf>
    <xf numFmtId="0" fontId="9" fillId="0" borderId="13" xfId="0" applyFont="1" applyBorder="1" applyAlignment="1" applyProtection="1">
      <alignment horizontal="left" vertical="center"/>
      <protection locked="0"/>
    </xf>
    <xf numFmtId="0" fontId="9" fillId="0" borderId="228" xfId="0" applyFont="1" applyBorder="1" applyAlignment="1" applyProtection="1">
      <alignment horizontal="left" vertical="center"/>
      <protection locked="0"/>
    </xf>
    <xf numFmtId="0" fontId="9" fillId="2" borderId="243" xfId="0" applyFont="1" applyFill="1" applyBorder="1" applyAlignment="1">
      <alignment horizontal="center" vertical="center"/>
    </xf>
    <xf numFmtId="0" fontId="9" fillId="2" borderId="219" xfId="0" applyFont="1" applyFill="1" applyBorder="1" applyAlignment="1">
      <alignment horizontal="center" vertical="center"/>
    </xf>
    <xf numFmtId="0" fontId="9" fillId="2" borderId="244" xfId="0" applyFont="1" applyFill="1" applyBorder="1" applyAlignment="1">
      <alignment horizontal="center" vertical="center"/>
    </xf>
    <xf numFmtId="0" fontId="9" fillId="2" borderId="93" xfId="0" applyFont="1" applyFill="1" applyBorder="1" applyAlignment="1">
      <alignment horizontal="left" vertical="center" wrapText="1"/>
    </xf>
    <xf numFmtId="0" fontId="9" fillId="0" borderId="84" xfId="0" applyFont="1" applyBorder="1" applyAlignment="1" applyProtection="1">
      <alignment horizontal="center" vertical="center" wrapText="1"/>
      <protection locked="0"/>
    </xf>
    <xf numFmtId="0" fontId="9" fillId="2" borderId="245" xfId="0" applyFont="1" applyFill="1" applyBorder="1" applyAlignment="1">
      <alignment horizontal="left" vertical="center"/>
    </xf>
    <xf numFmtId="0" fontId="9" fillId="2" borderId="246" xfId="0" applyFont="1" applyFill="1" applyBorder="1" applyAlignment="1">
      <alignment horizontal="left" vertical="center"/>
    </xf>
    <xf numFmtId="0" fontId="9" fillId="0" borderId="246" xfId="0" applyFont="1" applyBorder="1" applyAlignment="1" applyProtection="1">
      <alignment horizontal="center" vertical="center"/>
      <protection locked="0"/>
    </xf>
    <xf numFmtId="0" fontId="10" fillId="2" borderId="246" xfId="0" applyFont="1" applyFill="1" applyBorder="1" applyAlignment="1">
      <alignment horizontal="center" vertical="center"/>
    </xf>
    <xf numFmtId="0" fontId="10" fillId="2" borderId="160" xfId="0" applyFont="1" applyFill="1" applyBorder="1" applyAlignment="1">
      <alignment horizontal="center" vertical="center"/>
    </xf>
    <xf numFmtId="0" fontId="10" fillId="2" borderId="82" xfId="0" applyFont="1" applyFill="1" applyBorder="1" applyAlignment="1">
      <alignment horizontal="center" vertical="center"/>
    </xf>
    <xf numFmtId="0" fontId="9" fillId="2" borderId="246" xfId="0" applyFont="1" applyFill="1" applyBorder="1" applyAlignment="1">
      <alignment horizontal="center" vertical="center" wrapText="1"/>
    </xf>
    <xf numFmtId="0" fontId="9" fillId="0" borderId="246" xfId="0" applyFont="1" applyBorder="1" applyAlignment="1" applyProtection="1">
      <alignment horizontal="center" vertical="center" wrapText="1"/>
      <protection locked="0"/>
    </xf>
    <xf numFmtId="0" fontId="9" fillId="5" borderId="84" xfId="0" applyFont="1" applyFill="1" applyBorder="1" applyAlignment="1">
      <alignment horizontal="left" vertical="center"/>
    </xf>
    <xf numFmtId="0" fontId="9" fillId="5" borderId="85" xfId="0" applyFont="1" applyFill="1" applyBorder="1" applyAlignment="1">
      <alignment horizontal="left" vertical="center"/>
    </xf>
    <xf numFmtId="0" fontId="9" fillId="2" borderId="92" xfId="0" applyFont="1" applyFill="1" applyBorder="1" applyAlignment="1">
      <alignment horizontal="left" vertical="center"/>
    </xf>
    <xf numFmtId="0" fontId="9" fillId="2" borderId="93" xfId="0" applyFont="1" applyFill="1" applyBorder="1" applyAlignment="1">
      <alignment horizontal="left" vertical="center"/>
    </xf>
    <xf numFmtId="0" fontId="9" fillId="0" borderId="93" xfId="0" applyFont="1" applyBorder="1" applyAlignment="1" applyProtection="1">
      <alignment horizontal="center" vertical="center"/>
      <protection locked="0"/>
    </xf>
    <xf numFmtId="0" fontId="9" fillId="2" borderId="93" xfId="0" applyFont="1" applyFill="1" applyBorder="1" applyAlignment="1">
      <alignment horizontal="center" vertical="center" wrapText="1"/>
    </xf>
    <xf numFmtId="0" fontId="9" fillId="2" borderId="122" xfId="0" applyFont="1" applyFill="1" applyBorder="1" applyAlignment="1">
      <alignment horizontal="center" vertical="center" wrapText="1"/>
    </xf>
    <xf numFmtId="1" fontId="10" fillId="0" borderId="248" xfId="0" applyNumberFormat="1" applyFont="1" applyBorder="1" applyAlignment="1" applyProtection="1">
      <alignment horizontal="center" vertical="center"/>
      <protection locked="0"/>
    </xf>
    <xf numFmtId="1" fontId="10" fillId="0" borderId="85" xfId="0" applyNumberFormat="1" applyFont="1" applyBorder="1" applyAlignment="1" applyProtection="1">
      <alignment horizontal="center" vertical="center"/>
      <protection locked="0"/>
    </xf>
    <xf numFmtId="1" fontId="10" fillId="0" borderId="240" xfId="0" applyNumberFormat="1" applyFont="1" applyBorder="1" applyAlignment="1" applyProtection="1">
      <alignment horizontal="center" vertical="center"/>
      <protection locked="0"/>
    </xf>
    <xf numFmtId="0" fontId="9" fillId="0" borderId="247" xfId="0" applyFont="1" applyBorder="1" applyAlignment="1" applyProtection="1">
      <alignment horizontal="center" vertical="center" wrapText="1"/>
      <protection locked="0"/>
    </xf>
    <xf numFmtId="0" fontId="9" fillId="2" borderId="232" xfId="0" applyFont="1" applyFill="1" applyBorder="1" applyAlignment="1">
      <alignment horizontal="left" vertical="center" wrapText="1"/>
    </xf>
    <xf numFmtId="0" fontId="9" fillId="0" borderId="233" xfId="0" applyFont="1" applyBorder="1" applyAlignment="1" applyProtection="1">
      <alignment horizontal="center" vertical="center"/>
      <protection locked="0"/>
    </xf>
    <xf numFmtId="0" fontId="9" fillId="0" borderId="10" xfId="0" applyFont="1" applyBorder="1" applyAlignment="1" applyProtection="1">
      <alignment horizontal="center" vertical="center"/>
      <protection locked="0"/>
    </xf>
    <xf numFmtId="0" fontId="9" fillId="0" borderId="234" xfId="0" applyFont="1" applyBorder="1" applyAlignment="1" applyProtection="1">
      <alignment horizontal="center" vertical="center"/>
      <protection locked="0"/>
    </xf>
    <xf numFmtId="0" fontId="9" fillId="2" borderId="77" xfId="0" applyFont="1" applyFill="1" applyBorder="1" applyAlignment="1">
      <alignment horizontal="center" vertical="center" wrapText="1"/>
    </xf>
    <xf numFmtId="0" fontId="9" fillId="0" borderId="10" xfId="0" applyFont="1" applyBorder="1" applyAlignment="1" applyProtection="1">
      <alignment horizontal="center" vertical="center" wrapText="1"/>
      <protection locked="0"/>
    </xf>
    <xf numFmtId="0" fontId="9" fillId="2" borderId="231" xfId="0" applyFont="1" applyFill="1" applyBorder="1" applyAlignment="1">
      <alignment horizontal="center" vertical="center" wrapText="1"/>
    </xf>
    <xf numFmtId="0" fontId="9" fillId="2" borderId="232" xfId="0" applyFont="1" applyFill="1" applyBorder="1" applyAlignment="1">
      <alignment horizontal="center" vertical="center" wrapText="1"/>
    </xf>
    <xf numFmtId="0" fontId="9" fillId="2" borderId="231" xfId="0" applyFont="1" applyFill="1" applyBorder="1" applyAlignment="1">
      <alignment horizontal="left" vertical="center"/>
    </xf>
    <xf numFmtId="0" fontId="9" fillId="2" borderId="232" xfId="0" applyFont="1" applyFill="1" applyBorder="1" applyAlignment="1">
      <alignment horizontal="left" vertical="center"/>
    </xf>
    <xf numFmtId="0" fontId="51" fillId="0" borderId="232" xfId="0" applyFont="1" applyBorder="1" applyAlignment="1" applyProtection="1">
      <alignment horizontal="center" vertical="center"/>
      <protection locked="0"/>
    </xf>
    <xf numFmtId="1" fontId="10" fillId="0" borderId="241" xfId="0" applyNumberFormat="1" applyFont="1" applyBorder="1" applyAlignment="1" applyProtection="1">
      <alignment horizontal="center" vertical="center"/>
      <protection locked="0"/>
    </xf>
    <xf numFmtId="1" fontId="10" fillId="0" borderId="219" xfId="0" applyNumberFormat="1" applyFont="1" applyBorder="1" applyAlignment="1" applyProtection="1">
      <alignment horizontal="center" vertical="center"/>
      <protection locked="0"/>
    </xf>
    <xf numFmtId="1" fontId="10" fillId="0" borderId="242" xfId="0" applyNumberFormat="1" applyFont="1" applyBorder="1" applyAlignment="1" applyProtection="1">
      <alignment horizontal="center" vertical="center"/>
      <protection locked="0"/>
    </xf>
    <xf numFmtId="0" fontId="9" fillId="0" borderId="232" xfId="0" applyFont="1" applyBorder="1" applyAlignment="1" applyProtection="1">
      <alignment horizontal="center" vertical="center" wrapText="1"/>
      <protection locked="0"/>
    </xf>
    <xf numFmtId="0" fontId="9" fillId="2" borderId="252" xfId="0" applyFont="1" applyFill="1" applyBorder="1" applyAlignment="1">
      <alignment horizontal="left" vertical="center"/>
    </xf>
    <xf numFmtId="0" fontId="9" fillId="2" borderId="253" xfId="0" applyFont="1" applyFill="1" applyBorder="1" applyAlignment="1">
      <alignment horizontal="left" vertical="center"/>
    </xf>
    <xf numFmtId="0" fontId="9" fillId="2" borderId="254" xfId="0" applyFont="1" applyFill="1" applyBorder="1" applyAlignment="1">
      <alignment horizontal="center" vertical="center"/>
    </xf>
    <xf numFmtId="1" fontId="9" fillId="0" borderId="81" xfId="9" applyNumberFormat="1" applyFont="1" applyFill="1" applyBorder="1" applyAlignment="1" applyProtection="1">
      <alignment horizontal="center" vertical="center"/>
      <protection locked="0"/>
    </xf>
    <xf numFmtId="1" fontId="9" fillId="0" borderId="82" xfId="9" applyNumberFormat="1" applyFont="1" applyFill="1" applyBorder="1" applyAlignment="1" applyProtection="1">
      <alignment horizontal="center" vertical="center"/>
      <protection locked="0"/>
    </xf>
    <xf numFmtId="1" fontId="9" fillId="0" borderId="83" xfId="9" applyNumberFormat="1" applyFont="1" applyFill="1" applyBorder="1" applyAlignment="1" applyProtection="1">
      <alignment horizontal="center" vertical="center"/>
      <protection locked="0"/>
    </xf>
    <xf numFmtId="0" fontId="9" fillId="2" borderId="81" xfId="0" applyFont="1" applyFill="1" applyBorder="1" applyAlignment="1">
      <alignment horizontal="left" vertical="center" wrapText="1"/>
    </xf>
    <xf numFmtId="0" fontId="9" fillId="2" borderId="84" xfId="0" applyFont="1" applyFill="1" applyBorder="1" applyAlignment="1">
      <alignment horizontal="left" vertical="center" wrapText="1"/>
    </xf>
    <xf numFmtId="0" fontId="9" fillId="2" borderId="85" xfId="0" applyFont="1" applyFill="1" applyBorder="1" applyAlignment="1">
      <alignment horizontal="left" vertical="center" wrapText="1"/>
    </xf>
    <xf numFmtId="0" fontId="9" fillId="2" borderId="86" xfId="0" applyFont="1" applyFill="1" applyBorder="1" applyAlignment="1">
      <alignment horizontal="left" vertical="center" wrapText="1"/>
    </xf>
    <xf numFmtId="0" fontId="9" fillId="0" borderId="240" xfId="0" applyFont="1" applyBorder="1" applyAlignment="1" applyProtection="1">
      <alignment horizontal="center" vertical="center" wrapText="1"/>
      <protection locked="0"/>
    </xf>
    <xf numFmtId="0" fontId="9" fillId="19" borderId="84" xfId="0" applyFont="1" applyFill="1" applyBorder="1" applyAlignment="1" applyProtection="1">
      <alignment horizontal="center" vertical="center" wrapText="1"/>
      <protection locked="0"/>
    </xf>
    <xf numFmtId="0" fontId="9" fillId="19" borderId="85" xfId="0" applyFont="1" applyFill="1" applyBorder="1" applyAlignment="1" applyProtection="1">
      <alignment horizontal="center" vertical="center" wrapText="1"/>
      <protection locked="0"/>
    </xf>
    <xf numFmtId="0" fontId="9" fillId="2" borderId="240" xfId="0" applyFont="1" applyFill="1" applyBorder="1" applyAlignment="1">
      <alignment horizontal="center" vertical="center" wrapText="1"/>
    </xf>
    <xf numFmtId="0" fontId="9" fillId="0" borderId="60" xfId="0" applyFont="1" applyBorder="1" applyAlignment="1">
      <alignment horizontal="center" wrapText="1"/>
    </xf>
    <xf numFmtId="0" fontId="9" fillId="0" borderId="60" xfId="0" applyFont="1" applyBorder="1" applyAlignment="1">
      <alignment horizontal="center"/>
    </xf>
    <xf numFmtId="0" fontId="9" fillId="5" borderId="249" xfId="0" applyFont="1" applyFill="1" applyBorder="1" applyAlignment="1">
      <alignment horizontal="center" vertical="center"/>
    </xf>
    <xf numFmtId="0" fontId="9" fillId="5" borderId="250" xfId="0" applyFont="1" applyFill="1" applyBorder="1" applyAlignment="1">
      <alignment horizontal="center" vertical="center"/>
    </xf>
    <xf numFmtId="0" fontId="9" fillId="5" borderId="251" xfId="0" applyFont="1" applyFill="1" applyBorder="1" applyAlignment="1">
      <alignment horizontal="center" vertical="center"/>
    </xf>
    <xf numFmtId="0" fontId="9" fillId="5" borderId="92" xfId="0" applyFont="1" applyFill="1" applyBorder="1" applyAlignment="1">
      <alignment horizontal="center" vertical="center"/>
    </xf>
    <xf numFmtId="0" fontId="9" fillId="5" borderId="93" xfId="0" applyFont="1" applyFill="1" applyBorder="1" applyAlignment="1">
      <alignment horizontal="center" vertical="center"/>
    </xf>
    <xf numFmtId="0" fontId="9" fillId="5" borderId="122" xfId="0" applyFont="1" applyFill="1" applyBorder="1" applyAlignment="1">
      <alignment horizontal="center" vertical="center"/>
    </xf>
    <xf numFmtId="0" fontId="9" fillId="5" borderId="235" xfId="0" applyFont="1" applyFill="1" applyBorder="1" applyAlignment="1">
      <alignment horizontal="center" vertical="center"/>
    </xf>
    <xf numFmtId="0" fontId="10" fillId="2" borderId="77" xfId="0" applyFont="1" applyFill="1" applyBorder="1" applyAlignment="1">
      <alignment horizontal="center" vertical="center"/>
    </xf>
    <xf numFmtId="0" fontId="10" fillId="2" borderId="88" xfId="0" applyFont="1" applyFill="1" applyBorder="1" applyAlignment="1">
      <alignment horizontal="center" vertical="center"/>
    </xf>
    <xf numFmtId="0" fontId="9" fillId="0" borderId="248" xfId="0" applyFont="1" applyBorder="1" applyAlignment="1" applyProtection="1">
      <alignment horizontal="center" vertical="center" wrapText="1"/>
      <protection locked="0"/>
    </xf>
    <xf numFmtId="0" fontId="9" fillId="5" borderId="81" xfId="0" applyFont="1" applyFill="1" applyBorder="1" applyAlignment="1">
      <alignment horizontal="center" vertical="center"/>
    </xf>
    <xf numFmtId="0" fontId="9" fillId="5" borderId="82" xfId="0" applyFont="1" applyFill="1" applyBorder="1" applyAlignment="1">
      <alignment horizontal="center" vertical="center"/>
    </xf>
    <xf numFmtId="0" fontId="9" fillId="5" borderId="83" xfId="0" applyFont="1" applyFill="1" applyBorder="1" applyAlignment="1">
      <alignment horizontal="center" vertical="center"/>
    </xf>
    <xf numFmtId="0" fontId="9" fillId="2" borderId="78" xfId="0" applyFont="1" applyFill="1" applyBorder="1" applyAlignment="1">
      <alignment horizontal="left" vertical="center"/>
    </xf>
    <xf numFmtId="0" fontId="9" fillId="2" borderId="79" xfId="0" applyFont="1" applyFill="1" applyBorder="1" applyAlignment="1">
      <alignment horizontal="left" vertical="center"/>
    </xf>
    <xf numFmtId="0" fontId="9" fillId="2" borderId="80" xfId="0" applyFont="1" applyFill="1" applyBorder="1" applyAlignment="1">
      <alignment horizontal="left" vertical="center"/>
    </xf>
    <xf numFmtId="0" fontId="9" fillId="5" borderId="86" xfId="0" applyFont="1" applyFill="1" applyBorder="1" applyAlignment="1">
      <alignment horizontal="left" vertical="center"/>
    </xf>
    <xf numFmtId="0" fontId="9" fillId="0" borderId="232" xfId="0" applyFont="1" applyBorder="1" applyAlignment="1" applyProtection="1">
      <alignment horizontal="center" vertical="center"/>
      <protection locked="0"/>
    </xf>
    <xf numFmtId="0" fontId="6" fillId="0" borderId="13" xfId="0" applyFont="1" applyBorder="1" applyAlignment="1">
      <alignment horizontal="justify" vertical="center" wrapText="1"/>
    </xf>
    <xf numFmtId="0" fontId="6" fillId="0" borderId="0" xfId="0" applyFont="1" applyAlignment="1">
      <alignment horizontal="justify" vertical="center" wrapText="1"/>
    </xf>
    <xf numFmtId="0" fontId="6" fillId="0" borderId="13" xfId="0" applyFont="1" applyBorder="1" applyAlignment="1">
      <alignment horizontal="left" vertical="center" wrapText="1"/>
    </xf>
    <xf numFmtId="0" fontId="6" fillId="19" borderId="13" xfId="0" applyFont="1" applyFill="1" applyBorder="1" applyAlignment="1">
      <alignment horizontal="left" vertical="center" wrapText="1"/>
    </xf>
    <xf numFmtId="0" fontId="5" fillId="5" borderId="0" xfId="0" applyFont="1" applyFill="1" applyAlignment="1">
      <alignment horizontal="center" vertical="center" wrapText="1"/>
    </xf>
    <xf numFmtId="0" fontId="5" fillId="5" borderId="0" xfId="0" applyFont="1" applyFill="1" applyAlignment="1">
      <alignment horizontal="left"/>
    </xf>
    <xf numFmtId="0" fontId="6" fillId="0" borderId="0" xfId="0" applyFont="1" applyAlignment="1">
      <alignment horizontal="justify" wrapText="1"/>
    </xf>
    <xf numFmtId="0" fontId="5" fillId="0" borderId="0" xfId="0" applyFont="1" applyAlignment="1">
      <alignment horizontal="justify" vertical="center" wrapText="1"/>
    </xf>
    <xf numFmtId="0" fontId="6" fillId="0" borderId="13" xfId="0" applyFont="1" applyBorder="1" applyAlignment="1">
      <alignment horizontal="left" vertical="center"/>
    </xf>
    <xf numFmtId="0" fontId="52" fillId="0" borderId="156" xfId="11" applyFont="1" applyBorder="1" applyAlignment="1">
      <alignment horizontal="center" wrapText="1"/>
    </xf>
    <xf numFmtId="0" fontId="52" fillId="0" borderId="156" xfId="11" applyFont="1" applyBorder="1" applyAlignment="1">
      <alignment horizontal="center" vertical="center" wrapText="1"/>
    </xf>
  </cellXfs>
  <cellStyles count="31">
    <cellStyle name="Hipervínculo" xfId="13" builtinId="8"/>
    <cellStyle name="Hipervínculo 2" xfId="16" xr:uid="{00000000-0005-0000-0000-000001000000}"/>
    <cellStyle name="Hipervínculo 3" xfId="22" xr:uid="{00000000-0005-0000-0000-000002000000}"/>
    <cellStyle name="Millares" xfId="9" builtinId="3"/>
    <cellStyle name="Millares [0] 2" xfId="17" xr:uid="{00000000-0005-0000-0000-000004000000}"/>
    <cellStyle name="Millares [0] 2 2" xfId="18" xr:uid="{00000000-0005-0000-0000-000005000000}"/>
    <cellStyle name="Millares 10" xfId="30" xr:uid="{00000000-0005-0000-0000-000006000000}"/>
    <cellStyle name="Millares 2" xfId="5" xr:uid="{00000000-0005-0000-0000-000007000000}"/>
    <cellStyle name="Millares 2 2" xfId="26" xr:uid="{00000000-0005-0000-0000-000008000000}"/>
    <cellStyle name="Millares 3" xfId="6" xr:uid="{00000000-0005-0000-0000-000009000000}"/>
    <cellStyle name="Millares 4" xfId="4" xr:uid="{00000000-0005-0000-0000-00000A000000}"/>
    <cellStyle name="Millares 4 2" xfId="25" xr:uid="{00000000-0005-0000-0000-00000B000000}"/>
    <cellStyle name="Millares 5" xfId="19" xr:uid="{00000000-0005-0000-0000-00000C000000}"/>
    <cellStyle name="Millares 6" xfId="23" xr:uid="{00000000-0005-0000-0000-00000D000000}"/>
    <cellStyle name="Millares 6 2" xfId="29" xr:uid="{00000000-0005-0000-0000-00000E000000}"/>
    <cellStyle name="Millares 7" xfId="27" xr:uid="{00000000-0005-0000-0000-00000F000000}"/>
    <cellStyle name="Millares 8" xfId="24" xr:uid="{00000000-0005-0000-0000-000010000000}"/>
    <cellStyle name="Millares 9" xfId="28" xr:uid="{00000000-0005-0000-0000-000011000000}"/>
    <cellStyle name="Moneda" xfId="10" builtinId="4"/>
    <cellStyle name="Moneda [0] 2" xfId="20" xr:uid="{00000000-0005-0000-0000-000013000000}"/>
    <cellStyle name="Moneda 2" xfId="7" xr:uid="{00000000-0005-0000-0000-000014000000}"/>
    <cellStyle name="Moneda 3" xfId="2" xr:uid="{00000000-0005-0000-0000-000015000000}"/>
    <cellStyle name="Normal" xfId="0" builtinId="0"/>
    <cellStyle name="Normal 2" xfId="8" xr:uid="{00000000-0005-0000-0000-000017000000}"/>
    <cellStyle name="Normal 2 2" xfId="14" xr:uid="{00000000-0005-0000-0000-000018000000}"/>
    <cellStyle name="Normal 3" xfId="1" xr:uid="{00000000-0005-0000-0000-000019000000}"/>
    <cellStyle name="Normal 3 2" xfId="3" xr:uid="{00000000-0005-0000-0000-00001A000000}"/>
    <cellStyle name="Normal 3 3" xfId="15" xr:uid="{00000000-0005-0000-0000-00001B000000}"/>
    <cellStyle name="Normal 4" xfId="11" xr:uid="{00000000-0005-0000-0000-00001C000000}"/>
    <cellStyle name="Normal 5" xfId="21" xr:uid="{00000000-0005-0000-0000-00001D000000}"/>
    <cellStyle name="Normal_AFILIACIÓN" xfId="12" xr:uid="{00000000-0005-0000-0000-00001E000000}"/>
  </cellStyles>
  <dxfs count="18">
    <dxf>
      <font>
        <color rgb="FF9C0006"/>
      </font>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FFFF00"/>
        </patternFill>
      </fill>
    </dxf>
    <dxf>
      <fill>
        <patternFill>
          <bgColor rgb="FF92D050"/>
        </patternFill>
      </fill>
    </dxf>
    <dxf>
      <font>
        <color rgb="FF9C0006"/>
      </font>
      <fill>
        <patternFill>
          <bgColor rgb="FFFFC7CE"/>
        </patternFill>
      </fill>
    </dxf>
    <dxf>
      <fill>
        <patternFill>
          <bgColor theme="3"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CCECFF"/>
      <color rgb="FF388D9F"/>
      <color rgb="FFFFDC97"/>
      <color rgb="FFFFCC66"/>
      <color rgb="FFFBF45F"/>
      <color rgb="FFF5DC8B"/>
      <color rgb="FFFFDA9D"/>
      <color rgb="FFFFD961"/>
      <color rgb="FFFEE57A"/>
      <color rgb="FFFFDD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hyperlink" Target="#'INDEPENDIENTES 723'!A1"/><Relationship Id="rId3" Type="http://schemas.openxmlformats.org/officeDocument/2006/relationships/hyperlink" Target="#'Sede 01 - Trabajadores'!A1"/><Relationship Id="rId7" Type="http://schemas.openxmlformats.org/officeDocument/2006/relationships/image" Target="../media/image1.png"/><Relationship Id="rId2" Type="http://schemas.openxmlformats.org/officeDocument/2006/relationships/hyperlink" Target="#'Instructivo Formulario Afili.'!A1"/><Relationship Id="rId1" Type="http://schemas.openxmlformats.org/officeDocument/2006/relationships/hyperlink" Target="#'Formulario de Afiliaci&#243;n'!A1"/><Relationship Id="rId6" Type="http://schemas.openxmlformats.org/officeDocument/2006/relationships/hyperlink" Target="#'Listado Actividades Economicas'!A1"/><Relationship Id="rId11" Type="http://schemas.openxmlformats.org/officeDocument/2006/relationships/hyperlink" Target="#'Instructivo ind Volu '!A1"/><Relationship Id="rId5" Type="http://schemas.openxmlformats.org/officeDocument/2006/relationships/hyperlink" Target="#'C&#243;d. Tipo de trabajador cotz'!A1"/><Relationship Id="rId10" Type="http://schemas.openxmlformats.org/officeDocument/2006/relationships/hyperlink" Target="#'Formulario Afil Ind Voluntario'!A1"/><Relationship Id="rId4" Type="http://schemas.openxmlformats.org/officeDocument/2006/relationships/hyperlink" Target="#'Instructivo Sedes'!A1"/><Relationship Id="rId9" Type="http://schemas.openxmlformats.org/officeDocument/2006/relationships/image" Target="../media/image2.png"/></Relationships>
</file>

<file path=xl/drawings/_rels/drawing10.xml.rels><?xml version="1.0" encoding="UTF-8" standalone="yes"?>
<Relationships xmlns="http://schemas.openxmlformats.org/package/2006/relationships"><Relationship Id="rId3" Type="http://schemas.openxmlformats.org/officeDocument/2006/relationships/hyperlink" Target="#Indice!A1"/><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hyperlink" Target="#'Codigos ORP'!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Formulario Afil Ind Voluntario'!A1"/></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Indice!A1"/><Relationship Id="rId1" Type="http://schemas.openxmlformats.org/officeDocument/2006/relationships/hyperlink" Target="#'Listado Actividades Economicas'!A1"/><Relationship Id="rId5" Type="http://schemas.openxmlformats.org/officeDocument/2006/relationships/image" Target="../media/image4.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hyperlink" Target="#'Listado Actividades Economicas'!A1"/><Relationship Id="rId2" Type="http://schemas.openxmlformats.org/officeDocument/2006/relationships/hyperlink" Target="#Indice!A1"/><Relationship Id="rId1" Type="http://schemas.openxmlformats.org/officeDocument/2006/relationships/image" Target="../media/image5.png"/><Relationship Id="rId4"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2" Type="http://schemas.openxmlformats.org/officeDocument/2006/relationships/hyperlink" Target="#'Formulario de Afiliaci&#243;n'!A1"/><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xdr:from>
      <xdr:col>4</xdr:col>
      <xdr:colOff>676275</xdr:colOff>
      <xdr:row>12</xdr:row>
      <xdr:rowOff>162790</xdr:rowOff>
    </xdr:from>
    <xdr:to>
      <xdr:col>8</xdr:col>
      <xdr:colOff>561975</xdr:colOff>
      <xdr:row>15</xdr:row>
      <xdr:rowOff>172315</xdr:rowOff>
    </xdr:to>
    <xdr:sp macro="" textlink="">
      <xdr:nvSpPr>
        <xdr:cNvPr id="4" name="3 Rectángulo redondeado">
          <a:hlinkClick xmlns:r="http://schemas.openxmlformats.org/officeDocument/2006/relationships" r:id="rId1"/>
          <a:extLst>
            <a:ext uri="{FF2B5EF4-FFF2-40B4-BE49-F238E27FC236}">
              <a16:creationId xmlns:a16="http://schemas.microsoft.com/office/drawing/2014/main" id="{00000000-0008-0000-0000-000004000000}"/>
            </a:ext>
          </a:extLst>
        </xdr:cNvPr>
        <xdr:cNvSpPr/>
      </xdr:nvSpPr>
      <xdr:spPr>
        <a:xfrm>
          <a:off x="2962275" y="2526722"/>
          <a:ext cx="2933700" cy="563707"/>
        </a:xfrm>
        <a:prstGeom prst="roundRect">
          <a:avLst/>
        </a:prstGeom>
        <a:solidFill>
          <a:srgbClr val="388D9F"/>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676275</xdr:colOff>
      <xdr:row>16</xdr:row>
      <xdr:rowOff>85725</xdr:rowOff>
    </xdr:from>
    <xdr:to>
      <xdr:col>8</xdr:col>
      <xdr:colOff>561975</xdr:colOff>
      <xdr:row>19</xdr:row>
      <xdr:rowOff>95250</xdr:rowOff>
    </xdr:to>
    <xdr:sp macro="" textlink="">
      <xdr:nvSpPr>
        <xdr:cNvPr id="5" name="4 Rectángulo redondeado">
          <a:hlinkClick xmlns:r="http://schemas.openxmlformats.org/officeDocument/2006/relationships" r:id="rId2"/>
          <a:extLst>
            <a:ext uri="{FF2B5EF4-FFF2-40B4-BE49-F238E27FC236}">
              <a16:creationId xmlns:a16="http://schemas.microsoft.com/office/drawing/2014/main" id="{00000000-0008-0000-0000-000005000000}"/>
            </a:ext>
          </a:extLst>
        </xdr:cNvPr>
        <xdr:cNvSpPr/>
      </xdr:nvSpPr>
      <xdr:spPr>
        <a:xfrm>
          <a:off x="2962275" y="319433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del formulario</a:t>
          </a:r>
          <a:r>
            <a:rPr lang="es-CO" sz="1400" b="1" baseline="0">
              <a:solidFill>
                <a:schemeClr val="accent1">
                  <a:lumMod val="50000"/>
                </a:schemeClr>
              </a:solidFill>
              <a:latin typeface="Gill Sans MT" pitchFamily="34" charset="0"/>
            </a:rPr>
            <a:t> de afiliación</a:t>
          </a:r>
          <a:endParaRPr lang="es-CO" sz="1400" b="1">
            <a:solidFill>
              <a:schemeClr val="accent1">
                <a:lumMod val="50000"/>
              </a:schemeClr>
            </a:solidFill>
            <a:latin typeface="Gill Sans MT" pitchFamily="34" charset="0"/>
          </a:endParaRPr>
        </a:p>
      </xdr:txBody>
    </xdr:sp>
    <xdr:clientData/>
  </xdr:twoCellAnchor>
  <xdr:twoCellAnchor>
    <xdr:from>
      <xdr:col>4</xdr:col>
      <xdr:colOff>685800</xdr:colOff>
      <xdr:row>20</xdr:row>
      <xdr:rowOff>19050</xdr:rowOff>
    </xdr:from>
    <xdr:to>
      <xdr:col>8</xdr:col>
      <xdr:colOff>571500</xdr:colOff>
      <xdr:row>23</xdr:row>
      <xdr:rowOff>28575</xdr:rowOff>
    </xdr:to>
    <xdr:sp macro="" textlink="">
      <xdr:nvSpPr>
        <xdr:cNvPr id="6" name="5 Rectángulo redondeado">
          <a:hlinkClick xmlns:r="http://schemas.openxmlformats.org/officeDocument/2006/relationships" r:id="rId3"/>
          <a:extLst>
            <a:ext uri="{FF2B5EF4-FFF2-40B4-BE49-F238E27FC236}">
              <a16:creationId xmlns:a16="http://schemas.microsoft.com/office/drawing/2014/main" id="{00000000-0008-0000-0000-000006000000}"/>
            </a:ext>
          </a:extLst>
        </xdr:cNvPr>
        <xdr:cNvSpPr/>
      </xdr:nvSpPr>
      <xdr:spPr>
        <a:xfrm>
          <a:off x="1628775" y="25050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Anexo de sedes y trabajadores</a:t>
          </a:r>
        </a:p>
      </xdr:txBody>
    </xdr:sp>
    <xdr:clientData/>
  </xdr:twoCellAnchor>
  <xdr:twoCellAnchor>
    <xdr:from>
      <xdr:col>4</xdr:col>
      <xdr:colOff>695325</xdr:colOff>
      <xdr:row>23</xdr:row>
      <xdr:rowOff>152400</xdr:rowOff>
    </xdr:from>
    <xdr:to>
      <xdr:col>8</xdr:col>
      <xdr:colOff>581025</xdr:colOff>
      <xdr:row>26</xdr:row>
      <xdr:rowOff>161925</xdr:rowOff>
    </xdr:to>
    <xdr:sp macro="" textlink="">
      <xdr:nvSpPr>
        <xdr:cNvPr id="7" name="6 Rectángulo redondeado">
          <a:hlinkClick xmlns:r="http://schemas.openxmlformats.org/officeDocument/2006/relationships" r:id="rId4"/>
          <a:extLst>
            <a:ext uri="{FF2B5EF4-FFF2-40B4-BE49-F238E27FC236}">
              <a16:creationId xmlns:a16="http://schemas.microsoft.com/office/drawing/2014/main" id="{00000000-0008-0000-0000-000007000000}"/>
            </a:ext>
          </a:extLst>
        </xdr:cNvPr>
        <xdr:cNvSpPr/>
      </xdr:nvSpPr>
      <xdr:spPr>
        <a:xfrm>
          <a:off x="1638300" y="3209925"/>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diligenciamiento anexo de sedes y trabajadores</a:t>
          </a:r>
        </a:p>
      </xdr:txBody>
    </xdr:sp>
    <xdr:clientData/>
  </xdr:twoCellAnchor>
  <xdr:twoCellAnchor>
    <xdr:from>
      <xdr:col>4</xdr:col>
      <xdr:colOff>714375</xdr:colOff>
      <xdr:row>31</xdr:row>
      <xdr:rowOff>95250</xdr:rowOff>
    </xdr:from>
    <xdr:to>
      <xdr:col>8</xdr:col>
      <xdr:colOff>600075</xdr:colOff>
      <xdr:row>34</xdr:row>
      <xdr:rowOff>104775</xdr:rowOff>
    </xdr:to>
    <xdr:sp macro="" textlink="">
      <xdr:nvSpPr>
        <xdr:cNvPr id="8" name="7 Rectángulo redondeado">
          <a:hlinkClick xmlns:r="http://schemas.openxmlformats.org/officeDocument/2006/relationships" r:id="rId5"/>
          <a:extLst>
            <a:ext uri="{FF2B5EF4-FFF2-40B4-BE49-F238E27FC236}">
              <a16:creationId xmlns:a16="http://schemas.microsoft.com/office/drawing/2014/main" id="{00000000-0008-0000-0000-000008000000}"/>
            </a:ext>
          </a:extLst>
        </xdr:cNvPr>
        <xdr:cNvSpPr/>
      </xdr:nvSpPr>
      <xdr:spPr>
        <a:xfrm>
          <a:off x="1657350" y="3914775"/>
          <a:ext cx="2933700" cy="581025"/>
        </a:xfrm>
        <a:prstGeom prst="roundRect">
          <a:avLst/>
        </a:prstGeom>
        <a:solidFill>
          <a:srgbClr val="0097AE"/>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Instructivo códigos tipo</a:t>
          </a:r>
          <a:r>
            <a:rPr lang="es-CO" sz="1400" b="1" baseline="0">
              <a:solidFill>
                <a:schemeClr val="accent1">
                  <a:lumMod val="50000"/>
                </a:schemeClr>
              </a:solidFill>
              <a:latin typeface="Gill Sans MT" pitchFamily="34" charset="0"/>
            </a:rPr>
            <a:t> de trabajador y cotizante</a:t>
          </a:r>
          <a:endParaRPr lang="es-CO" sz="1400" b="1">
            <a:solidFill>
              <a:schemeClr val="accent1">
                <a:lumMod val="50000"/>
              </a:schemeClr>
            </a:solidFill>
            <a:latin typeface="Gill Sans MT" pitchFamily="34" charset="0"/>
          </a:endParaRPr>
        </a:p>
      </xdr:txBody>
    </xdr:sp>
    <xdr:clientData/>
  </xdr:twoCellAnchor>
  <xdr:twoCellAnchor>
    <xdr:from>
      <xdr:col>4</xdr:col>
      <xdr:colOff>721694</xdr:colOff>
      <xdr:row>35</xdr:row>
      <xdr:rowOff>43973</xdr:rowOff>
    </xdr:from>
    <xdr:to>
      <xdr:col>8</xdr:col>
      <xdr:colOff>607394</xdr:colOff>
      <xdr:row>38</xdr:row>
      <xdr:rowOff>53498</xdr:rowOff>
    </xdr:to>
    <xdr:sp macro="" textlink="">
      <xdr:nvSpPr>
        <xdr:cNvPr id="9" name="8 Rectángulo redondeado">
          <a:hlinkClick xmlns:r="http://schemas.openxmlformats.org/officeDocument/2006/relationships" r:id="rId6"/>
          <a:extLst>
            <a:ext uri="{FF2B5EF4-FFF2-40B4-BE49-F238E27FC236}">
              <a16:creationId xmlns:a16="http://schemas.microsoft.com/office/drawing/2014/main" id="{00000000-0008-0000-0000-000009000000}"/>
            </a:ext>
          </a:extLst>
        </xdr:cNvPr>
        <xdr:cNvSpPr/>
      </xdr:nvSpPr>
      <xdr:spPr>
        <a:xfrm>
          <a:off x="1664669" y="4625498"/>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Listado códigos de</a:t>
          </a:r>
          <a:r>
            <a:rPr lang="es-CO" sz="1400" b="1" baseline="0">
              <a:solidFill>
                <a:schemeClr val="accent1">
                  <a:lumMod val="50000"/>
                </a:schemeClr>
              </a:solidFill>
              <a:latin typeface="Gill Sans MT" pitchFamily="34" charset="0"/>
            </a:rPr>
            <a:t> actividad económica</a:t>
          </a:r>
          <a:endParaRPr lang="es-CO" sz="1400" b="1">
            <a:solidFill>
              <a:schemeClr val="accent1">
                <a:lumMod val="50000"/>
              </a:schemeClr>
            </a:solidFill>
            <a:latin typeface="Gill Sans MT" pitchFamily="34" charset="0"/>
          </a:endParaRPr>
        </a:p>
      </xdr:txBody>
    </xdr:sp>
    <xdr:clientData/>
  </xdr:twoCellAnchor>
  <xdr:twoCellAnchor>
    <xdr:from>
      <xdr:col>4</xdr:col>
      <xdr:colOff>122116</xdr:colOff>
      <xdr:row>13</xdr:row>
      <xdr:rowOff>73269</xdr:rowOff>
    </xdr:from>
    <xdr:to>
      <xdr:col>4</xdr:col>
      <xdr:colOff>525097</xdr:colOff>
      <xdr:row>15</xdr:row>
      <xdr:rowOff>61058</xdr:rowOff>
    </xdr:to>
    <xdr:sp macro="" textlink="">
      <xdr:nvSpPr>
        <xdr:cNvPr id="10" name="9 Elipse">
          <a:extLst>
            <a:ext uri="{FF2B5EF4-FFF2-40B4-BE49-F238E27FC236}">
              <a16:creationId xmlns:a16="http://schemas.microsoft.com/office/drawing/2014/main" id="{00000000-0008-0000-0000-00000A000000}"/>
            </a:ext>
          </a:extLst>
        </xdr:cNvPr>
        <xdr:cNvSpPr/>
      </xdr:nvSpPr>
      <xdr:spPr>
        <a:xfrm>
          <a:off x="1062404" y="124557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1</a:t>
          </a:r>
        </a:p>
      </xdr:txBody>
    </xdr:sp>
    <xdr:clientData/>
  </xdr:twoCellAnchor>
  <xdr:twoCellAnchor>
    <xdr:from>
      <xdr:col>4</xdr:col>
      <xdr:colOff>127972</xdr:colOff>
      <xdr:row>16</xdr:row>
      <xdr:rowOff>176843</xdr:rowOff>
    </xdr:from>
    <xdr:to>
      <xdr:col>4</xdr:col>
      <xdr:colOff>530953</xdr:colOff>
      <xdr:row>18</xdr:row>
      <xdr:rowOff>164632</xdr:rowOff>
    </xdr:to>
    <xdr:sp macro="" textlink="">
      <xdr:nvSpPr>
        <xdr:cNvPr id="11" name="10 Elipse">
          <a:extLst>
            <a:ext uri="{FF2B5EF4-FFF2-40B4-BE49-F238E27FC236}">
              <a16:creationId xmlns:a16="http://schemas.microsoft.com/office/drawing/2014/main" id="{00000000-0008-0000-0000-00000B000000}"/>
            </a:ext>
          </a:extLst>
        </xdr:cNvPr>
        <xdr:cNvSpPr/>
      </xdr:nvSpPr>
      <xdr:spPr>
        <a:xfrm>
          <a:off x="1068260" y="193530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2</a:t>
          </a:r>
        </a:p>
      </xdr:txBody>
    </xdr:sp>
    <xdr:clientData/>
  </xdr:twoCellAnchor>
  <xdr:twoCellAnchor>
    <xdr:from>
      <xdr:col>4</xdr:col>
      <xdr:colOff>122120</xdr:colOff>
      <xdr:row>20</xdr:row>
      <xdr:rowOff>136960</xdr:rowOff>
    </xdr:from>
    <xdr:to>
      <xdr:col>4</xdr:col>
      <xdr:colOff>525101</xdr:colOff>
      <xdr:row>22</xdr:row>
      <xdr:rowOff>124749</xdr:rowOff>
    </xdr:to>
    <xdr:sp macro="" textlink="">
      <xdr:nvSpPr>
        <xdr:cNvPr id="12" name="11 Elipse">
          <a:extLst>
            <a:ext uri="{FF2B5EF4-FFF2-40B4-BE49-F238E27FC236}">
              <a16:creationId xmlns:a16="http://schemas.microsoft.com/office/drawing/2014/main" id="{00000000-0008-0000-0000-00000C000000}"/>
            </a:ext>
          </a:extLst>
        </xdr:cNvPr>
        <xdr:cNvSpPr/>
      </xdr:nvSpPr>
      <xdr:spPr>
        <a:xfrm>
          <a:off x="1062408" y="2676960"/>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3</a:t>
          </a:r>
        </a:p>
      </xdr:txBody>
    </xdr:sp>
    <xdr:clientData/>
  </xdr:twoCellAnchor>
  <xdr:twoCellAnchor>
    <xdr:from>
      <xdr:col>4</xdr:col>
      <xdr:colOff>140188</xdr:colOff>
      <xdr:row>24</xdr:row>
      <xdr:rowOff>79099</xdr:rowOff>
    </xdr:from>
    <xdr:to>
      <xdr:col>4</xdr:col>
      <xdr:colOff>543169</xdr:colOff>
      <xdr:row>26</xdr:row>
      <xdr:rowOff>66887</xdr:rowOff>
    </xdr:to>
    <xdr:sp macro="" textlink="">
      <xdr:nvSpPr>
        <xdr:cNvPr id="13" name="12 Elipse">
          <a:extLst>
            <a:ext uri="{FF2B5EF4-FFF2-40B4-BE49-F238E27FC236}">
              <a16:creationId xmlns:a16="http://schemas.microsoft.com/office/drawing/2014/main" id="{00000000-0008-0000-0000-00000D000000}"/>
            </a:ext>
          </a:extLst>
        </xdr:cNvPr>
        <xdr:cNvSpPr/>
      </xdr:nvSpPr>
      <xdr:spPr>
        <a:xfrm>
          <a:off x="1080476" y="3400637"/>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4</a:t>
          </a:r>
        </a:p>
      </xdr:txBody>
    </xdr:sp>
    <xdr:clientData/>
  </xdr:twoCellAnchor>
  <xdr:twoCellAnchor>
    <xdr:from>
      <xdr:col>4</xdr:col>
      <xdr:colOff>146488</xdr:colOff>
      <xdr:row>32</xdr:row>
      <xdr:rowOff>18</xdr:rowOff>
    </xdr:from>
    <xdr:to>
      <xdr:col>4</xdr:col>
      <xdr:colOff>549469</xdr:colOff>
      <xdr:row>33</xdr:row>
      <xdr:rowOff>183191</xdr:rowOff>
    </xdr:to>
    <xdr:sp macro="" textlink="">
      <xdr:nvSpPr>
        <xdr:cNvPr id="14" name="13 Elipse">
          <a:extLst>
            <a:ext uri="{FF2B5EF4-FFF2-40B4-BE49-F238E27FC236}">
              <a16:creationId xmlns:a16="http://schemas.microsoft.com/office/drawing/2014/main" id="{00000000-0008-0000-0000-00000E000000}"/>
            </a:ext>
          </a:extLst>
        </xdr:cNvPr>
        <xdr:cNvSpPr/>
      </xdr:nvSpPr>
      <xdr:spPr>
        <a:xfrm>
          <a:off x="1086776" y="410309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6</a:t>
          </a:r>
        </a:p>
      </xdr:txBody>
    </xdr:sp>
    <xdr:clientData/>
  </xdr:twoCellAnchor>
  <xdr:twoCellAnchor>
    <xdr:from>
      <xdr:col>4</xdr:col>
      <xdr:colOff>152344</xdr:colOff>
      <xdr:row>35</xdr:row>
      <xdr:rowOff>115804</xdr:rowOff>
    </xdr:from>
    <xdr:to>
      <xdr:col>4</xdr:col>
      <xdr:colOff>555325</xdr:colOff>
      <xdr:row>37</xdr:row>
      <xdr:rowOff>103593</xdr:rowOff>
    </xdr:to>
    <xdr:sp macro="" textlink="">
      <xdr:nvSpPr>
        <xdr:cNvPr id="15" name="14 Elipse">
          <a:extLst>
            <a:ext uri="{FF2B5EF4-FFF2-40B4-BE49-F238E27FC236}">
              <a16:creationId xmlns:a16="http://schemas.microsoft.com/office/drawing/2014/main" id="{00000000-0008-0000-0000-00000F000000}"/>
            </a:ext>
          </a:extLst>
        </xdr:cNvPr>
        <xdr:cNvSpPr/>
      </xdr:nvSpPr>
      <xdr:spPr>
        <a:xfrm>
          <a:off x="1092632" y="4805035"/>
          <a:ext cx="402981" cy="378558"/>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7</a:t>
          </a:r>
        </a:p>
      </xdr:txBody>
    </xdr:sp>
    <xdr:clientData/>
  </xdr:twoCellAnchor>
  <xdr:twoCellAnchor editAs="oneCell">
    <xdr:from>
      <xdr:col>4</xdr:col>
      <xdr:colOff>4479</xdr:colOff>
      <xdr:row>0</xdr:row>
      <xdr:rowOff>0</xdr:rowOff>
    </xdr:from>
    <xdr:to>
      <xdr:col>9</xdr:col>
      <xdr:colOff>3855</xdr:colOff>
      <xdr:row>6</xdr:row>
      <xdr:rowOff>204966</xdr:rowOff>
    </xdr:to>
    <xdr:pic>
      <xdr:nvPicPr>
        <xdr:cNvPr id="16" name="Imagen 15">
          <a:extLst>
            <a:ext uri="{FF2B5EF4-FFF2-40B4-BE49-F238E27FC236}">
              <a16:creationId xmlns:a16="http://schemas.microsoft.com/office/drawing/2014/main" id="{00000000-0008-0000-0000-000010000000}"/>
            </a:ext>
          </a:extLst>
        </xdr:cNvPr>
        <xdr:cNvPicPr>
          <a:picLocks noChangeAspect="1"/>
        </xdr:cNvPicPr>
      </xdr:nvPicPr>
      <xdr:blipFill rotWithShape="1">
        <a:blip xmlns:r="http://schemas.openxmlformats.org/officeDocument/2006/relationships" r:embed="rId7"/>
        <a:srcRect t="11277" b="12060"/>
        <a:stretch/>
      </xdr:blipFill>
      <xdr:spPr>
        <a:xfrm>
          <a:off x="3538521" y="0"/>
          <a:ext cx="3991152" cy="1219779"/>
        </a:xfrm>
        <a:prstGeom prst="rect">
          <a:avLst/>
        </a:prstGeom>
      </xdr:spPr>
    </xdr:pic>
    <xdr:clientData/>
  </xdr:twoCellAnchor>
  <xdr:twoCellAnchor>
    <xdr:from>
      <xdr:col>4</xdr:col>
      <xdr:colOff>714375</xdr:colOff>
      <xdr:row>27</xdr:row>
      <xdr:rowOff>142875</xdr:rowOff>
    </xdr:from>
    <xdr:to>
      <xdr:col>8</xdr:col>
      <xdr:colOff>600075</xdr:colOff>
      <xdr:row>30</xdr:row>
      <xdr:rowOff>152400</xdr:rowOff>
    </xdr:to>
    <xdr:sp macro="" textlink="">
      <xdr:nvSpPr>
        <xdr:cNvPr id="17" name="16 Rectángulo redondeado">
          <a:hlinkClick xmlns:r="http://schemas.openxmlformats.org/officeDocument/2006/relationships" r:id="rId8"/>
          <a:extLst>
            <a:ext uri="{FF2B5EF4-FFF2-40B4-BE49-F238E27FC236}">
              <a16:creationId xmlns:a16="http://schemas.microsoft.com/office/drawing/2014/main" id="{00000000-0008-0000-0000-000011000000}"/>
            </a:ext>
          </a:extLst>
        </xdr:cNvPr>
        <xdr:cNvSpPr/>
      </xdr:nvSpPr>
      <xdr:spPr>
        <a:xfrm>
          <a:off x="4248150" y="5238750"/>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Estructura</a:t>
          </a:r>
          <a:r>
            <a:rPr lang="es-CO" sz="1400" b="1" baseline="0">
              <a:solidFill>
                <a:schemeClr val="accent1">
                  <a:lumMod val="50000"/>
                </a:schemeClr>
              </a:solidFill>
              <a:latin typeface="Gill Sans MT" pitchFamily="34" charset="0"/>
            </a:rPr>
            <a:t> independientes Dto.</a:t>
          </a:r>
        </a:p>
        <a:p>
          <a:pPr algn="ctr"/>
          <a:r>
            <a:rPr lang="es-CO" sz="1400" b="1" baseline="0">
              <a:solidFill>
                <a:schemeClr val="accent1">
                  <a:lumMod val="50000"/>
                </a:schemeClr>
              </a:solidFill>
              <a:latin typeface="Gill Sans MT" pitchFamily="34" charset="0"/>
            </a:rPr>
            <a:t>723</a:t>
          </a:r>
          <a:endParaRPr lang="es-CO" sz="1400" b="1">
            <a:solidFill>
              <a:schemeClr val="accent1">
                <a:lumMod val="50000"/>
              </a:schemeClr>
            </a:solidFill>
            <a:latin typeface="Gill Sans MT" pitchFamily="34" charset="0"/>
          </a:endParaRPr>
        </a:p>
      </xdr:txBody>
    </xdr:sp>
    <xdr:clientData/>
  </xdr:twoCellAnchor>
  <xdr:twoCellAnchor>
    <xdr:from>
      <xdr:col>4</xdr:col>
      <xdr:colOff>124751</xdr:colOff>
      <xdr:row>28</xdr:row>
      <xdr:rowOff>35920</xdr:rowOff>
    </xdr:from>
    <xdr:to>
      <xdr:col>4</xdr:col>
      <xdr:colOff>527732</xdr:colOff>
      <xdr:row>30</xdr:row>
      <xdr:rowOff>28593</xdr:rowOff>
    </xdr:to>
    <xdr:sp macro="" textlink="">
      <xdr:nvSpPr>
        <xdr:cNvPr id="19" name="18 Elipse">
          <a:extLst>
            <a:ext uri="{FF2B5EF4-FFF2-40B4-BE49-F238E27FC236}">
              <a16:creationId xmlns:a16="http://schemas.microsoft.com/office/drawing/2014/main" id="{00000000-0008-0000-0000-000013000000}"/>
            </a:ext>
          </a:extLst>
        </xdr:cNvPr>
        <xdr:cNvSpPr/>
      </xdr:nvSpPr>
      <xdr:spPr>
        <a:xfrm>
          <a:off x="3658526" y="5322295"/>
          <a:ext cx="402981" cy="373673"/>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5</a:t>
          </a:r>
        </a:p>
      </xdr:txBody>
    </xdr:sp>
    <xdr:clientData/>
  </xdr:twoCellAnchor>
  <xdr:twoCellAnchor editAs="oneCell">
    <xdr:from>
      <xdr:col>0</xdr:col>
      <xdr:colOff>355859</xdr:colOff>
      <xdr:row>6</xdr:row>
      <xdr:rowOff>225165</xdr:rowOff>
    </xdr:from>
    <xdr:to>
      <xdr:col>0</xdr:col>
      <xdr:colOff>800100</xdr:colOff>
      <xdr:row>38</xdr:row>
      <xdr:rowOff>112453</xdr:rowOff>
    </xdr:to>
    <xdr:pic>
      <xdr:nvPicPr>
        <xdr:cNvPr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rot="16200000">
          <a:off x="-2449383" y="4078157"/>
          <a:ext cx="6054726" cy="444241"/>
        </a:xfrm>
        <a:prstGeom prst="rect">
          <a:avLst/>
        </a:prstGeom>
      </xdr:spPr>
    </xdr:pic>
    <xdr:clientData/>
  </xdr:twoCellAnchor>
  <xdr:twoCellAnchor>
    <xdr:from>
      <xdr:col>4</xdr:col>
      <xdr:colOff>117708</xdr:colOff>
      <xdr:row>39</xdr:row>
      <xdr:rowOff>133122</xdr:rowOff>
    </xdr:from>
    <xdr:to>
      <xdr:col>4</xdr:col>
      <xdr:colOff>520689</xdr:colOff>
      <xdr:row>41</xdr:row>
      <xdr:rowOff>120911</xdr:rowOff>
    </xdr:to>
    <xdr:sp macro="" textlink="">
      <xdr:nvSpPr>
        <xdr:cNvPr id="3" name="14 Elipse">
          <a:extLst>
            <a:ext uri="{FF2B5EF4-FFF2-40B4-BE49-F238E27FC236}">
              <a16:creationId xmlns:a16="http://schemas.microsoft.com/office/drawing/2014/main" id="{00000000-0008-0000-0000-000003000000}"/>
            </a:ext>
          </a:extLst>
        </xdr:cNvPr>
        <xdr:cNvSpPr/>
      </xdr:nvSpPr>
      <xdr:spPr>
        <a:xfrm>
          <a:off x="3096435" y="7527986"/>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8</a:t>
          </a:r>
        </a:p>
      </xdr:txBody>
    </xdr:sp>
    <xdr:clientData/>
  </xdr:twoCellAnchor>
  <xdr:twoCellAnchor>
    <xdr:from>
      <xdr:col>4</xdr:col>
      <xdr:colOff>739012</xdr:colOff>
      <xdr:row>38</xdr:row>
      <xdr:rowOff>123265</xdr:rowOff>
    </xdr:from>
    <xdr:to>
      <xdr:col>8</xdr:col>
      <xdr:colOff>624712</xdr:colOff>
      <xdr:row>42</xdr:row>
      <xdr:rowOff>89647</xdr:rowOff>
    </xdr:to>
    <xdr:sp macro="" textlink="">
      <xdr:nvSpPr>
        <xdr:cNvPr id="18" name="8 Rectángulo redondeado">
          <a:hlinkClick xmlns:r="http://schemas.openxmlformats.org/officeDocument/2006/relationships" r:id="rId10" tooltip="IR"/>
          <a:extLst>
            <a:ext uri="{FF2B5EF4-FFF2-40B4-BE49-F238E27FC236}">
              <a16:creationId xmlns:a16="http://schemas.microsoft.com/office/drawing/2014/main" id="{00000000-0008-0000-0000-000012000000}"/>
            </a:ext>
          </a:extLst>
        </xdr:cNvPr>
        <xdr:cNvSpPr/>
      </xdr:nvSpPr>
      <xdr:spPr>
        <a:xfrm>
          <a:off x="3708571" y="7328647"/>
          <a:ext cx="2933700" cy="72838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Formulario</a:t>
          </a:r>
          <a:r>
            <a:rPr lang="es-CO" sz="1200" b="1" baseline="0">
              <a:solidFill>
                <a:schemeClr val="accent1">
                  <a:lumMod val="50000"/>
                </a:schemeClr>
              </a:solidFill>
              <a:latin typeface="Gill Sans MT" pitchFamily="34" charset="0"/>
            </a:rPr>
            <a:t> de Afiliación de Trabajadores Independientes Voluntarios</a:t>
          </a:r>
          <a:endParaRPr lang="es-CO" sz="1200" b="1">
            <a:solidFill>
              <a:schemeClr val="accent1">
                <a:lumMod val="50000"/>
              </a:schemeClr>
            </a:solidFill>
            <a:latin typeface="Gill Sans MT" pitchFamily="34" charset="0"/>
          </a:endParaRPr>
        </a:p>
      </xdr:txBody>
    </xdr:sp>
    <xdr:clientData/>
  </xdr:twoCellAnchor>
  <xdr:twoCellAnchor>
    <xdr:from>
      <xdr:col>4</xdr:col>
      <xdr:colOff>117708</xdr:colOff>
      <xdr:row>43</xdr:row>
      <xdr:rowOff>133122</xdr:rowOff>
    </xdr:from>
    <xdr:to>
      <xdr:col>4</xdr:col>
      <xdr:colOff>520689</xdr:colOff>
      <xdr:row>45</xdr:row>
      <xdr:rowOff>120911</xdr:rowOff>
    </xdr:to>
    <xdr:sp macro="" textlink="">
      <xdr:nvSpPr>
        <xdr:cNvPr id="20" name="14 Elipse">
          <a:extLst>
            <a:ext uri="{FF2B5EF4-FFF2-40B4-BE49-F238E27FC236}">
              <a16:creationId xmlns:a16="http://schemas.microsoft.com/office/drawing/2014/main" id="{00000000-0008-0000-0000-000014000000}"/>
            </a:ext>
          </a:extLst>
        </xdr:cNvPr>
        <xdr:cNvSpPr/>
      </xdr:nvSpPr>
      <xdr:spPr>
        <a:xfrm>
          <a:off x="3087267" y="8291004"/>
          <a:ext cx="402981" cy="368789"/>
        </a:xfrm>
        <a:prstGeom prst="ellipse">
          <a:avLst/>
        </a:prstGeom>
        <a:solidFill>
          <a:srgbClr val="00B05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400" b="1">
              <a:solidFill>
                <a:schemeClr val="accent1">
                  <a:lumMod val="50000"/>
                </a:schemeClr>
              </a:solidFill>
              <a:latin typeface="Gill Sans MT" pitchFamily="34" charset="0"/>
            </a:rPr>
            <a:t>9</a:t>
          </a:r>
        </a:p>
      </xdr:txBody>
    </xdr:sp>
    <xdr:clientData/>
  </xdr:twoCellAnchor>
  <xdr:twoCellAnchor>
    <xdr:from>
      <xdr:col>4</xdr:col>
      <xdr:colOff>732900</xdr:colOff>
      <xdr:row>43</xdr:row>
      <xdr:rowOff>32767</xdr:rowOff>
    </xdr:from>
    <xdr:to>
      <xdr:col>8</xdr:col>
      <xdr:colOff>618600</xdr:colOff>
      <xdr:row>46</xdr:row>
      <xdr:rowOff>42292</xdr:rowOff>
    </xdr:to>
    <xdr:sp macro="" textlink="">
      <xdr:nvSpPr>
        <xdr:cNvPr id="22" name="8 Rectángulo redondeado">
          <a:hlinkClick xmlns:r="http://schemas.openxmlformats.org/officeDocument/2006/relationships" r:id="rId11" tooltip="Ir"/>
          <a:extLst>
            <a:ext uri="{FF2B5EF4-FFF2-40B4-BE49-F238E27FC236}">
              <a16:creationId xmlns:a16="http://schemas.microsoft.com/office/drawing/2014/main" id="{00000000-0008-0000-0000-000016000000}"/>
            </a:ext>
          </a:extLst>
        </xdr:cNvPr>
        <xdr:cNvSpPr/>
      </xdr:nvSpPr>
      <xdr:spPr>
        <a:xfrm>
          <a:off x="3702459" y="8190649"/>
          <a:ext cx="2933700" cy="581025"/>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200" b="1">
              <a:solidFill>
                <a:schemeClr val="accent1">
                  <a:lumMod val="50000"/>
                </a:schemeClr>
              </a:solidFill>
              <a:latin typeface="Gill Sans MT" pitchFamily="34" charset="0"/>
            </a:rPr>
            <a:t>Instructivo Formulario de Afiliación de Trabajadores Independientes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203211</xdr:colOff>
      <xdr:row>30</xdr:row>
      <xdr:rowOff>17928</xdr:rowOff>
    </xdr:to>
    <xdr:pic>
      <xdr:nvPicPr>
        <xdr:cNvPr id="2" name="7 Imagen">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16200000">
          <a:off x="-2850979" y="3041479"/>
          <a:ext cx="6152820" cy="450861"/>
        </a:xfrm>
        <a:prstGeom prst="rect">
          <a:avLst/>
        </a:prstGeom>
      </xdr:spPr>
    </xdr:pic>
    <xdr:clientData/>
  </xdr:twoCellAnchor>
  <xdr:twoCellAnchor editAs="oneCell">
    <xdr:from>
      <xdr:col>2</xdr:col>
      <xdr:colOff>47625</xdr:colOff>
      <xdr:row>1</xdr:row>
      <xdr:rowOff>142875</xdr:rowOff>
    </xdr:from>
    <xdr:to>
      <xdr:col>8</xdr:col>
      <xdr:colOff>88746</xdr:colOff>
      <xdr:row>4</xdr:row>
      <xdr:rowOff>72171</xdr:rowOff>
    </xdr:to>
    <xdr:pic>
      <xdr:nvPicPr>
        <xdr:cNvPr id="3" name="Imagen 5">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542925" y="342900"/>
          <a:ext cx="1527021" cy="786546"/>
        </a:xfrm>
        <a:prstGeom prst="rect">
          <a:avLst/>
        </a:prstGeom>
      </xdr:spPr>
    </xdr:pic>
    <xdr:clientData/>
  </xdr:twoCellAnchor>
  <xdr:twoCellAnchor>
    <xdr:from>
      <xdr:col>50</xdr:col>
      <xdr:colOff>190500</xdr:colOff>
      <xdr:row>0</xdr:row>
      <xdr:rowOff>23812</xdr:rowOff>
    </xdr:from>
    <xdr:to>
      <xdr:col>58</xdr:col>
      <xdr:colOff>55387</xdr:colOff>
      <xdr:row>1</xdr:row>
      <xdr:rowOff>41130</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A00-000004000000}"/>
            </a:ext>
          </a:extLst>
        </xdr:cNvPr>
        <xdr:cNvSpPr/>
      </xdr:nvSpPr>
      <xdr:spPr>
        <a:xfrm>
          <a:off x="12692063" y="23812"/>
          <a:ext cx="1865137" cy="2197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47</xdr:col>
      <xdr:colOff>605118</xdr:colOff>
      <xdr:row>59</xdr:row>
      <xdr:rowOff>0</xdr:rowOff>
    </xdr:from>
    <xdr:ext cx="184731" cy="264560"/>
    <xdr:sp macro="" textlink="">
      <xdr:nvSpPr>
        <xdr:cNvPr id="13" name="4 CuadroTexto">
          <a:extLst>
            <a:ext uri="{FF2B5EF4-FFF2-40B4-BE49-F238E27FC236}">
              <a16:creationId xmlns:a16="http://schemas.microsoft.com/office/drawing/2014/main" id="{00000000-0008-0000-0A00-00000D000000}"/>
            </a:ext>
          </a:extLst>
        </xdr:cNvPr>
        <xdr:cNvSpPr txBox="1"/>
      </xdr:nvSpPr>
      <xdr:spPr>
        <a:xfrm>
          <a:off x="15835593" y="205891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42</xdr:col>
      <xdr:colOff>49327</xdr:colOff>
      <xdr:row>20</xdr:row>
      <xdr:rowOff>56129</xdr:rowOff>
    </xdr:from>
    <xdr:to>
      <xdr:col>46</xdr:col>
      <xdr:colOff>267041</xdr:colOff>
      <xdr:row>22</xdr:row>
      <xdr:rowOff>110558</xdr:rowOff>
    </xdr:to>
    <xdr:sp macro="" textlink="">
      <xdr:nvSpPr>
        <xdr:cNvPr id="15" name="7 Rectángulo redondeado">
          <a:hlinkClick xmlns:r="http://schemas.openxmlformats.org/officeDocument/2006/relationships" r:id="rId4" tooltip="IR"/>
          <a:extLst>
            <a:ext uri="{FF2B5EF4-FFF2-40B4-BE49-F238E27FC236}">
              <a16:creationId xmlns:a16="http://schemas.microsoft.com/office/drawing/2014/main" id="{00000000-0008-0000-0A00-00000F000000}"/>
            </a:ext>
          </a:extLst>
        </xdr:cNvPr>
        <xdr:cNvSpPr/>
      </xdr:nvSpPr>
      <xdr:spPr>
        <a:xfrm>
          <a:off x="10919733" y="4437629"/>
          <a:ext cx="1217839" cy="45924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a:solidFill>
                <a:schemeClr val="accent5">
                  <a:lumMod val="75000"/>
                </a:schemeClr>
              </a:solidFill>
              <a:latin typeface="+mn-lt"/>
            </a:rPr>
            <a:t>Consultar Codigo de Ocupación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209550</xdr:colOff>
      <xdr:row>1</xdr:row>
      <xdr:rowOff>0</xdr:rowOff>
    </xdr:to>
    <xdr:sp macro="" textlink="">
      <xdr:nvSpPr>
        <xdr:cNvPr id="2" name="2 Rectángulo redondeado">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6343650" y="0"/>
          <a:ext cx="1590675" cy="4286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142875</xdr:colOff>
      <xdr:row>0</xdr:row>
      <xdr:rowOff>47625</xdr:rowOff>
    </xdr:from>
    <xdr:to>
      <xdr:col>5</xdr:col>
      <xdr:colOff>678657</xdr:colOff>
      <xdr:row>0</xdr:row>
      <xdr:rowOff>321468</xdr:rowOff>
    </xdr:to>
    <xdr:sp macro="" textlink="">
      <xdr:nvSpPr>
        <xdr:cNvPr id="2" name="CuadroTexto 1">
          <a:hlinkClick xmlns:r="http://schemas.openxmlformats.org/officeDocument/2006/relationships" r:id="rId1" tooltip="IR"/>
          <a:extLst>
            <a:ext uri="{FF2B5EF4-FFF2-40B4-BE49-F238E27FC236}">
              <a16:creationId xmlns:a16="http://schemas.microsoft.com/office/drawing/2014/main" id="{00000000-0008-0000-0D00-000002000000}"/>
            </a:ext>
          </a:extLst>
        </xdr:cNvPr>
        <xdr:cNvSpPr txBox="1"/>
      </xdr:nvSpPr>
      <xdr:spPr>
        <a:xfrm>
          <a:off x="10429875" y="47625"/>
          <a:ext cx="2059782" cy="273843"/>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ctr"/>
        <a:lstStyle/>
        <a:p>
          <a:pPr algn="ctr"/>
          <a:r>
            <a:rPr lang="es-CO" sz="1100"/>
            <a:t>Regresar</a:t>
          </a:r>
          <a:r>
            <a:rPr lang="es-CO" sz="1100" baseline="0"/>
            <a:t> al formulario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17</xdr:col>
      <xdr:colOff>161925</xdr:colOff>
      <xdr:row>23</xdr:row>
      <xdr:rowOff>152400</xdr:rowOff>
    </xdr:from>
    <xdr:ext cx="184731" cy="264560"/>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6648450" y="3524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3</xdr:col>
      <xdr:colOff>32349</xdr:colOff>
      <xdr:row>25</xdr:row>
      <xdr:rowOff>17972</xdr:rowOff>
    </xdr:from>
    <xdr:to>
      <xdr:col>5</xdr:col>
      <xdr:colOff>316301</xdr:colOff>
      <xdr:row>26</xdr:row>
      <xdr:rowOff>283951</xdr:rowOff>
    </xdr:to>
    <xdr:sp macro="" textlink="">
      <xdr:nvSpPr>
        <xdr:cNvPr id="8" name="7 Rectángulo redondeado">
          <a:hlinkClick xmlns:r="http://schemas.openxmlformats.org/officeDocument/2006/relationships" r:id="rId1"/>
          <a:extLst>
            <a:ext uri="{FF2B5EF4-FFF2-40B4-BE49-F238E27FC236}">
              <a16:creationId xmlns:a16="http://schemas.microsoft.com/office/drawing/2014/main" id="{00000000-0008-0000-0200-000008000000}"/>
            </a:ext>
          </a:extLst>
        </xdr:cNvPr>
        <xdr:cNvSpPr/>
      </xdr:nvSpPr>
      <xdr:spPr>
        <a:xfrm>
          <a:off x="373811" y="3996906"/>
          <a:ext cx="140898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1.</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xdr:from>
      <xdr:col>44</xdr:col>
      <xdr:colOff>394607</xdr:colOff>
      <xdr:row>1</xdr:row>
      <xdr:rowOff>0</xdr:rowOff>
    </xdr:from>
    <xdr:to>
      <xdr:col>49</xdr:col>
      <xdr:colOff>112939</xdr:colOff>
      <xdr:row>2</xdr:row>
      <xdr:rowOff>0</xdr:rowOff>
    </xdr:to>
    <xdr:sp macro="" textlink="">
      <xdr:nvSpPr>
        <xdr:cNvPr id="10" name="9 Rectángulo redondeado">
          <a:hlinkClick xmlns:r="http://schemas.openxmlformats.org/officeDocument/2006/relationships" r:id="rId2"/>
          <a:extLst>
            <a:ext uri="{FF2B5EF4-FFF2-40B4-BE49-F238E27FC236}">
              <a16:creationId xmlns:a16="http://schemas.microsoft.com/office/drawing/2014/main" id="{00000000-0008-0000-0200-00000A000000}"/>
            </a:ext>
          </a:extLst>
        </xdr:cNvPr>
        <xdr:cNvSpPr/>
      </xdr:nvSpPr>
      <xdr:spPr>
        <a:xfrm>
          <a:off x="15280821" y="163286"/>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 al Índice</a:t>
          </a:r>
          <a:endParaRPr lang="es-CO" sz="1400" b="1">
            <a:solidFill>
              <a:schemeClr val="accent5">
                <a:lumMod val="75000"/>
              </a:schemeClr>
            </a:solidFill>
            <a:latin typeface="Gill Sans MT" pitchFamily="34" charset="0"/>
          </a:endParaRPr>
        </a:p>
      </xdr:txBody>
    </xdr:sp>
    <xdr:clientData/>
  </xdr:twoCellAnchor>
  <xdr:oneCellAnchor>
    <xdr:from>
      <xdr:col>40</xdr:col>
      <xdr:colOff>605118</xdr:colOff>
      <xdr:row>40</xdr:row>
      <xdr:rowOff>862853</xdr:rowOff>
    </xdr:from>
    <xdr:ext cx="184731" cy="264560"/>
    <xdr:sp macro="" textlink="">
      <xdr:nvSpPr>
        <xdr:cNvPr id="11" name="10 CuadroTexto">
          <a:extLst>
            <a:ext uri="{FF2B5EF4-FFF2-40B4-BE49-F238E27FC236}">
              <a16:creationId xmlns:a16="http://schemas.microsoft.com/office/drawing/2014/main" id="{00000000-0008-0000-0200-00000B000000}"/>
            </a:ext>
          </a:extLst>
        </xdr:cNvPr>
        <xdr:cNvSpPr txBox="1"/>
      </xdr:nvSpPr>
      <xdr:spPr>
        <a:xfrm>
          <a:off x="14802971" y="809064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CO" sz="1100"/>
        </a:p>
      </xdr:txBody>
    </xdr:sp>
    <xdr:clientData/>
  </xdr:oneCellAnchor>
  <xdr:twoCellAnchor>
    <xdr:from>
      <xdr:col>15</xdr:col>
      <xdr:colOff>32349</xdr:colOff>
      <xdr:row>28</xdr:row>
      <xdr:rowOff>17972</xdr:rowOff>
    </xdr:from>
    <xdr:to>
      <xdr:col>17</xdr:col>
      <xdr:colOff>316301</xdr:colOff>
      <xdr:row>29</xdr:row>
      <xdr:rowOff>283951</xdr:rowOff>
    </xdr:to>
    <xdr:sp macro="" textlink="">
      <xdr:nvSpPr>
        <xdr:cNvPr id="19" name="18 Rectángulo redondeado">
          <a:hlinkClick xmlns:r="http://schemas.openxmlformats.org/officeDocument/2006/relationships" r:id="rId1"/>
          <a:extLst>
            <a:ext uri="{FF2B5EF4-FFF2-40B4-BE49-F238E27FC236}">
              <a16:creationId xmlns:a16="http://schemas.microsoft.com/office/drawing/2014/main" id="{00000000-0008-0000-0200-000013000000}"/>
            </a:ext>
          </a:extLst>
        </xdr:cNvPr>
        <xdr:cNvSpPr/>
      </xdr:nvSpPr>
      <xdr:spPr>
        <a:xfrm>
          <a:off x="379731" y="4545148"/>
          <a:ext cx="1404541" cy="456479"/>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s-CO" sz="1000" b="1">
              <a:solidFill>
                <a:schemeClr val="accent5">
                  <a:lumMod val="75000"/>
                </a:schemeClr>
              </a:solidFill>
              <a:latin typeface="+mn-lt"/>
            </a:rPr>
            <a:t>3.</a:t>
          </a:r>
          <a:r>
            <a:rPr lang="es-CO" sz="1000" b="1" baseline="0">
              <a:solidFill>
                <a:schemeClr val="accent5">
                  <a:lumMod val="75000"/>
                </a:schemeClr>
              </a:solidFill>
              <a:latin typeface="+mn-lt"/>
            </a:rPr>
            <a:t> 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principal</a:t>
          </a:r>
          <a:endParaRPr lang="es-CO" sz="1000" b="1">
            <a:solidFill>
              <a:schemeClr val="accent5">
                <a:lumMod val="75000"/>
              </a:schemeClr>
            </a:solidFill>
            <a:latin typeface="+mn-lt"/>
          </a:endParaRPr>
        </a:p>
      </xdr:txBody>
    </xdr:sp>
    <xdr:clientData/>
  </xdr:twoCellAnchor>
  <xdr:twoCellAnchor editAs="oneCell">
    <xdr:from>
      <xdr:col>2</xdr:col>
      <xdr:colOff>32900</xdr:colOff>
      <xdr:row>3</xdr:row>
      <xdr:rowOff>127605</xdr:rowOff>
    </xdr:from>
    <xdr:to>
      <xdr:col>6</xdr:col>
      <xdr:colOff>1284</xdr:colOff>
      <xdr:row>6</xdr:row>
      <xdr:rowOff>204106</xdr:rowOff>
    </xdr:to>
    <xdr:pic>
      <xdr:nvPicPr>
        <xdr:cNvPr id="6" name="Imagen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3"/>
        <a:stretch>
          <a:fillRect/>
        </a:stretch>
      </xdr:blipFill>
      <xdr:spPr>
        <a:xfrm>
          <a:off x="742945" y="699105"/>
          <a:ext cx="1527021" cy="786546"/>
        </a:xfrm>
        <a:prstGeom prst="rect">
          <a:avLst/>
        </a:prstGeom>
      </xdr:spPr>
    </xdr:pic>
    <xdr:clientData/>
  </xdr:twoCellAnchor>
  <xdr:twoCellAnchor editAs="oneCell">
    <xdr:from>
      <xdr:col>0</xdr:col>
      <xdr:colOff>132863</xdr:colOff>
      <xdr:row>3</xdr:row>
      <xdr:rowOff>136079</xdr:rowOff>
    </xdr:from>
    <xdr:to>
      <xdr:col>1</xdr:col>
      <xdr:colOff>358588</xdr:colOff>
      <xdr:row>35</xdr:row>
      <xdr:rowOff>163211</xdr:rowOff>
    </xdr:to>
    <xdr:pic>
      <xdr:nvPicPr>
        <xdr:cNvPr id="4" name="3 Imagen">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rot="16200000">
          <a:off x="-2714987" y="3544223"/>
          <a:ext cx="6145544" cy="449843"/>
        </a:xfrm>
        <a:prstGeom prst="rect">
          <a:avLst/>
        </a:prstGeom>
      </xdr:spPr>
    </xdr:pic>
    <xdr:clientData/>
  </xdr:twoCellAnchor>
  <xdr:twoCellAnchor editAs="oneCell">
    <xdr:from>
      <xdr:col>12</xdr:col>
      <xdr:colOff>142875</xdr:colOff>
      <xdr:row>40</xdr:row>
      <xdr:rowOff>257176</xdr:rowOff>
    </xdr:from>
    <xdr:to>
      <xdr:col>15</xdr:col>
      <xdr:colOff>1125607</xdr:colOff>
      <xdr:row>40</xdr:row>
      <xdr:rowOff>1019176</xdr:rowOff>
    </xdr:to>
    <xdr:pic>
      <xdr:nvPicPr>
        <xdr:cNvPr id="2" name="Imagen 1">
          <a:extLst>
            <a:ext uri="{FF2B5EF4-FFF2-40B4-BE49-F238E27FC236}">
              <a16:creationId xmlns:a16="http://schemas.microsoft.com/office/drawing/2014/main" id="{4406DD48-004A-E3F9-2815-DA8618B75D4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543425" y="7781926"/>
          <a:ext cx="2020957"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66675</xdr:colOff>
      <xdr:row>0</xdr:row>
      <xdr:rowOff>0</xdr:rowOff>
    </xdr:from>
    <xdr:to>
      <xdr:col>10</xdr:col>
      <xdr:colOff>361309</xdr:colOff>
      <xdr:row>1</xdr:row>
      <xdr:rowOff>0</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6562725"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3</xdr:col>
      <xdr:colOff>1606817</xdr:colOff>
      <xdr:row>6</xdr:row>
      <xdr:rowOff>0</xdr:rowOff>
    </xdr:to>
    <xdr:pic>
      <xdr:nvPicPr>
        <xdr:cNvPr id="2" name="Picture 5">
          <a:extLst>
            <a:ext uri="{FF2B5EF4-FFF2-40B4-BE49-F238E27FC236}">
              <a16:creationId xmlns:a16="http://schemas.microsoft.com/office/drawing/2014/main" id="{00000000-0008-0000-04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33350" y="228600"/>
          <a:ext cx="1159329" cy="333375"/>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6" name="5 Rectángulo redondeado">
          <a:hlinkClick xmlns:r="http://schemas.openxmlformats.org/officeDocument/2006/relationships" r:id="rId2"/>
          <a:extLst>
            <a:ext uri="{FF2B5EF4-FFF2-40B4-BE49-F238E27FC236}">
              <a16:creationId xmlns:a16="http://schemas.microsoft.com/office/drawing/2014/main" id="{00000000-0008-0000-0400-000006000000}"/>
            </a:ext>
          </a:extLst>
        </xdr:cNvPr>
        <xdr:cNvSpPr/>
      </xdr:nvSpPr>
      <xdr:spPr>
        <a:xfrm>
          <a:off x="14316075" y="123825"/>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400-000004000000}"/>
            </a:ext>
          </a:extLst>
        </xdr:cNvPr>
        <xdr:cNvSpPr/>
      </xdr:nvSpPr>
      <xdr:spPr>
        <a:xfrm>
          <a:off x="8010525" y="3371851"/>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11206</xdr:colOff>
      <xdr:row>40</xdr:row>
      <xdr:rowOff>9526</xdr:rowOff>
    </xdr:from>
    <xdr:to>
      <xdr:col>36</xdr:col>
      <xdr:colOff>30138</xdr:colOff>
      <xdr:row>41</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400-000005000000}"/>
            </a:ext>
          </a:extLst>
        </xdr:cNvPr>
        <xdr:cNvSpPr/>
      </xdr:nvSpPr>
      <xdr:spPr>
        <a:xfrm>
          <a:off x="39142147" y="6262408"/>
          <a:ext cx="1912726" cy="484093"/>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35</xdr:row>
      <xdr:rowOff>10780</xdr:rowOff>
    </xdr:to>
    <xdr:pic>
      <xdr:nvPicPr>
        <xdr:cNvPr id="7" name="Imagen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4"/>
        <a:stretch>
          <a:fillRect/>
        </a:stretch>
      </xdr:blipFill>
      <xdr:spPr>
        <a:xfrm>
          <a:off x="76200" y="1524000"/>
          <a:ext cx="601112" cy="54729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9525</xdr:colOff>
      <xdr:row>4</xdr:row>
      <xdr:rowOff>38100</xdr:rowOff>
    </xdr:from>
    <xdr:to>
      <xdr:col>4</xdr:col>
      <xdr:colOff>146317</xdr:colOff>
      <xdr:row>5</xdr:row>
      <xdr:rowOff>357187</xdr:rowOff>
    </xdr:to>
    <xdr:pic>
      <xdr:nvPicPr>
        <xdr:cNvPr id="2" name="Picture 5">
          <a:extLst>
            <a:ext uri="{FF2B5EF4-FFF2-40B4-BE49-F238E27FC236}">
              <a16:creationId xmlns:a16="http://schemas.microsoft.com/office/drawing/2014/main" id="{00000000-0008-0000-05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185" t="24908" r="19461" b="27771"/>
        <a:stretch/>
      </xdr:blipFill>
      <xdr:spPr bwMode="auto">
        <a:xfrm>
          <a:off x="1123950" y="790575"/>
          <a:ext cx="1594117" cy="381000"/>
        </a:xfrm>
        <a:prstGeom prst="rect">
          <a:avLst/>
        </a:prstGeom>
        <a:noFill/>
        <a:ln>
          <a:noFill/>
        </a:ln>
      </xdr:spPr>
    </xdr:pic>
    <xdr:clientData/>
  </xdr:twoCellAnchor>
  <xdr:twoCellAnchor>
    <xdr:from>
      <xdr:col>18</xdr:col>
      <xdr:colOff>266700</xdr:colOff>
      <xdr:row>0</xdr:row>
      <xdr:rowOff>123825</xdr:rowOff>
    </xdr:from>
    <xdr:to>
      <xdr:col>21</xdr:col>
      <xdr:colOff>437509</xdr:colOff>
      <xdr:row>2</xdr:row>
      <xdr:rowOff>19050</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500-000003000000}"/>
            </a:ext>
          </a:extLst>
        </xdr:cNvPr>
        <xdr:cNvSpPr/>
      </xdr:nvSpPr>
      <xdr:spPr>
        <a:xfrm>
          <a:off x="16392525" y="123825"/>
          <a:ext cx="3342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10</xdr:col>
      <xdr:colOff>47625</xdr:colOff>
      <xdr:row>21</xdr:row>
      <xdr:rowOff>9526</xdr:rowOff>
    </xdr:from>
    <xdr:to>
      <xdr:col>11</xdr:col>
      <xdr:colOff>1125513</xdr:colOff>
      <xdr:row>22</xdr:row>
      <xdr:rowOff>277186</xdr:rowOff>
    </xdr:to>
    <xdr:sp macro="" textlink="">
      <xdr:nvSpPr>
        <xdr:cNvPr id="4" name="3 Rectángulo redondeado">
          <a:hlinkClick xmlns:r="http://schemas.openxmlformats.org/officeDocument/2006/relationships" r:id="rId3"/>
          <a:extLst>
            <a:ext uri="{FF2B5EF4-FFF2-40B4-BE49-F238E27FC236}">
              <a16:creationId xmlns:a16="http://schemas.microsoft.com/office/drawing/2014/main" id="{00000000-0008-0000-0500-000004000000}"/>
            </a:ext>
          </a:extLst>
        </xdr:cNvPr>
        <xdr:cNvSpPr/>
      </xdr:nvSpPr>
      <xdr:spPr>
        <a:xfrm>
          <a:off x="8848725" y="3724276"/>
          <a:ext cx="1954188" cy="553410"/>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a:t>
          </a:r>
        </a:p>
      </xdr:txBody>
    </xdr:sp>
    <xdr:clientData/>
  </xdr:twoCellAnchor>
  <xdr:twoCellAnchor>
    <xdr:from>
      <xdr:col>35</xdr:col>
      <xdr:colOff>68035</xdr:colOff>
      <xdr:row>36</xdr:row>
      <xdr:rowOff>9526</xdr:rowOff>
    </xdr:from>
    <xdr:to>
      <xdr:col>36</xdr:col>
      <xdr:colOff>30138</xdr:colOff>
      <xdr:row>37</xdr:row>
      <xdr:rowOff>123825</xdr:rowOff>
    </xdr:to>
    <xdr:sp macro="" textlink="">
      <xdr:nvSpPr>
        <xdr:cNvPr id="5" name="4 Rectángulo redondeado">
          <a:hlinkClick xmlns:r="http://schemas.openxmlformats.org/officeDocument/2006/relationships" r:id="rId3"/>
          <a:extLst>
            <a:ext uri="{FF2B5EF4-FFF2-40B4-BE49-F238E27FC236}">
              <a16:creationId xmlns:a16="http://schemas.microsoft.com/office/drawing/2014/main" id="{00000000-0008-0000-0500-000005000000}"/>
            </a:ext>
          </a:extLst>
        </xdr:cNvPr>
        <xdr:cNvSpPr/>
      </xdr:nvSpPr>
      <xdr:spPr>
        <a:xfrm>
          <a:off x="41188821" y="6432097"/>
          <a:ext cx="1853496" cy="481692"/>
        </a:xfrm>
        <a:prstGeom prst="roundRect">
          <a:avLst/>
        </a:prstGeom>
        <a:solidFill>
          <a:srgbClr val="FFC000"/>
        </a:solidFill>
        <a:ln>
          <a:noFill/>
        </a:ln>
        <a:effectLst/>
        <a:scene3d>
          <a:camera prst="orthographicFront">
            <a:rot lat="0" lon="0" rev="0"/>
          </a:camera>
          <a:lightRig rig="chilly" dir="t">
            <a:rot lat="0" lon="0" rev="18480000"/>
          </a:lightRig>
        </a:scene3d>
        <a:sp3d prstMaterial="clear">
          <a:bevelT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O" sz="1000" b="1" baseline="0">
              <a:solidFill>
                <a:schemeClr val="accent5">
                  <a:lumMod val="75000"/>
                </a:schemeClr>
              </a:solidFill>
              <a:latin typeface="+mn-lt"/>
            </a:rPr>
            <a:t>C</a:t>
          </a:r>
          <a:r>
            <a:rPr lang="es-CO" sz="1000" b="1">
              <a:solidFill>
                <a:schemeClr val="accent5">
                  <a:lumMod val="75000"/>
                </a:schemeClr>
              </a:solidFill>
              <a:latin typeface="+mn-lt"/>
            </a:rPr>
            <a:t>ódigo de</a:t>
          </a:r>
          <a:r>
            <a:rPr lang="es-CO" sz="1000" b="1" baseline="0">
              <a:solidFill>
                <a:schemeClr val="accent5">
                  <a:lumMod val="75000"/>
                </a:schemeClr>
              </a:solidFill>
              <a:latin typeface="+mn-lt"/>
            </a:rPr>
            <a:t> Actividad Económica Decreto 768/2022</a:t>
          </a:r>
        </a:p>
      </xdr:txBody>
    </xdr:sp>
    <xdr:clientData/>
  </xdr:twoCellAnchor>
  <xdr:twoCellAnchor editAs="oneCell">
    <xdr:from>
      <xdr:col>0</xdr:col>
      <xdr:colOff>76200</xdr:colOff>
      <xdr:row>7</xdr:row>
      <xdr:rowOff>101600</xdr:rowOff>
    </xdr:from>
    <xdr:to>
      <xdr:col>0</xdr:col>
      <xdr:colOff>677312</xdr:colOff>
      <xdr:row>36</xdr:row>
      <xdr:rowOff>67691</xdr:rowOff>
    </xdr:to>
    <xdr:pic>
      <xdr:nvPicPr>
        <xdr:cNvPr id="6" name="Imagen 6">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76200" y="1463675"/>
          <a:ext cx="601112" cy="503475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100854</xdr:colOff>
      <xdr:row>0</xdr:row>
      <xdr:rowOff>0</xdr:rowOff>
    </xdr:from>
    <xdr:to>
      <xdr:col>11</xdr:col>
      <xdr:colOff>395488</xdr:colOff>
      <xdr:row>0</xdr:row>
      <xdr:rowOff>314325</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6813178" y="0"/>
          <a:ext cx="1818634"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85725</xdr:colOff>
      <xdr:row>1</xdr:row>
      <xdr:rowOff>9525</xdr:rowOff>
    </xdr:from>
    <xdr:to>
      <xdr:col>3</xdr:col>
      <xdr:colOff>390525</xdr:colOff>
      <xdr:row>2</xdr:row>
      <xdr:rowOff>0</xdr:rowOff>
    </xdr:to>
    <xdr:pic>
      <xdr:nvPicPr>
        <xdr:cNvPr id="2" name="2 Imagen" descr="logo-colmena-horizontal">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 y="104775"/>
          <a:ext cx="244792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18</xdr:col>
      <xdr:colOff>0</xdr:colOff>
      <xdr:row>1</xdr:row>
      <xdr:rowOff>0</xdr:rowOff>
    </xdr:from>
    <xdr:to>
      <xdr:col>20</xdr:col>
      <xdr:colOff>14487</xdr:colOff>
      <xdr:row>1</xdr:row>
      <xdr:rowOff>425824</xdr:rowOff>
    </xdr:to>
    <xdr:sp macro="" textlink="">
      <xdr:nvSpPr>
        <xdr:cNvPr id="3" name="2 Rectángulo redondeado">
          <a:hlinkClick xmlns:r="http://schemas.openxmlformats.org/officeDocument/2006/relationships" r:id="rId2"/>
          <a:extLst>
            <a:ext uri="{FF2B5EF4-FFF2-40B4-BE49-F238E27FC236}">
              <a16:creationId xmlns:a16="http://schemas.microsoft.com/office/drawing/2014/main" id="{00000000-0008-0000-0700-000003000000}"/>
            </a:ext>
          </a:extLst>
        </xdr:cNvPr>
        <xdr:cNvSpPr/>
      </xdr:nvSpPr>
      <xdr:spPr>
        <a:xfrm>
          <a:off x="18937941" y="100853"/>
          <a:ext cx="1751399" cy="42582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0</xdr:colOff>
      <xdr:row>0</xdr:row>
      <xdr:rowOff>136072</xdr:rowOff>
    </xdr:from>
    <xdr:to>
      <xdr:col>22</xdr:col>
      <xdr:colOff>698046</xdr:colOff>
      <xdr:row>2</xdr:row>
      <xdr:rowOff>69397</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800-000003000000}"/>
            </a:ext>
          </a:extLst>
        </xdr:cNvPr>
        <xdr:cNvSpPr/>
      </xdr:nvSpPr>
      <xdr:spPr>
        <a:xfrm>
          <a:off x="8586107" y="136072"/>
          <a:ext cx="1800225" cy="314325"/>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4309462</xdr:colOff>
      <xdr:row>0</xdr:row>
      <xdr:rowOff>174412</xdr:rowOff>
    </xdr:from>
    <xdr:to>
      <xdr:col>5</xdr:col>
      <xdr:colOff>6109687</xdr:colOff>
      <xdr:row>2</xdr:row>
      <xdr:rowOff>43783</xdr:rowOff>
    </xdr:to>
    <xdr:sp macro="" textlink="">
      <xdr:nvSpPr>
        <xdr:cNvPr id="3" name="2 Rectángulo redondeado">
          <a:hlinkClick xmlns:r="http://schemas.openxmlformats.org/officeDocument/2006/relationships" r:id="rId1"/>
          <a:extLst>
            <a:ext uri="{FF2B5EF4-FFF2-40B4-BE49-F238E27FC236}">
              <a16:creationId xmlns:a16="http://schemas.microsoft.com/office/drawing/2014/main" id="{00000000-0008-0000-0900-000003000000}"/>
            </a:ext>
          </a:extLst>
        </xdr:cNvPr>
        <xdr:cNvSpPr/>
      </xdr:nvSpPr>
      <xdr:spPr>
        <a:xfrm>
          <a:off x="14786962" y="174412"/>
          <a:ext cx="1800225" cy="304800"/>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Índice</a:t>
          </a:r>
          <a:endParaRPr lang="es-CO" sz="1400" b="1">
            <a:solidFill>
              <a:schemeClr val="accent5">
                <a:lumMod val="75000"/>
              </a:schemeClr>
            </a:solidFill>
            <a:latin typeface="Gill Sans MT" pitchFamily="34" charset="0"/>
          </a:endParaRPr>
        </a:p>
      </xdr:txBody>
    </xdr:sp>
    <xdr:clientData/>
  </xdr:twoCellAnchor>
  <xdr:twoCellAnchor>
    <xdr:from>
      <xdr:col>5</xdr:col>
      <xdr:colOff>1894595</xdr:colOff>
      <xdr:row>0</xdr:row>
      <xdr:rowOff>157682</xdr:rowOff>
    </xdr:from>
    <xdr:to>
      <xdr:col>5</xdr:col>
      <xdr:colOff>4098234</xdr:colOff>
      <xdr:row>2</xdr:row>
      <xdr:rowOff>91007</xdr:rowOff>
    </xdr:to>
    <xdr:sp macro="" textlink="">
      <xdr:nvSpPr>
        <xdr:cNvPr id="4" name="3 Rectángulo redondeado">
          <a:hlinkClick xmlns:r="http://schemas.openxmlformats.org/officeDocument/2006/relationships" r:id="rId2"/>
          <a:extLst>
            <a:ext uri="{FF2B5EF4-FFF2-40B4-BE49-F238E27FC236}">
              <a16:creationId xmlns:a16="http://schemas.microsoft.com/office/drawing/2014/main" id="{00000000-0008-0000-0900-000004000000}"/>
            </a:ext>
          </a:extLst>
        </xdr:cNvPr>
        <xdr:cNvSpPr/>
      </xdr:nvSpPr>
      <xdr:spPr>
        <a:xfrm>
          <a:off x="12372095" y="157682"/>
          <a:ext cx="2203639" cy="368754"/>
        </a:xfrm>
        <a:prstGeom prst="round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s-CO" sz="1200" b="1">
              <a:solidFill>
                <a:schemeClr val="accent5">
                  <a:lumMod val="75000"/>
                </a:schemeClr>
              </a:solidFill>
              <a:latin typeface="Gill Sans MT" pitchFamily="34" charset="0"/>
            </a:rPr>
            <a:t>Regresar</a:t>
          </a:r>
          <a:r>
            <a:rPr lang="es-CO" sz="1200" b="1" baseline="0">
              <a:solidFill>
                <a:schemeClr val="accent5">
                  <a:lumMod val="75000"/>
                </a:schemeClr>
              </a:solidFill>
              <a:latin typeface="Gill Sans MT" pitchFamily="34" charset="0"/>
            </a:rPr>
            <a:t> </a:t>
          </a:r>
          <a:r>
            <a:rPr lang="es-CO" sz="1200" b="1">
              <a:solidFill>
                <a:schemeClr val="accent5">
                  <a:lumMod val="75000"/>
                </a:schemeClr>
              </a:solidFill>
              <a:latin typeface="Gill Sans MT" pitchFamily="34" charset="0"/>
            </a:rPr>
            <a:t>al formulario</a:t>
          </a:r>
          <a:endParaRPr lang="es-CO" sz="1400" b="1">
            <a:solidFill>
              <a:schemeClr val="accent5">
                <a:lumMod val="75000"/>
              </a:schemeClr>
            </a:solidFill>
            <a:latin typeface="Gill Sans MT" pitchFamily="34" charset="0"/>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C000"/>
        </a:solidFill>
        <a:ln>
          <a:noFill/>
        </a:ln>
        <a:effectLst/>
        <a:scene3d>
          <a:camera prst="orthographicFront">
            <a:rot lat="0" lon="0" rev="0"/>
          </a:camera>
          <a:lightRig rig="chilly" dir="t">
            <a:rot lat="0" lon="0" rev="18480000"/>
          </a:lightRig>
        </a:scene3d>
        <a:sp3d prstMaterial="clear">
          <a:bevelT h="63500"/>
        </a:sp3d>
      </a:spPr>
      <a:bodyPr vertOverflow="clip" horzOverflow="clip" rtlCol="0" anchor="ctr"/>
      <a:lstStyle>
        <a:defPPr algn="ctr">
          <a:defRPr sz="1000" b="1" baseline="0">
            <a:solidFill>
              <a:schemeClr val="accent5">
                <a:lumMod val="75000"/>
              </a:schemeClr>
            </a:solidFill>
            <a:latin typeface="+mn-l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mailto:AUXILIARRH@ELCARMEN.GOV.CO" TargetMode="External"/><Relationship Id="rId2" Type="http://schemas.openxmlformats.org/officeDocument/2006/relationships/hyperlink" Target="mailto:AUXILIARRH@ELCARMEN.GOV.CO" TargetMode="External"/><Relationship Id="rId1" Type="http://schemas.openxmlformats.org/officeDocument/2006/relationships/hyperlink" Target="mailto:ALCALDIAELCARMENDEVIBORAL@GMAIL.COM"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mailto:AUXILIARRH@ELCARMEN.GOV.CO"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8" Type="http://schemas.openxmlformats.org/officeDocument/2006/relationships/hyperlink" Target="mailto:albeirogarcia3010@gmail.com" TargetMode="External"/><Relationship Id="rId13" Type="http://schemas.openxmlformats.org/officeDocument/2006/relationships/printerSettings" Target="../printerSettings/printerSettings5.bin"/><Relationship Id="rId3" Type="http://schemas.openxmlformats.org/officeDocument/2006/relationships/hyperlink" Target="mailto:AUXILIARRH@ELCARMEN.GOV.CO" TargetMode="External"/><Relationship Id="rId7" Type="http://schemas.openxmlformats.org/officeDocument/2006/relationships/hyperlink" Target="mailto:sebas13200@hotmail.com" TargetMode="External"/><Relationship Id="rId12" Type="http://schemas.openxmlformats.org/officeDocument/2006/relationships/hyperlink" Target="mailto:danielazuluagasoto3@gmail.com" TargetMode="External"/><Relationship Id="rId2" Type="http://schemas.openxmlformats.org/officeDocument/2006/relationships/hyperlink" Target="mailto:haroldholguin@gmail.cm" TargetMode="External"/><Relationship Id="rId16" Type="http://schemas.openxmlformats.org/officeDocument/2006/relationships/comments" Target="../comments1.xml"/><Relationship Id="rId1" Type="http://schemas.openxmlformats.org/officeDocument/2006/relationships/hyperlink" Target="mailto:angeles.castano23@gmail.com" TargetMode="External"/><Relationship Id="rId6" Type="http://schemas.openxmlformats.org/officeDocument/2006/relationships/hyperlink" Target="mailto:paulacarmona26@gmail.com" TargetMode="External"/><Relationship Id="rId11" Type="http://schemas.openxmlformats.org/officeDocument/2006/relationships/hyperlink" Target="mailto:AUXILIARRH@ELCARMEN.GOV.CO" TargetMode="External"/><Relationship Id="rId5" Type="http://schemas.openxmlformats.org/officeDocument/2006/relationships/hyperlink" Target="mailto:AUXILIARRH@ELCARMEN.GOV.CO" TargetMode="External"/><Relationship Id="rId15" Type="http://schemas.openxmlformats.org/officeDocument/2006/relationships/vmlDrawing" Target="../drawings/vmlDrawing1.vml"/><Relationship Id="rId10" Type="http://schemas.openxmlformats.org/officeDocument/2006/relationships/hyperlink" Target="mailto:AUXILIARRH@ELCARMEN.GOV.CO" TargetMode="External"/><Relationship Id="rId4" Type="http://schemas.openxmlformats.org/officeDocument/2006/relationships/hyperlink" Target="mailto:AUXILIARRH@ELCARMEN.GOV.CO" TargetMode="External"/><Relationship Id="rId9" Type="http://schemas.openxmlformats.org/officeDocument/2006/relationships/hyperlink" Target="mailto:AUXILIARRH@ELCARMEN.GOV.CO" TargetMode="External"/><Relationship Id="rId1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tabColor rgb="FF0097AE"/>
  </sheetPr>
  <dimension ref="A1:X72"/>
  <sheetViews>
    <sheetView showGridLines="0" zoomScale="70" zoomScaleNormal="70" workbookViewId="0"/>
  </sheetViews>
  <sheetFormatPr baseColWidth="10" defaultColWidth="11.42578125" defaultRowHeight="15"/>
  <cols>
    <col min="1" max="1" width="16" style="15" customWidth="1"/>
    <col min="2" max="2" width="11.42578125" style="15"/>
    <col min="3" max="3" width="2.7109375" style="15" customWidth="1"/>
    <col min="4" max="4" width="14.42578125" style="15" customWidth="1"/>
    <col min="5" max="8" width="11.42578125" style="15"/>
    <col min="9" max="9" width="14" style="15" customWidth="1"/>
    <col min="10" max="10" width="11.42578125" style="15"/>
    <col min="11" max="11" width="1.42578125" style="15" customWidth="1"/>
    <col min="12" max="12" width="15.7109375" style="15" customWidth="1"/>
    <col min="13" max="16384" width="11.42578125" style="15"/>
  </cols>
  <sheetData>
    <row r="1" spans="1:24" ht="10.5" customHeight="1">
      <c r="A1" s="224"/>
      <c r="B1" s="225"/>
      <c r="C1" s="225"/>
      <c r="D1" s="225"/>
      <c r="E1" s="226"/>
      <c r="F1" s="226"/>
      <c r="G1" s="226"/>
      <c r="H1" s="226"/>
      <c r="I1" s="226"/>
      <c r="J1" s="227"/>
      <c r="K1" s="227"/>
      <c r="L1" s="227"/>
      <c r="M1" s="228"/>
      <c r="N1" s="228"/>
      <c r="O1" s="228"/>
      <c r="P1" s="227"/>
      <c r="Q1" s="227"/>
      <c r="R1" s="227"/>
      <c r="S1" s="226"/>
      <c r="T1" s="226"/>
      <c r="U1" s="226"/>
      <c r="V1" s="225"/>
      <c r="W1" s="225"/>
      <c r="X1" s="225"/>
    </row>
    <row r="2" spans="1:24" ht="10.5" customHeight="1">
      <c r="A2" s="224"/>
      <c r="B2" s="225"/>
      <c r="C2" s="225"/>
      <c r="D2" s="225"/>
      <c r="E2" s="226"/>
      <c r="F2" s="226"/>
      <c r="G2" s="226"/>
      <c r="H2" s="226"/>
      <c r="I2" s="226"/>
      <c r="J2" s="227"/>
      <c r="K2" s="227"/>
      <c r="L2" s="227"/>
      <c r="M2" s="228"/>
      <c r="N2" s="228"/>
      <c r="O2" s="228"/>
      <c r="P2" s="227"/>
      <c r="Q2" s="227"/>
      <c r="R2" s="227"/>
      <c r="S2" s="226"/>
      <c r="T2" s="226"/>
      <c r="U2" s="226"/>
      <c r="V2" s="225"/>
      <c r="W2" s="225"/>
      <c r="X2" s="225"/>
    </row>
    <row r="3" spans="1:24" ht="10.5" customHeight="1">
      <c r="A3" s="224"/>
      <c r="B3" s="225"/>
      <c r="C3" s="225"/>
      <c r="D3" s="225"/>
      <c r="E3" s="226"/>
      <c r="F3" s="226"/>
      <c r="G3" s="226"/>
      <c r="H3" s="226"/>
      <c r="I3" s="226"/>
      <c r="J3" s="227"/>
      <c r="K3" s="227"/>
      <c r="L3" s="227"/>
      <c r="M3" s="228"/>
      <c r="N3" s="228"/>
      <c r="O3" s="228"/>
      <c r="P3" s="227"/>
      <c r="Q3" s="227"/>
      <c r="R3" s="227"/>
      <c r="S3" s="226"/>
      <c r="T3" s="226"/>
      <c r="U3" s="226"/>
      <c r="V3" s="225"/>
      <c r="W3" s="225"/>
      <c r="X3" s="225"/>
    </row>
    <row r="4" spans="1:24" ht="16.5" customHeight="1">
      <c r="A4" s="224"/>
      <c r="B4" s="225"/>
      <c r="C4" s="225"/>
      <c r="D4" s="225"/>
      <c r="E4" s="226"/>
      <c r="F4" s="226"/>
      <c r="G4" s="226"/>
      <c r="H4" s="226"/>
      <c r="I4" s="226"/>
      <c r="J4" s="227"/>
      <c r="K4" s="227"/>
      <c r="L4" s="227"/>
      <c r="M4" s="228"/>
      <c r="N4" s="228"/>
      <c r="O4" s="228"/>
      <c r="P4" s="227"/>
      <c r="Q4" s="227"/>
      <c r="R4" s="227"/>
      <c r="S4" s="226"/>
      <c r="T4" s="226"/>
      <c r="U4" s="226"/>
      <c r="V4" s="225"/>
      <c r="W4" s="225"/>
      <c r="X4" s="225"/>
    </row>
    <row r="5" spans="1:24" ht="10.5" customHeight="1">
      <c r="A5" s="224"/>
      <c r="B5" s="225"/>
      <c r="C5" s="225"/>
      <c r="D5" s="225"/>
      <c r="E5" s="226"/>
      <c r="F5" s="226"/>
      <c r="G5" s="226"/>
      <c r="H5" s="226"/>
      <c r="I5" s="226"/>
      <c r="J5" s="227"/>
      <c r="K5" s="227"/>
      <c r="L5" s="227"/>
      <c r="M5" s="228"/>
      <c r="N5" s="228"/>
      <c r="O5" s="228"/>
      <c r="P5" s="227"/>
      <c r="Q5" s="227"/>
      <c r="R5" s="227"/>
      <c r="S5" s="226"/>
      <c r="T5" s="226"/>
      <c r="U5" s="226"/>
      <c r="V5" s="225"/>
      <c r="W5" s="225"/>
      <c r="X5" s="225"/>
    </row>
    <row r="6" spans="1:24" ht="21" customHeight="1">
      <c r="A6" s="224"/>
      <c r="B6" s="225"/>
      <c r="C6" s="225"/>
      <c r="D6" s="225"/>
      <c r="E6" s="226"/>
      <c r="F6" s="226"/>
      <c r="G6" s="226"/>
      <c r="H6" s="226"/>
      <c r="I6" s="226"/>
      <c r="J6" s="227"/>
      <c r="K6" s="227"/>
      <c r="L6" s="227"/>
      <c r="M6" s="228"/>
      <c r="N6" s="228"/>
      <c r="O6" s="228"/>
      <c r="P6" s="227"/>
      <c r="Q6" s="227"/>
      <c r="R6" s="227"/>
      <c r="S6" s="226"/>
      <c r="T6" s="226"/>
      <c r="U6" s="226"/>
      <c r="V6" s="225"/>
      <c r="W6" s="225"/>
      <c r="X6" s="225"/>
    </row>
    <row r="7" spans="1:24" ht="21" customHeight="1">
      <c r="A7" s="224"/>
      <c r="B7" s="225"/>
      <c r="C7" s="225"/>
      <c r="D7" s="225"/>
      <c r="E7" s="226"/>
      <c r="F7" s="226"/>
      <c r="G7" s="226"/>
      <c r="H7" s="226"/>
      <c r="I7" s="226"/>
      <c r="J7" s="227"/>
      <c r="K7" s="227"/>
      <c r="L7" s="227"/>
      <c r="M7" s="228"/>
      <c r="N7" s="228"/>
      <c r="O7" s="228"/>
      <c r="P7" s="227"/>
      <c r="Q7" s="227"/>
      <c r="R7" s="227"/>
      <c r="S7" s="226"/>
      <c r="T7" s="226"/>
      <c r="U7" s="226"/>
      <c r="V7" s="225"/>
      <c r="W7" s="225"/>
      <c r="X7" s="225"/>
    </row>
    <row r="8" spans="1:24" ht="11.25" customHeight="1">
      <c r="A8" s="224"/>
      <c r="B8" s="225"/>
      <c r="C8" s="225"/>
      <c r="D8" s="225"/>
      <c r="E8" s="226"/>
      <c r="F8" s="226"/>
      <c r="G8" s="226"/>
      <c r="H8" s="226"/>
      <c r="I8" s="226"/>
      <c r="J8" s="227"/>
      <c r="K8" s="227"/>
      <c r="L8" s="227"/>
      <c r="M8" s="228"/>
      <c r="N8" s="228"/>
      <c r="O8" s="228"/>
      <c r="P8" s="227"/>
      <c r="Q8" s="227"/>
      <c r="R8" s="227"/>
      <c r="S8" s="226"/>
      <c r="T8" s="226"/>
      <c r="U8" s="226"/>
      <c r="V8" s="225"/>
      <c r="W8" s="225"/>
      <c r="X8" s="225"/>
    </row>
    <row r="9" spans="1:24" ht="9.75" customHeight="1" thickBot="1">
      <c r="A9" s="224"/>
      <c r="B9" s="225"/>
      <c r="C9" s="225"/>
      <c r="D9" s="225"/>
      <c r="E9" s="226"/>
      <c r="F9" s="226"/>
      <c r="G9" s="226"/>
      <c r="H9" s="226"/>
      <c r="I9" s="226"/>
      <c r="J9" s="227"/>
      <c r="K9" s="227"/>
      <c r="L9" s="227"/>
      <c r="M9" s="228"/>
      <c r="N9" s="228"/>
      <c r="O9" s="228"/>
      <c r="P9" s="227"/>
      <c r="Q9" s="227"/>
      <c r="R9" s="227"/>
      <c r="S9" s="226"/>
      <c r="T9" s="226"/>
      <c r="U9" s="226"/>
      <c r="V9" s="225"/>
      <c r="W9" s="225"/>
      <c r="X9" s="225"/>
    </row>
    <row r="10" spans="1:24" ht="15.75" thickTop="1">
      <c r="A10" s="224"/>
      <c r="B10" s="225"/>
      <c r="C10" s="225"/>
      <c r="D10" s="229"/>
      <c r="E10" s="230"/>
      <c r="F10" s="230"/>
      <c r="G10" s="230"/>
      <c r="H10" s="230"/>
      <c r="I10" s="230"/>
      <c r="J10" s="231"/>
      <c r="K10" s="227"/>
      <c r="L10" s="227"/>
      <c r="M10" s="228"/>
      <c r="N10" s="228"/>
      <c r="O10" s="228"/>
      <c r="P10" s="227"/>
      <c r="Q10" s="227"/>
      <c r="R10" s="227"/>
      <c r="S10" s="226"/>
      <c r="T10" s="226"/>
      <c r="U10" s="226"/>
      <c r="V10" s="225"/>
      <c r="W10" s="225"/>
      <c r="X10" s="225"/>
    </row>
    <row r="11" spans="1:24" ht="21.75" customHeight="1">
      <c r="A11" s="224"/>
      <c r="B11" s="225"/>
      <c r="C11" s="225"/>
      <c r="D11" s="567" t="s">
        <v>272</v>
      </c>
      <c r="E11" s="568"/>
      <c r="F11" s="568"/>
      <c r="G11" s="568"/>
      <c r="H11" s="568"/>
      <c r="I11" s="568"/>
      <c r="J11" s="569"/>
      <c r="K11" s="227"/>
      <c r="L11" s="227"/>
      <c r="M11" s="228"/>
      <c r="N11" s="228"/>
      <c r="O11" s="228"/>
      <c r="P11" s="227"/>
      <c r="Q11" s="227"/>
      <c r="R11" s="227"/>
      <c r="S11" s="226"/>
      <c r="T11" s="226"/>
      <c r="U11" s="226"/>
      <c r="V11" s="225"/>
      <c r="W11" s="225"/>
      <c r="X11" s="225"/>
    </row>
    <row r="12" spans="1:24" ht="18.75">
      <c r="A12" s="224"/>
      <c r="B12" s="225"/>
      <c r="C12" s="225"/>
      <c r="D12" s="232"/>
      <c r="G12" s="237" t="s">
        <v>273</v>
      </c>
      <c r="J12" s="233"/>
      <c r="K12" s="227"/>
      <c r="L12" s="227"/>
      <c r="M12" s="228"/>
      <c r="N12" s="228"/>
      <c r="O12" s="228"/>
      <c r="P12" s="227"/>
      <c r="Q12" s="227"/>
      <c r="R12" s="227"/>
      <c r="S12" s="226"/>
      <c r="T12" s="226"/>
      <c r="U12" s="226"/>
      <c r="V12" s="225"/>
      <c r="W12" s="225"/>
      <c r="X12" s="225"/>
    </row>
    <row r="13" spans="1:24">
      <c r="A13" s="224"/>
      <c r="B13" s="225"/>
      <c r="C13" s="225"/>
      <c r="D13" s="232"/>
      <c r="J13" s="233"/>
      <c r="K13" s="227"/>
      <c r="L13" s="227"/>
      <c r="M13" s="228"/>
      <c r="N13" s="228"/>
      <c r="O13" s="228"/>
      <c r="P13" s="227"/>
      <c r="Q13" s="227"/>
      <c r="R13" s="227"/>
      <c r="S13" s="226"/>
      <c r="T13" s="226"/>
      <c r="U13" s="226"/>
      <c r="V13" s="225"/>
      <c r="W13" s="225"/>
      <c r="X13" s="225"/>
    </row>
    <row r="14" spans="1:24" ht="13.5" customHeight="1">
      <c r="A14" s="224"/>
      <c r="B14" s="225"/>
      <c r="C14" s="225"/>
      <c r="D14" s="232"/>
      <c r="J14" s="233"/>
      <c r="K14" s="227"/>
      <c r="L14" s="227"/>
      <c r="M14" s="228"/>
      <c r="N14" s="228"/>
      <c r="O14" s="228"/>
      <c r="P14" s="227"/>
      <c r="Q14" s="227"/>
      <c r="R14" s="227"/>
      <c r="S14" s="226"/>
      <c r="T14" s="226"/>
      <c r="U14" s="226"/>
      <c r="V14" s="225"/>
      <c r="W14" s="225"/>
      <c r="X14" s="225"/>
    </row>
    <row r="15" spans="1:24">
      <c r="A15" s="224"/>
      <c r="B15" s="225"/>
      <c r="C15" s="225"/>
      <c r="D15" s="232"/>
      <c r="J15" s="233"/>
      <c r="K15" s="227"/>
      <c r="L15" s="227"/>
      <c r="M15" s="228"/>
      <c r="N15" s="228"/>
      <c r="O15" s="228"/>
      <c r="P15" s="227"/>
      <c r="Q15" s="227"/>
      <c r="R15" s="227"/>
      <c r="S15" s="226"/>
      <c r="T15" s="226"/>
      <c r="U15" s="226"/>
      <c r="V15" s="225"/>
      <c r="W15" s="225"/>
      <c r="X15" s="225"/>
    </row>
    <row r="16" spans="1:24">
      <c r="A16" s="224"/>
      <c r="B16" s="225"/>
      <c r="C16" s="225"/>
      <c r="D16" s="232"/>
      <c r="J16" s="233"/>
      <c r="K16" s="227"/>
      <c r="L16" s="227"/>
      <c r="M16" s="228"/>
      <c r="N16" s="228"/>
      <c r="O16" s="228"/>
      <c r="P16" s="227"/>
      <c r="Q16" s="227"/>
      <c r="R16" s="227"/>
      <c r="S16" s="226"/>
      <c r="T16" s="226"/>
      <c r="U16" s="226"/>
      <c r="V16" s="225"/>
      <c r="W16" s="225"/>
      <c r="X16" s="225"/>
    </row>
    <row r="17" spans="1:24">
      <c r="A17" s="224"/>
      <c r="B17" s="225"/>
      <c r="C17" s="225"/>
      <c r="D17" s="232"/>
      <c r="J17" s="233"/>
      <c r="K17" s="227"/>
      <c r="L17" s="227"/>
      <c r="M17" s="228"/>
      <c r="N17" s="228"/>
      <c r="O17" s="228"/>
      <c r="P17" s="227"/>
      <c r="Q17" s="227"/>
      <c r="R17" s="227"/>
      <c r="S17" s="226"/>
      <c r="T17" s="226"/>
      <c r="U17" s="226"/>
      <c r="V17" s="225"/>
      <c r="W17" s="225"/>
      <c r="X17" s="225"/>
    </row>
    <row r="18" spans="1:24">
      <c r="A18" s="224"/>
      <c r="B18" s="225"/>
      <c r="C18" s="225"/>
      <c r="D18" s="232"/>
      <c r="J18" s="233"/>
      <c r="K18" s="227"/>
      <c r="L18" s="227"/>
      <c r="M18" s="228"/>
      <c r="N18" s="228"/>
      <c r="O18" s="228"/>
      <c r="P18" s="227"/>
      <c r="Q18" s="227"/>
      <c r="R18" s="227"/>
      <c r="S18" s="226"/>
      <c r="T18" s="226"/>
      <c r="U18" s="226"/>
      <c r="V18" s="225"/>
      <c r="W18" s="225"/>
      <c r="X18" s="225"/>
    </row>
    <row r="19" spans="1:24">
      <c r="A19" s="224"/>
      <c r="B19" s="225"/>
      <c r="C19" s="225"/>
      <c r="D19" s="232"/>
      <c r="J19" s="233"/>
      <c r="K19" s="227"/>
      <c r="L19" s="227"/>
      <c r="M19" s="228"/>
      <c r="N19" s="228"/>
      <c r="O19" s="228"/>
      <c r="P19" s="227"/>
      <c r="Q19" s="227"/>
      <c r="R19" s="227"/>
      <c r="S19" s="226"/>
      <c r="T19" s="226"/>
      <c r="U19" s="226"/>
      <c r="V19" s="225"/>
      <c r="W19" s="225"/>
      <c r="X19" s="225"/>
    </row>
    <row r="20" spans="1:24">
      <c r="A20" s="224"/>
      <c r="B20" s="225"/>
      <c r="C20" s="225"/>
      <c r="D20" s="232"/>
      <c r="J20" s="233"/>
      <c r="K20" s="227"/>
      <c r="L20" s="227"/>
      <c r="M20" s="228"/>
      <c r="N20" s="228"/>
      <c r="O20" s="228"/>
      <c r="P20" s="227"/>
      <c r="Q20" s="227"/>
      <c r="R20" s="227"/>
      <c r="S20" s="226"/>
      <c r="T20" s="226"/>
      <c r="U20" s="226"/>
      <c r="V20" s="225"/>
      <c r="W20" s="225"/>
      <c r="X20" s="225"/>
    </row>
    <row r="21" spans="1:24">
      <c r="A21" s="224"/>
      <c r="B21" s="225"/>
      <c r="C21" s="225"/>
      <c r="D21" s="232"/>
      <c r="J21" s="233"/>
      <c r="K21" s="227"/>
      <c r="L21" s="227"/>
      <c r="M21" s="228"/>
      <c r="N21" s="228"/>
      <c r="O21" s="228"/>
      <c r="P21" s="227"/>
      <c r="Q21" s="227"/>
      <c r="R21" s="227"/>
      <c r="S21" s="226"/>
      <c r="T21" s="226"/>
      <c r="U21" s="226"/>
      <c r="V21" s="225"/>
      <c r="W21" s="225"/>
      <c r="X21" s="225"/>
    </row>
    <row r="22" spans="1:24">
      <c r="A22" s="224"/>
      <c r="B22" s="225"/>
      <c r="C22" s="225"/>
      <c r="D22" s="232"/>
      <c r="J22" s="233"/>
      <c r="K22" s="227"/>
      <c r="L22" s="227"/>
      <c r="M22" s="228"/>
      <c r="N22" s="228"/>
      <c r="O22" s="228"/>
      <c r="P22" s="227"/>
      <c r="Q22" s="227"/>
      <c r="R22" s="227"/>
      <c r="S22" s="226"/>
      <c r="T22" s="226"/>
      <c r="U22" s="226"/>
      <c r="V22" s="225"/>
      <c r="W22" s="225"/>
      <c r="X22" s="225"/>
    </row>
    <row r="23" spans="1:24">
      <c r="A23" s="224"/>
      <c r="B23" s="225"/>
      <c r="C23" s="225"/>
      <c r="D23" s="232"/>
      <c r="J23" s="233"/>
      <c r="K23" s="227"/>
      <c r="L23" s="227"/>
      <c r="M23" s="228"/>
      <c r="N23" s="228"/>
      <c r="O23" s="228"/>
      <c r="P23" s="227"/>
      <c r="Q23" s="227"/>
      <c r="R23" s="227"/>
      <c r="S23" s="226"/>
      <c r="T23" s="226"/>
      <c r="U23" s="226"/>
      <c r="V23" s="225"/>
      <c r="W23" s="225"/>
      <c r="X23" s="225"/>
    </row>
    <row r="24" spans="1:24">
      <c r="A24" s="224"/>
      <c r="B24" s="225"/>
      <c r="C24" s="225"/>
      <c r="D24" s="232"/>
      <c r="J24" s="233"/>
      <c r="K24" s="227"/>
      <c r="L24" s="227"/>
      <c r="M24" s="228"/>
      <c r="N24" s="228"/>
      <c r="O24" s="228"/>
      <c r="P24" s="227"/>
      <c r="Q24" s="227"/>
      <c r="R24" s="227"/>
      <c r="S24" s="226"/>
      <c r="T24" s="226"/>
      <c r="U24" s="226"/>
      <c r="V24" s="225"/>
      <c r="W24" s="225"/>
      <c r="X24" s="225"/>
    </row>
    <row r="25" spans="1:24">
      <c r="A25" s="224"/>
      <c r="B25" s="225"/>
      <c r="C25" s="225"/>
      <c r="D25" s="232"/>
      <c r="J25" s="233"/>
      <c r="K25" s="227"/>
      <c r="L25" s="227"/>
      <c r="M25" s="228"/>
      <c r="N25" s="228"/>
      <c r="O25" s="228"/>
      <c r="P25" s="227"/>
      <c r="Q25" s="227"/>
      <c r="R25" s="227"/>
      <c r="S25" s="226"/>
      <c r="T25" s="226"/>
      <c r="U25" s="226"/>
      <c r="V25" s="225"/>
      <c r="W25" s="225"/>
      <c r="X25" s="225"/>
    </row>
    <row r="26" spans="1:24">
      <c r="A26" s="224"/>
      <c r="B26" s="225"/>
      <c r="C26" s="225"/>
      <c r="D26" s="232"/>
      <c r="J26" s="233"/>
      <c r="K26" s="227"/>
      <c r="L26" s="227"/>
      <c r="M26" s="228"/>
      <c r="N26" s="228"/>
      <c r="O26" s="228"/>
      <c r="P26" s="227"/>
      <c r="Q26" s="227"/>
      <c r="R26" s="227"/>
      <c r="S26" s="226"/>
      <c r="T26" s="226"/>
      <c r="U26" s="226"/>
      <c r="V26" s="225"/>
      <c r="W26" s="225"/>
      <c r="X26" s="225"/>
    </row>
    <row r="27" spans="1:24">
      <c r="A27" s="224"/>
      <c r="B27" s="225"/>
      <c r="C27" s="225"/>
      <c r="D27" s="232"/>
      <c r="J27" s="233"/>
      <c r="K27" s="227"/>
      <c r="L27" s="227"/>
      <c r="M27" s="228"/>
      <c r="N27" s="228"/>
      <c r="O27" s="228"/>
      <c r="P27" s="227"/>
      <c r="Q27" s="227"/>
      <c r="R27" s="227"/>
      <c r="S27" s="226"/>
      <c r="T27" s="226"/>
      <c r="U27" s="226"/>
      <c r="V27" s="225"/>
      <c r="W27" s="225"/>
      <c r="X27" s="225"/>
    </row>
    <row r="28" spans="1:24">
      <c r="A28" s="224"/>
      <c r="B28" s="225"/>
      <c r="C28" s="225"/>
      <c r="D28" s="232"/>
      <c r="J28" s="233"/>
      <c r="K28" s="227"/>
      <c r="L28" s="227"/>
      <c r="M28" s="228"/>
      <c r="N28" s="228"/>
      <c r="O28" s="228"/>
      <c r="P28" s="227"/>
      <c r="Q28" s="227"/>
      <c r="R28" s="227"/>
      <c r="S28" s="226"/>
      <c r="T28" s="226"/>
      <c r="U28" s="226"/>
      <c r="V28" s="225"/>
      <c r="W28" s="225"/>
      <c r="X28" s="225"/>
    </row>
    <row r="29" spans="1:24">
      <c r="A29" s="224"/>
      <c r="B29" s="225"/>
      <c r="C29" s="225"/>
      <c r="D29" s="232"/>
      <c r="J29" s="233"/>
      <c r="K29" s="227"/>
      <c r="L29" s="227"/>
      <c r="M29" s="228"/>
      <c r="N29" s="228"/>
      <c r="O29" s="228"/>
      <c r="P29" s="227"/>
      <c r="Q29" s="227"/>
      <c r="R29" s="227"/>
      <c r="S29" s="226"/>
      <c r="T29" s="226"/>
      <c r="U29" s="226"/>
      <c r="V29" s="225"/>
      <c r="W29" s="225"/>
      <c r="X29" s="225"/>
    </row>
    <row r="30" spans="1:24">
      <c r="A30" s="224"/>
      <c r="B30" s="225"/>
      <c r="C30" s="225"/>
      <c r="D30" s="232"/>
      <c r="J30" s="233"/>
      <c r="K30" s="227"/>
      <c r="L30" s="227"/>
      <c r="M30" s="228"/>
      <c r="N30" s="228"/>
      <c r="O30" s="228"/>
      <c r="P30" s="227"/>
      <c r="Q30" s="227"/>
      <c r="R30" s="227"/>
      <c r="S30" s="226"/>
      <c r="T30" s="226"/>
      <c r="U30" s="226"/>
      <c r="V30" s="225"/>
      <c r="W30" s="225"/>
      <c r="X30" s="225"/>
    </row>
    <row r="31" spans="1:24">
      <c r="A31" s="224"/>
      <c r="B31" s="225"/>
      <c r="C31" s="225"/>
      <c r="D31" s="232"/>
      <c r="J31" s="233"/>
      <c r="K31" s="227"/>
      <c r="L31" s="227"/>
      <c r="M31" s="228"/>
      <c r="N31" s="228"/>
      <c r="O31" s="228"/>
      <c r="P31" s="227"/>
      <c r="Q31" s="227"/>
      <c r="R31" s="227"/>
      <c r="S31" s="226"/>
      <c r="T31" s="226"/>
      <c r="U31" s="226"/>
      <c r="V31" s="225"/>
      <c r="W31" s="225"/>
      <c r="X31" s="225"/>
    </row>
    <row r="32" spans="1:24">
      <c r="A32" s="224"/>
      <c r="B32" s="225"/>
      <c r="C32" s="225"/>
      <c r="D32" s="232"/>
      <c r="J32" s="233"/>
      <c r="K32" s="227"/>
      <c r="L32" s="227"/>
      <c r="M32" s="228"/>
      <c r="N32" s="228"/>
      <c r="O32" s="228"/>
      <c r="P32" s="227"/>
      <c r="Q32" s="227"/>
      <c r="R32" s="227"/>
      <c r="S32" s="226"/>
      <c r="T32" s="226"/>
      <c r="U32" s="226"/>
      <c r="V32" s="225"/>
      <c r="W32" s="225"/>
      <c r="X32" s="225"/>
    </row>
    <row r="33" spans="1:24">
      <c r="A33" s="224"/>
      <c r="B33" s="225"/>
      <c r="C33" s="225"/>
      <c r="D33" s="232"/>
      <c r="J33" s="233"/>
      <c r="K33" s="227"/>
      <c r="L33" s="227"/>
      <c r="M33" s="228"/>
      <c r="N33" s="228"/>
      <c r="O33" s="228"/>
      <c r="P33" s="227"/>
      <c r="Q33" s="227"/>
      <c r="R33" s="227"/>
      <c r="S33" s="226"/>
      <c r="T33" s="226"/>
      <c r="U33" s="226"/>
      <c r="V33" s="225"/>
      <c r="W33" s="225"/>
      <c r="X33" s="225"/>
    </row>
    <row r="34" spans="1:24">
      <c r="A34" s="224"/>
      <c r="B34" s="225"/>
      <c r="C34" s="225"/>
      <c r="D34" s="232"/>
      <c r="J34" s="233"/>
      <c r="K34" s="227"/>
      <c r="L34" s="227"/>
      <c r="M34" s="228"/>
      <c r="N34" s="228"/>
      <c r="O34" s="228"/>
      <c r="P34" s="227"/>
      <c r="Q34" s="227"/>
      <c r="R34" s="227"/>
      <c r="S34" s="226"/>
      <c r="T34" s="226"/>
      <c r="U34" s="226"/>
      <c r="V34" s="225"/>
      <c r="W34" s="225"/>
      <c r="X34" s="225"/>
    </row>
    <row r="35" spans="1:24">
      <c r="A35" s="224"/>
      <c r="B35" s="225"/>
      <c r="C35" s="225"/>
      <c r="D35" s="232"/>
      <c r="J35" s="233"/>
      <c r="K35" s="227"/>
      <c r="L35" s="227"/>
      <c r="M35" s="228"/>
      <c r="N35" s="228"/>
      <c r="O35" s="228"/>
      <c r="P35" s="227"/>
      <c r="Q35" s="227"/>
      <c r="R35" s="227"/>
      <c r="S35" s="226"/>
      <c r="T35" s="226"/>
      <c r="U35" s="226"/>
      <c r="V35" s="225"/>
      <c r="W35" s="225"/>
      <c r="X35" s="225"/>
    </row>
    <row r="36" spans="1:24">
      <c r="A36" s="224"/>
      <c r="B36" s="225"/>
      <c r="C36" s="225"/>
      <c r="D36" s="232"/>
      <c r="J36" s="233"/>
      <c r="K36" s="227"/>
      <c r="L36" s="227"/>
      <c r="M36" s="228"/>
      <c r="N36" s="228"/>
      <c r="O36" s="228"/>
      <c r="P36" s="227"/>
      <c r="Q36" s="227"/>
      <c r="R36" s="227"/>
      <c r="S36" s="226"/>
      <c r="T36" s="226"/>
      <c r="U36" s="226"/>
      <c r="V36" s="225"/>
      <c r="W36" s="225"/>
      <c r="X36" s="225"/>
    </row>
    <row r="37" spans="1:24">
      <c r="A37" s="224"/>
      <c r="B37" s="225"/>
      <c r="C37" s="225"/>
      <c r="D37" s="232"/>
      <c r="J37" s="233"/>
      <c r="K37" s="227"/>
      <c r="L37" s="227"/>
      <c r="M37" s="228"/>
      <c r="N37" s="228"/>
      <c r="O37" s="228"/>
      <c r="P37" s="227"/>
      <c r="Q37" s="227"/>
      <c r="R37" s="227"/>
      <c r="S37" s="226"/>
      <c r="T37" s="226"/>
      <c r="U37" s="226"/>
      <c r="V37" s="225"/>
      <c r="W37" s="225"/>
      <c r="X37" s="225"/>
    </row>
    <row r="38" spans="1:24">
      <c r="A38" s="224"/>
      <c r="B38" s="225"/>
      <c r="C38" s="225"/>
      <c r="D38" s="232"/>
      <c r="J38" s="233"/>
      <c r="K38" s="227"/>
      <c r="L38" s="227"/>
      <c r="M38" s="228"/>
      <c r="N38" s="228"/>
      <c r="O38" s="228"/>
      <c r="P38" s="227"/>
      <c r="Q38" s="227"/>
      <c r="R38" s="227"/>
      <c r="S38" s="226"/>
      <c r="T38" s="226"/>
      <c r="U38" s="226"/>
      <c r="V38" s="225"/>
      <c r="W38" s="225"/>
      <c r="X38" s="225"/>
    </row>
    <row r="39" spans="1:24">
      <c r="A39" s="224"/>
      <c r="B39" s="225"/>
      <c r="C39" s="225"/>
      <c r="D39" s="232"/>
      <c r="J39" s="233"/>
      <c r="K39" s="227"/>
      <c r="L39" s="227"/>
      <c r="M39" s="228"/>
      <c r="N39" s="228"/>
      <c r="O39" s="228"/>
      <c r="P39" s="227"/>
      <c r="Q39" s="227"/>
      <c r="R39" s="227"/>
      <c r="S39" s="226"/>
      <c r="T39" s="226"/>
      <c r="U39" s="226"/>
      <c r="V39" s="225"/>
      <c r="W39" s="225"/>
      <c r="X39" s="225"/>
    </row>
    <row r="40" spans="1:24">
      <c r="A40" s="224"/>
      <c r="B40" s="225"/>
      <c r="C40" s="225"/>
      <c r="D40" s="232"/>
      <c r="J40" s="233"/>
      <c r="K40" s="227"/>
      <c r="L40" s="227"/>
      <c r="M40" s="228"/>
      <c r="N40" s="228"/>
      <c r="O40" s="228"/>
      <c r="P40" s="227"/>
      <c r="Q40" s="227"/>
      <c r="R40" s="227"/>
      <c r="S40" s="226"/>
      <c r="T40" s="226"/>
      <c r="U40" s="226"/>
      <c r="V40" s="225"/>
      <c r="W40" s="225"/>
      <c r="X40" s="225"/>
    </row>
    <row r="41" spans="1:24">
      <c r="A41" s="224"/>
      <c r="B41" s="225"/>
      <c r="C41" s="225"/>
      <c r="D41" s="232"/>
      <c r="J41" s="233"/>
      <c r="K41" s="227"/>
      <c r="L41" s="227"/>
      <c r="M41" s="228"/>
      <c r="N41" s="228"/>
      <c r="O41" s="228"/>
      <c r="P41" s="227"/>
      <c r="Q41" s="227"/>
      <c r="R41" s="227"/>
      <c r="S41" s="226"/>
      <c r="T41" s="226"/>
      <c r="U41" s="226"/>
      <c r="V41" s="225"/>
      <c r="W41" s="225"/>
      <c r="X41" s="225"/>
    </row>
    <row r="42" spans="1:24">
      <c r="A42" s="224"/>
      <c r="B42" s="225"/>
      <c r="C42" s="225"/>
      <c r="D42" s="232"/>
      <c r="J42" s="233"/>
      <c r="K42" s="227"/>
      <c r="L42" s="227"/>
      <c r="M42" s="228"/>
      <c r="N42" s="228"/>
      <c r="O42" s="228"/>
      <c r="P42" s="227"/>
      <c r="Q42" s="227"/>
      <c r="R42" s="227"/>
      <c r="S42" s="226"/>
      <c r="T42" s="226"/>
      <c r="U42" s="226"/>
      <c r="V42" s="225"/>
      <c r="W42" s="225"/>
      <c r="X42" s="225"/>
    </row>
    <row r="43" spans="1:24">
      <c r="A43" s="224"/>
      <c r="B43" s="225"/>
      <c r="C43" s="225"/>
      <c r="D43" s="232"/>
      <c r="J43" s="233"/>
      <c r="K43" s="227"/>
      <c r="L43" s="227"/>
      <c r="M43" s="228"/>
      <c r="N43" s="228"/>
      <c r="O43" s="228"/>
      <c r="P43" s="227"/>
      <c r="Q43" s="227"/>
      <c r="R43" s="227"/>
      <c r="S43" s="226"/>
      <c r="T43" s="226"/>
      <c r="U43" s="226"/>
      <c r="V43" s="225"/>
      <c r="W43" s="225"/>
      <c r="X43" s="225"/>
    </row>
    <row r="44" spans="1:24">
      <c r="A44" s="224"/>
      <c r="B44" s="225"/>
      <c r="C44" s="225"/>
      <c r="D44" s="232"/>
      <c r="J44" s="233"/>
      <c r="K44" s="227"/>
      <c r="L44" s="227"/>
      <c r="M44" s="228"/>
      <c r="N44" s="228"/>
      <c r="O44" s="228"/>
      <c r="P44" s="227"/>
      <c r="Q44" s="227"/>
      <c r="R44" s="227"/>
      <c r="S44" s="226"/>
      <c r="T44" s="226"/>
      <c r="U44" s="226"/>
      <c r="V44" s="225"/>
      <c r="W44" s="225"/>
      <c r="X44" s="225"/>
    </row>
    <row r="45" spans="1:24">
      <c r="A45" s="224"/>
      <c r="B45" s="225"/>
      <c r="C45" s="225"/>
      <c r="D45" s="232"/>
      <c r="J45" s="233"/>
      <c r="K45" s="227"/>
      <c r="L45" s="227"/>
      <c r="M45" s="228"/>
      <c r="N45" s="228"/>
      <c r="O45" s="228"/>
      <c r="P45" s="227"/>
      <c r="Q45" s="227"/>
      <c r="R45" s="227"/>
      <c r="S45" s="226"/>
      <c r="T45" s="226"/>
      <c r="U45" s="226"/>
      <c r="V45" s="225"/>
      <c r="W45" s="225"/>
      <c r="X45" s="225"/>
    </row>
    <row r="46" spans="1:24">
      <c r="A46" s="224"/>
      <c r="B46" s="225"/>
      <c r="C46" s="225"/>
      <c r="D46" s="232"/>
      <c r="J46" s="233"/>
      <c r="K46" s="227"/>
      <c r="L46" s="227"/>
      <c r="M46" s="228"/>
      <c r="N46" s="228"/>
      <c r="O46" s="228"/>
      <c r="P46" s="227"/>
      <c r="Q46" s="227"/>
      <c r="R46" s="227"/>
      <c r="S46" s="226"/>
      <c r="T46" s="226"/>
      <c r="U46" s="226"/>
      <c r="V46" s="225"/>
      <c r="W46" s="225"/>
      <c r="X46" s="225"/>
    </row>
    <row r="47" spans="1:24" ht="15.75" thickBot="1">
      <c r="A47" s="224"/>
      <c r="B47" s="225"/>
      <c r="C47" s="225"/>
      <c r="D47" s="234"/>
      <c r="E47" s="235"/>
      <c r="F47" s="235"/>
      <c r="G47" s="235"/>
      <c r="H47" s="235"/>
      <c r="I47" s="235"/>
      <c r="J47" s="236"/>
      <c r="K47" s="227"/>
      <c r="L47" s="227"/>
      <c r="M47" s="228"/>
      <c r="N47" s="228"/>
      <c r="O47" s="228"/>
      <c r="P47" s="227"/>
      <c r="Q47" s="227"/>
      <c r="R47" s="227"/>
      <c r="S47" s="226"/>
      <c r="T47" s="226"/>
      <c r="U47" s="226"/>
      <c r="V47" s="225"/>
      <c r="W47" s="225"/>
      <c r="X47" s="225"/>
    </row>
    <row r="48" spans="1:24" ht="15.75" customHeight="1" thickTop="1">
      <c r="A48" s="224"/>
      <c r="B48" s="225"/>
      <c r="C48" s="225"/>
      <c r="D48" s="571" t="s">
        <v>2514</v>
      </c>
      <c r="E48" s="572"/>
      <c r="F48" s="226"/>
      <c r="G48" s="226"/>
      <c r="H48" s="226"/>
      <c r="I48" s="306"/>
      <c r="J48" s="227"/>
      <c r="K48" s="227"/>
      <c r="L48" s="227"/>
      <c r="M48" s="228"/>
      <c r="N48" s="228"/>
      <c r="O48" s="228"/>
      <c r="P48" s="227"/>
      <c r="Q48" s="227"/>
      <c r="R48" s="227"/>
      <c r="S48" s="226"/>
      <c r="T48" s="226"/>
      <c r="U48" s="226"/>
      <c r="V48" s="225"/>
      <c r="W48" s="225"/>
      <c r="X48" s="225"/>
    </row>
    <row r="49" spans="1:24">
      <c r="A49" s="224"/>
      <c r="B49" s="225"/>
      <c r="C49" s="225"/>
      <c r="D49" s="412" t="s">
        <v>2517</v>
      </c>
      <c r="E49" s="226"/>
      <c r="F49" s="226"/>
      <c r="G49" s="226"/>
      <c r="H49" s="226"/>
      <c r="I49" s="226"/>
      <c r="J49" s="227"/>
      <c r="K49" s="227"/>
      <c r="L49" s="227"/>
      <c r="M49" s="228"/>
      <c r="N49" s="228"/>
      <c r="O49" s="228"/>
      <c r="P49" s="227"/>
      <c r="Q49" s="227"/>
      <c r="R49" s="227"/>
      <c r="S49" s="226"/>
      <c r="T49" s="226"/>
      <c r="U49" s="226"/>
      <c r="V49" s="225"/>
      <c r="W49" s="225"/>
      <c r="X49" s="225"/>
    </row>
    <row r="50" spans="1:24">
      <c r="A50" s="224"/>
      <c r="B50" s="225"/>
      <c r="C50" s="225"/>
      <c r="D50" s="225"/>
      <c r="E50" s="226"/>
      <c r="F50" s="226"/>
      <c r="G50" s="226"/>
      <c r="H50" s="226"/>
      <c r="I50" s="226"/>
      <c r="J50" s="227"/>
      <c r="K50" s="227"/>
      <c r="L50" s="227"/>
      <c r="M50" s="228"/>
      <c r="N50" s="228"/>
      <c r="O50" s="228"/>
      <c r="P50" s="227"/>
      <c r="Q50" s="227"/>
      <c r="R50" s="227"/>
      <c r="S50" s="226"/>
      <c r="T50" s="226"/>
      <c r="U50" s="226"/>
      <c r="V50" s="225"/>
      <c r="W50" s="225"/>
      <c r="X50" s="225"/>
    </row>
    <row r="51" spans="1:24" ht="15" customHeight="1">
      <c r="A51" s="224"/>
      <c r="B51" s="570" t="s">
        <v>2513</v>
      </c>
      <c r="C51" s="570"/>
      <c r="D51" s="570"/>
      <c r="E51" s="570"/>
      <c r="F51" s="570"/>
      <c r="G51" s="570"/>
      <c r="H51" s="570"/>
      <c r="I51" s="570"/>
      <c r="J51" s="570"/>
      <c r="K51" s="570"/>
      <c r="L51" s="570"/>
      <c r="M51" s="570"/>
      <c r="N51" s="570"/>
      <c r="O51" s="570"/>
      <c r="P51" s="570"/>
      <c r="Q51" s="570"/>
      <c r="R51" s="570"/>
      <c r="S51" s="570"/>
      <c r="T51" s="570"/>
      <c r="U51" s="570"/>
      <c r="V51" s="225"/>
      <c r="W51" s="225"/>
      <c r="X51" s="225"/>
    </row>
    <row r="52" spans="1:24">
      <c r="A52" s="224"/>
      <c r="B52" s="570"/>
      <c r="C52" s="570"/>
      <c r="D52" s="570"/>
      <c r="E52" s="570"/>
      <c r="F52" s="570"/>
      <c r="G52" s="570"/>
      <c r="H52" s="570"/>
      <c r="I52" s="570"/>
      <c r="J52" s="570"/>
      <c r="K52" s="570"/>
      <c r="L52" s="570"/>
      <c r="M52" s="570"/>
      <c r="N52" s="570"/>
      <c r="O52" s="570"/>
      <c r="P52" s="570"/>
      <c r="Q52" s="570"/>
      <c r="R52" s="570"/>
      <c r="S52" s="570"/>
      <c r="T52" s="570"/>
      <c r="U52" s="570"/>
      <c r="V52" s="225"/>
      <c r="W52" s="225"/>
      <c r="X52" s="225"/>
    </row>
    <row r="53" spans="1:24">
      <c r="A53" s="224"/>
      <c r="B53" s="570"/>
      <c r="C53" s="570"/>
      <c r="D53" s="570"/>
      <c r="E53" s="570"/>
      <c r="F53" s="570"/>
      <c r="G53" s="570"/>
      <c r="H53" s="570"/>
      <c r="I53" s="570"/>
      <c r="J53" s="570"/>
      <c r="K53" s="570"/>
      <c r="L53" s="570"/>
      <c r="M53" s="570"/>
      <c r="N53" s="570"/>
      <c r="O53" s="570"/>
      <c r="P53" s="570"/>
      <c r="Q53" s="570"/>
      <c r="R53" s="570"/>
      <c r="S53" s="570"/>
      <c r="T53" s="570"/>
      <c r="U53" s="570"/>
      <c r="V53" s="225"/>
      <c r="W53" s="225"/>
      <c r="X53" s="225"/>
    </row>
    <row r="54" spans="1:24">
      <c r="A54" s="224"/>
      <c r="B54" s="225"/>
      <c r="C54" s="225"/>
      <c r="D54" s="225"/>
      <c r="E54" s="226"/>
      <c r="F54" s="226"/>
      <c r="G54" s="226"/>
      <c r="H54" s="226"/>
      <c r="I54" s="226"/>
      <c r="J54" s="227"/>
      <c r="K54" s="227"/>
      <c r="L54" s="227"/>
      <c r="M54" s="228"/>
      <c r="N54" s="228"/>
      <c r="O54" s="228"/>
      <c r="P54" s="227"/>
      <c r="Q54" s="227"/>
      <c r="R54" s="227"/>
      <c r="S54" s="226"/>
      <c r="T54" s="226"/>
      <c r="U54" s="226"/>
      <c r="V54" s="225"/>
      <c r="W54" s="225"/>
      <c r="X54" s="225"/>
    </row>
    <row r="55" spans="1:24">
      <c r="A55" s="224"/>
      <c r="B55" s="225"/>
      <c r="C55" s="225"/>
      <c r="D55" s="225"/>
      <c r="E55" s="226"/>
      <c r="F55" s="226"/>
      <c r="G55" s="226"/>
      <c r="H55" s="226"/>
      <c r="I55" s="226"/>
      <c r="J55" s="227"/>
      <c r="K55" s="227"/>
      <c r="L55" s="227"/>
      <c r="M55" s="228"/>
      <c r="N55" s="228"/>
      <c r="O55" s="228"/>
      <c r="P55" s="227"/>
      <c r="Q55" s="227"/>
      <c r="R55" s="227"/>
      <c r="S55" s="226"/>
      <c r="T55" s="226"/>
      <c r="U55" s="226"/>
      <c r="V55" s="225"/>
      <c r="W55" s="225"/>
      <c r="X55" s="225"/>
    </row>
    <row r="56" spans="1:24">
      <c r="A56" s="224"/>
      <c r="B56" s="225"/>
      <c r="C56" s="225"/>
      <c r="D56" s="225"/>
      <c r="E56" s="226"/>
      <c r="F56" s="226"/>
      <c r="G56" s="226"/>
      <c r="H56" s="226"/>
      <c r="I56" s="226"/>
      <c r="J56" s="227"/>
      <c r="K56" s="227"/>
      <c r="L56" s="227"/>
      <c r="M56" s="228"/>
      <c r="N56" s="228"/>
      <c r="O56" s="228"/>
      <c r="P56" s="227"/>
      <c r="Q56" s="227"/>
      <c r="R56" s="227"/>
      <c r="S56" s="226"/>
      <c r="T56" s="226"/>
      <c r="U56" s="226"/>
      <c r="V56" s="225"/>
      <c r="W56" s="225"/>
      <c r="X56" s="225"/>
    </row>
    <row r="57" spans="1:24">
      <c r="A57" s="224"/>
      <c r="B57" s="225"/>
      <c r="C57" s="225"/>
      <c r="D57" s="225"/>
      <c r="E57" s="226"/>
      <c r="F57" s="226"/>
      <c r="G57" s="226"/>
      <c r="H57" s="226"/>
      <c r="I57" s="226"/>
      <c r="J57" s="227"/>
      <c r="K57" s="227"/>
      <c r="L57" s="227"/>
      <c r="M57" s="228"/>
      <c r="N57" s="228"/>
      <c r="O57" s="228"/>
      <c r="P57" s="227"/>
      <c r="Q57" s="227"/>
      <c r="R57" s="227"/>
      <c r="S57" s="226"/>
      <c r="T57" s="226"/>
      <c r="U57" s="226"/>
      <c r="V57" s="225"/>
      <c r="W57" s="225"/>
      <c r="X57" s="225"/>
    </row>
    <row r="58" spans="1:24">
      <c r="A58" s="224"/>
      <c r="B58" s="225"/>
      <c r="C58" s="225"/>
      <c r="D58" s="225"/>
      <c r="E58" s="226"/>
      <c r="F58" s="226"/>
      <c r="G58" s="226"/>
      <c r="H58" s="226"/>
      <c r="I58" s="226"/>
      <c r="J58" s="227"/>
      <c r="K58" s="227"/>
      <c r="L58" s="227"/>
      <c r="M58" s="228"/>
      <c r="N58" s="228"/>
      <c r="O58" s="228"/>
      <c r="P58" s="227"/>
      <c r="Q58" s="227"/>
      <c r="R58" s="227"/>
      <c r="S58" s="226"/>
      <c r="T58" s="226"/>
      <c r="U58" s="226"/>
      <c r="V58" s="225"/>
      <c r="W58" s="225"/>
      <c r="X58" s="225"/>
    </row>
    <row r="59" spans="1:24">
      <c r="A59" s="224"/>
      <c r="B59" s="225"/>
      <c r="C59" s="225"/>
      <c r="D59" s="225"/>
      <c r="E59" s="226"/>
      <c r="F59" s="226"/>
      <c r="G59" s="226"/>
      <c r="H59" s="226"/>
      <c r="I59" s="226"/>
      <c r="J59" s="227"/>
      <c r="K59" s="227"/>
      <c r="L59" s="227"/>
      <c r="M59" s="228"/>
      <c r="N59" s="228"/>
      <c r="O59" s="228"/>
      <c r="P59" s="227"/>
      <c r="Q59" s="227"/>
      <c r="R59" s="227"/>
      <c r="S59" s="226"/>
      <c r="T59" s="226"/>
      <c r="U59" s="226"/>
      <c r="V59" s="225"/>
      <c r="W59" s="225"/>
      <c r="X59" s="225"/>
    </row>
    <row r="60" spans="1:24">
      <c r="A60" s="224"/>
      <c r="B60" s="225"/>
      <c r="C60" s="225"/>
      <c r="D60" s="225"/>
      <c r="E60" s="226"/>
      <c r="F60" s="226"/>
      <c r="G60" s="226"/>
      <c r="H60" s="226"/>
      <c r="I60" s="226"/>
      <c r="J60" s="227"/>
      <c r="K60" s="227"/>
      <c r="L60" s="227"/>
      <c r="M60" s="228"/>
      <c r="N60" s="228"/>
      <c r="O60" s="228"/>
      <c r="P60" s="227"/>
      <c r="Q60" s="227"/>
      <c r="R60" s="227"/>
      <c r="S60" s="226"/>
      <c r="T60" s="226"/>
      <c r="U60" s="226"/>
      <c r="V60" s="225"/>
      <c r="W60" s="225"/>
      <c r="X60" s="225"/>
    </row>
    <row r="61" spans="1:24">
      <c r="A61" s="224"/>
      <c r="B61" s="225"/>
      <c r="C61" s="225"/>
      <c r="D61" s="225"/>
      <c r="E61" s="226"/>
      <c r="F61" s="226"/>
      <c r="G61" s="226"/>
      <c r="H61" s="226"/>
      <c r="I61" s="226"/>
      <c r="J61" s="227"/>
      <c r="K61" s="227"/>
      <c r="L61" s="227"/>
      <c r="M61" s="228"/>
      <c r="N61" s="228"/>
      <c r="O61" s="228"/>
      <c r="P61" s="227"/>
      <c r="Q61" s="227"/>
      <c r="R61" s="227"/>
      <c r="S61" s="226"/>
      <c r="T61" s="226"/>
      <c r="U61" s="226"/>
      <c r="V61" s="225"/>
      <c r="W61" s="225"/>
      <c r="X61" s="225"/>
    </row>
    <row r="62" spans="1:24">
      <c r="A62" s="224"/>
      <c r="B62" s="225"/>
      <c r="C62" s="225"/>
      <c r="D62" s="225"/>
      <c r="E62" s="226"/>
      <c r="F62" s="226"/>
      <c r="G62" s="226"/>
      <c r="H62" s="226"/>
      <c r="I62" s="226"/>
      <c r="J62" s="227"/>
      <c r="K62" s="227"/>
      <c r="L62" s="227"/>
      <c r="M62" s="228"/>
      <c r="N62" s="228"/>
      <c r="O62" s="228"/>
      <c r="P62" s="227"/>
      <c r="Q62" s="227"/>
      <c r="R62" s="227"/>
      <c r="S62" s="226"/>
      <c r="T62" s="226"/>
      <c r="U62" s="226"/>
      <c r="V62" s="225"/>
      <c r="W62" s="225"/>
      <c r="X62" s="225"/>
    </row>
    <row r="63" spans="1:24">
      <c r="A63" s="224"/>
      <c r="B63" s="225"/>
      <c r="C63" s="225"/>
      <c r="D63" s="225"/>
      <c r="E63" s="226"/>
      <c r="F63" s="226"/>
      <c r="G63" s="226"/>
      <c r="H63" s="226"/>
      <c r="I63" s="226"/>
      <c r="J63" s="227"/>
      <c r="K63" s="227"/>
      <c r="L63" s="227"/>
      <c r="M63" s="228"/>
      <c r="N63" s="228"/>
      <c r="O63" s="228"/>
      <c r="P63" s="227"/>
      <c r="Q63" s="227"/>
      <c r="R63" s="227"/>
      <c r="S63" s="226"/>
      <c r="T63" s="226"/>
      <c r="U63" s="226"/>
      <c r="V63" s="225"/>
      <c r="W63" s="225"/>
      <c r="X63" s="225"/>
    </row>
    <row r="64" spans="1:24">
      <c r="A64" s="224"/>
      <c r="B64" s="225"/>
      <c r="C64" s="225"/>
      <c r="D64" s="225"/>
      <c r="E64" s="226"/>
      <c r="F64" s="226"/>
      <c r="G64" s="226"/>
      <c r="H64" s="226"/>
      <c r="I64" s="226"/>
      <c r="J64" s="227"/>
      <c r="K64" s="227"/>
      <c r="L64" s="227"/>
      <c r="M64" s="228"/>
      <c r="N64" s="228"/>
      <c r="O64" s="228"/>
      <c r="P64" s="227"/>
      <c r="Q64" s="227"/>
      <c r="R64" s="227"/>
      <c r="S64" s="226"/>
      <c r="T64" s="226"/>
      <c r="U64" s="226"/>
      <c r="V64" s="225"/>
      <c r="W64" s="225"/>
      <c r="X64" s="225"/>
    </row>
    <row r="65" spans="1:24">
      <c r="A65" s="224"/>
      <c r="B65" s="225"/>
      <c r="C65" s="225"/>
      <c r="D65" s="225"/>
      <c r="E65" s="226"/>
      <c r="F65" s="226"/>
      <c r="G65" s="226"/>
      <c r="H65" s="226"/>
      <c r="I65" s="226"/>
      <c r="J65" s="227"/>
      <c r="K65" s="227"/>
      <c r="L65" s="227"/>
      <c r="M65" s="228"/>
      <c r="N65" s="228"/>
      <c r="O65" s="228"/>
      <c r="P65" s="227"/>
      <c r="Q65" s="227"/>
      <c r="R65" s="227"/>
      <c r="S65" s="226"/>
      <c r="T65" s="226"/>
      <c r="U65" s="226"/>
      <c r="V65" s="225"/>
      <c r="W65" s="225"/>
      <c r="X65" s="225"/>
    </row>
    <row r="66" spans="1:24">
      <c r="A66" s="224"/>
      <c r="B66" s="225"/>
      <c r="C66" s="225"/>
      <c r="D66" s="225"/>
      <c r="E66" s="226"/>
      <c r="F66" s="226"/>
      <c r="G66" s="226"/>
      <c r="H66" s="226"/>
      <c r="I66" s="226"/>
      <c r="J66" s="227"/>
      <c r="K66" s="227"/>
      <c r="L66" s="227"/>
      <c r="M66" s="228"/>
      <c r="N66" s="228"/>
      <c r="O66" s="228"/>
      <c r="P66" s="227"/>
      <c r="Q66" s="227"/>
      <c r="R66" s="227"/>
      <c r="S66" s="226"/>
      <c r="T66" s="226"/>
      <c r="U66" s="226"/>
      <c r="V66" s="225"/>
      <c r="W66" s="225"/>
      <c r="X66" s="225"/>
    </row>
    <row r="67" spans="1:24">
      <c r="A67" s="224"/>
      <c r="B67" s="225"/>
      <c r="C67" s="225"/>
      <c r="D67" s="225"/>
      <c r="E67" s="226"/>
      <c r="F67" s="226"/>
      <c r="G67" s="226"/>
      <c r="H67" s="226"/>
      <c r="I67" s="226"/>
      <c r="J67" s="227"/>
      <c r="K67" s="227"/>
      <c r="L67" s="227"/>
      <c r="M67" s="228"/>
      <c r="N67" s="228"/>
      <c r="O67" s="228"/>
      <c r="P67" s="227"/>
      <c r="Q67" s="227"/>
      <c r="R67" s="227"/>
      <c r="S67" s="226"/>
      <c r="T67" s="226"/>
      <c r="U67" s="226"/>
      <c r="V67" s="225"/>
      <c r="W67" s="225"/>
      <c r="X67" s="225"/>
    </row>
    <row r="68" spans="1:24">
      <c r="A68" s="224"/>
      <c r="B68" s="225"/>
      <c r="C68" s="225"/>
      <c r="D68" s="225"/>
      <c r="E68" s="226"/>
      <c r="F68" s="226"/>
      <c r="G68" s="226"/>
      <c r="H68" s="226"/>
      <c r="I68" s="226"/>
      <c r="J68" s="227"/>
      <c r="K68" s="227"/>
      <c r="L68" s="227"/>
      <c r="M68" s="228"/>
      <c r="N68" s="228"/>
      <c r="O68" s="228"/>
      <c r="P68" s="227"/>
      <c r="Q68" s="227"/>
      <c r="R68" s="227"/>
      <c r="S68" s="226"/>
      <c r="T68" s="226"/>
      <c r="U68" s="226"/>
      <c r="V68" s="225"/>
      <c r="W68" s="225"/>
      <c r="X68" s="225"/>
    </row>
    <row r="69" spans="1:24">
      <c r="A69" s="224"/>
      <c r="B69" s="225"/>
      <c r="C69" s="225"/>
      <c r="D69" s="225"/>
      <c r="E69" s="226"/>
      <c r="F69" s="226"/>
      <c r="G69" s="226"/>
      <c r="H69" s="226"/>
      <c r="I69" s="226"/>
      <c r="J69" s="227"/>
      <c r="K69" s="227"/>
      <c r="L69" s="227"/>
      <c r="M69" s="228"/>
      <c r="N69" s="228"/>
      <c r="O69" s="228"/>
      <c r="P69" s="227"/>
      <c r="Q69" s="227"/>
      <c r="R69" s="227"/>
      <c r="S69" s="226"/>
      <c r="T69" s="226"/>
      <c r="U69" s="226"/>
      <c r="V69" s="225"/>
      <c r="W69" s="225"/>
      <c r="X69" s="225"/>
    </row>
    <row r="70" spans="1:24">
      <c r="A70" s="224"/>
      <c r="B70" s="225"/>
      <c r="C70" s="225"/>
      <c r="D70" s="225"/>
      <c r="E70" s="226"/>
      <c r="F70" s="226"/>
      <c r="G70" s="226"/>
      <c r="H70" s="226"/>
      <c r="I70" s="226"/>
      <c r="J70" s="227"/>
      <c r="K70" s="227"/>
      <c r="L70" s="227"/>
      <c r="M70" s="228"/>
      <c r="N70" s="228"/>
      <c r="O70" s="228"/>
      <c r="P70" s="227"/>
      <c r="Q70" s="227"/>
      <c r="R70" s="227"/>
      <c r="S70" s="226"/>
      <c r="T70" s="226"/>
      <c r="U70" s="226"/>
      <c r="V70" s="225"/>
      <c r="W70" s="225"/>
      <c r="X70" s="225"/>
    </row>
    <row r="71" spans="1:24">
      <c r="A71" s="224"/>
      <c r="B71" s="225"/>
      <c r="C71" s="225"/>
      <c r="D71" s="225"/>
      <c r="E71" s="226"/>
      <c r="F71" s="226"/>
      <c r="G71" s="226"/>
      <c r="H71" s="226"/>
      <c r="I71" s="226"/>
      <c r="J71" s="227"/>
      <c r="K71" s="227"/>
      <c r="L71" s="227"/>
      <c r="M71" s="228"/>
      <c r="N71" s="228"/>
      <c r="O71" s="228"/>
      <c r="P71" s="227"/>
      <c r="Q71" s="227"/>
      <c r="R71" s="227"/>
      <c r="S71" s="226"/>
      <c r="T71" s="226"/>
      <c r="U71" s="226"/>
      <c r="V71" s="225"/>
      <c r="W71" s="225"/>
      <c r="X71" s="225"/>
    </row>
    <row r="72" spans="1:24">
      <c r="A72" s="224"/>
      <c r="B72" s="225"/>
      <c r="C72" s="225"/>
      <c r="D72" s="225"/>
      <c r="E72" s="226"/>
      <c r="F72" s="226"/>
      <c r="G72" s="226"/>
      <c r="H72" s="226"/>
      <c r="I72" s="226"/>
      <c r="J72" s="227"/>
      <c r="K72" s="227"/>
      <c r="L72" s="227"/>
      <c r="M72" s="228"/>
      <c r="N72" s="228"/>
      <c r="O72" s="228"/>
      <c r="P72" s="227"/>
      <c r="Q72" s="227"/>
      <c r="R72" s="227"/>
      <c r="S72" s="226"/>
      <c r="T72" s="226"/>
      <c r="U72" s="226"/>
      <c r="V72" s="225"/>
      <c r="W72" s="225"/>
      <c r="X72" s="225"/>
    </row>
  </sheetData>
  <sheetProtection selectLockedCells="1"/>
  <mergeCells count="3">
    <mergeCell ref="D11:J11"/>
    <mergeCell ref="B51:U53"/>
    <mergeCell ref="D48:E48"/>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8"/>
  <dimension ref="A2:F1108"/>
  <sheetViews>
    <sheetView showGridLines="0" topLeftCell="A128" zoomScale="70" zoomScaleNormal="70" zoomScalePageLayoutView="131" workbookViewId="0">
      <selection activeCell="C134" sqref="C134"/>
    </sheetView>
  </sheetViews>
  <sheetFormatPr baseColWidth="10" defaultColWidth="11.42578125" defaultRowHeight="15"/>
  <cols>
    <col min="1" max="1" width="20" style="14" customWidth="1"/>
    <col min="2" max="2" width="21.85546875" style="14" customWidth="1"/>
    <col min="3" max="3" width="36.5703125" style="14" bestFit="1" customWidth="1"/>
    <col min="4" max="4" width="35.7109375" style="14" customWidth="1"/>
    <col min="5" max="5" width="57" style="14" customWidth="1"/>
    <col min="6" max="6" width="93.140625" style="15" customWidth="1"/>
    <col min="7" max="16384" width="11.42578125" style="15"/>
  </cols>
  <sheetData>
    <row r="2" spans="1:6" ht="18.75">
      <c r="A2" s="1087" t="s">
        <v>471</v>
      </c>
      <c r="B2" s="1087"/>
      <c r="C2" s="1087"/>
      <c r="D2" s="1087"/>
      <c r="E2" s="1087"/>
      <c r="F2" s="1087"/>
    </row>
    <row r="3" spans="1:6" ht="15.75" thickBot="1"/>
    <row r="4" spans="1:6" s="324" customFormat="1" ht="13.5" thickBot="1">
      <c r="A4" s="24" t="s">
        <v>2049</v>
      </c>
      <c r="B4" s="24" t="s">
        <v>607</v>
      </c>
      <c r="C4" s="24" t="s">
        <v>608</v>
      </c>
      <c r="D4" s="24" t="s">
        <v>609</v>
      </c>
      <c r="E4" s="24" t="s">
        <v>610</v>
      </c>
      <c r="F4" s="24" t="s">
        <v>611</v>
      </c>
    </row>
    <row r="5" spans="1:6" s="324" customFormat="1" ht="25.5">
      <c r="A5" s="325">
        <v>1</v>
      </c>
      <c r="B5" s="326">
        <v>1131201</v>
      </c>
      <c r="C5" s="327" t="s">
        <v>168</v>
      </c>
      <c r="D5" s="327" t="s">
        <v>612</v>
      </c>
      <c r="E5" s="327" t="s">
        <v>613</v>
      </c>
      <c r="F5" s="328" t="s">
        <v>614</v>
      </c>
    </row>
    <row r="6" spans="1:6" s="324" customFormat="1" ht="25.5">
      <c r="A6" s="325">
        <v>1</v>
      </c>
      <c r="B6" s="326">
        <v>1131202</v>
      </c>
      <c r="C6" s="327" t="s">
        <v>168</v>
      </c>
      <c r="D6" s="327" t="s">
        <v>612</v>
      </c>
      <c r="E6" s="327" t="s">
        <v>613</v>
      </c>
      <c r="F6" s="328" t="s">
        <v>615</v>
      </c>
    </row>
    <row r="7" spans="1:6" s="324" customFormat="1" ht="25.5">
      <c r="A7" s="325">
        <v>1</v>
      </c>
      <c r="B7" s="326">
        <v>1139301</v>
      </c>
      <c r="C7" s="327" t="s">
        <v>168</v>
      </c>
      <c r="D7" s="327" t="s">
        <v>612</v>
      </c>
      <c r="E7" s="327" t="s">
        <v>616</v>
      </c>
      <c r="F7" s="328" t="s">
        <v>617</v>
      </c>
    </row>
    <row r="8" spans="1:6" s="324" customFormat="1" ht="38.25">
      <c r="A8" s="325">
        <v>1</v>
      </c>
      <c r="B8" s="326">
        <v>1141001</v>
      </c>
      <c r="C8" s="327" t="s">
        <v>168</v>
      </c>
      <c r="D8" s="327" t="s">
        <v>618</v>
      </c>
      <c r="E8" s="327" t="s">
        <v>619</v>
      </c>
      <c r="F8" s="328" t="s">
        <v>620</v>
      </c>
    </row>
    <row r="9" spans="1:6" s="324" customFormat="1" ht="51">
      <c r="A9" s="325">
        <v>1</v>
      </c>
      <c r="B9" s="326">
        <v>1454101</v>
      </c>
      <c r="C9" s="327" t="s">
        <v>621</v>
      </c>
      <c r="D9" s="327" t="s">
        <v>622</v>
      </c>
      <c r="E9" s="327" t="s">
        <v>623</v>
      </c>
      <c r="F9" s="328" t="s">
        <v>624</v>
      </c>
    </row>
    <row r="10" spans="1:6" s="324" customFormat="1" ht="51">
      <c r="A10" s="325">
        <v>1</v>
      </c>
      <c r="B10" s="326">
        <v>1454201</v>
      </c>
      <c r="C10" s="327" t="s">
        <v>621</v>
      </c>
      <c r="D10" s="327" t="s">
        <v>622</v>
      </c>
      <c r="E10" s="327" t="s">
        <v>623</v>
      </c>
      <c r="F10" s="328" t="s">
        <v>625</v>
      </c>
    </row>
    <row r="11" spans="1:6" s="324" customFormat="1" ht="38.25">
      <c r="A11" s="325">
        <v>1</v>
      </c>
      <c r="B11" s="326">
        <v>1461001</v>
      </c>
      <c r="C11" s="327" t="s">
        <v>621</v>
      </c>
      <c r="D11" s="327" t="s">
        <v>626</v>
      </c>
      <c r="E11" s="327" t="s">
        <v>627</v>
      </c>
      <c r="F11" s="328" t="s">
        <v>628</v>
      </c>
    </row>
    <row r="12" spans="1:6" s="324" customFormat="1" ht="76.5">
      <c r="A12" s="325">
        <v>1</v>
      </c>
      <c r="B12" s="326">
        <v>1461002</v>
      </c>
      <c r="C12" s="327" t="s">
        <v>621</v>
      </c>
      <c r="D12" s="327" t="s">
        <v>626</v>
      </c>
      <c r="E12" s="327" t="s">
        <v>627</v>
      </c>
      <c r="F12" s="328" t="s">
        <v>629</v>
      </c>
    </row>
    <row r="13" spans="1:6" s="324" customFormat="1" ht="38.25">
      <c r="A13" s="325">
        <v>1</v>
      </c>
      <c r="B13" s="326">
        <v>1462002</v>
      </c>
      <c r="C13" s="327" t="s">
        <v>621</v>
      </c>
      <c r="D13" s="327" t="s">
        <v>626</v>
      </c>
      <c r="E13" s="327" t="s">
        <v>630</v>
      </c>
      <c r="F13" s="328" t="s">
        <v>631</v>
      </c>
    </row>
    <row r="14" spans="1:6" s="324" customFormat="1" ht="38.25">
      <c r="A14" s="325">
        <v>1</v>
      </c>
      <c r="B14" s="326">
        <v>1462003</v>
      </c>
      <c r="C14" s="327" t="s">
        <v>621</v>
      </c>
      <c r="D14" s="327" t="s">
        <v>626</v>
      </c>
      <c r="E14" s="327" t="s">
        <v>630</v>
      </c>
      <c r="F14" s="328" t="s">
        <v>632</v>
      </c>
    </row>
    <row r="15" spans="1:6" s="324" customFormat="1" ht="51">
      <c r="A15" s="325">
        <v>1</v>
      </c>
      <c r="B15" s="326">
        <v>1463101</v>
      </c>
      <c r="C15" s="327" t="s">
        <v>621</v>
      </c>
      <c r="D15" s="327" t="s">
        <v>626</v>
      </c>
      <c r="E15" s="327" t="s">
        <v>633</v>
      </c>
      <c r="F15" s="328" t="s">
        <v>634</v>
      </c>
    </row>
    <row r="16" spans="1:6" s="324" customFormat="1" ht="38.25">
      <c r="A16" s="325">
        <v>1</v>
      </c>
      <c r="B16" s="326">
        <v>1463102</v>
      </c>
      <c r="C16" s="327" t="s">
        <v>621</v>
      </c>
      <c r="D16" s="327" t="s">
        <v>626</v>
      </c>
      <c r="E16" s="327" t="s">
        <v>633</v>
      </c>
      <c r="F16" s="328" t="s">
        <v>635</v>
      </c>
    </row>
    <row r="17" spans="1:6" s="324" customFormat="1" ht="38.25">
      <c r="A17" s="325">
        <v>1</v>
      </c>
      <c r="B17" s="326">
        <v>1462001</v>
      </c>
      <c r="C17" s="327" t="s">
        <v>621</v>
      </c>
      <c r="D17" s="327" t="s">
        <v>626</v>
      </c>
      <c r="E17" s="327" t="s">
        <v>630</v>
      </c>
      <c r="F17" s="328" t="s">
        <v>636</v>
      </c>
    </row>
    <row r="18" spans="1:6" s="324" customFormat="1" ht="89.25">
      <c r="A18" s="325">
        <v>1</v>
      </c>
      <c r="B18" s="326">
        <v>1464101</v>
      </c>
      <c r="C18" s="327" t="s">
        <v>621</v>
      </c>
      <c r="D18" s="327" t="s">
        <v>626</v>
      </c>
      <c r="E18" s="327" t="s">
        <v>637</v>
      </c>
      <c r="F18" s="328" t="s">
        <v>638</v>
      </c>
    </row>
    <row r="19" spans="1:6" s="324" customFormat="1" ht="51">
      <c r="A19" s="325">
        <v>1</v>
      </c>
      <c r="B19" s="326">
        <v>1464201</v>
      </c>
      <c r="C19" s="327" t="s">
        <v>621</v>
      </c>
      <c r="D19" s="327" t="s">
        <v>626</v>
      </c>
      <c r="E19" s="327" t="s">
        <v>637</v>
      </c>
      <c r="F19" s="328" t="s">
        <v>639</v>
      </c>
    </row>
    <row r="20" spans="1:6" s="324" customFormat="1" ht="38.25">
      <c r="A20" s="325">
        <v>1</v>
      </c>
      <c r="B20" s="326">
        <v>1464301</v>
      </c>
      <c r="C20" s="327" t="s">
        <v>621</v>
      </c>
      <c r="D20" s="327" t="s">
        <v>626</v>
      </c>
      <c r="E20" s="327" t="s">
        <v>637</v>
      </c>
      <c r="F20" s="328" t="s">
        <v>640</v>
      </c>
    </row>
    <row r="21" spans="1:6" s="324" customFormat="1" ht="76.5">
      <c r="A21" s="325">
        <v>1</v>
      </c>
      <c r="B21" s="326">
        <v>1464401</v>
      </c>
      <c r="C21" s="327" t="s">
        <v>621</v>
      </c>
      <c r="D21" s="327" t="s">
        <v>626</v>
      </c>
      <c r="E21" s="327" t="s">
        <v>637</v>
      </c>
      <c r="F21" s="328" t="s">
        <v>641</v>
      </c>
    </row>
    <row r="22" spans="1:6" s="324" customFormat="1" ht="51">
      <c r="A22" s="325">
        <v>1</v>
      </c>
      <c r="B22" s="326">
        <v>1464402</v>
      </c>
      <c r="C22" s="327" t="s">
        <v>621</v>
      </c>
      <c r="D22" s="327" t="s">
        <v>626</v>
      </c>
      <c r="E22" s="327" t="s">
        <v>637</v>
      </c>
      <c r="F22" s="328" t="s">
        <v>642</v>
      </c>
    </row>
    <row r="23" spans="1:6" s="324" customFormat="1" ht="51">
      <c r="A23" s="325">
        <v>1</v>
      </c>
      <c r="B23" s="326">
        <v>1464501</v>
      </c>
      <c r="C23" s="327" t="s">
        <v>621</v>
      </c>
      <c r="D23" s="327" t="s">
        <v>626</v>
      </c>
      <c r="E23" s="327" t="s">
        <v>637</v>
      </c>
      <c r="F23" s="328" t="s">
        <v>643</v>
      </c>
    </row>
    <row r="24" spans="1:6" s="324" customFormat="1" ht="38.25">
      <c r="A24" s="325">
        <v>1</v>
      </c>
      <c r="B24" s="326">
        <v>1464502</v>
      </c>
      <c r="C24" s="327" t="s">
        <v>621</v>
      </c>
      <c r="D24" s="327" t="s">
        <v>626</v>
      </c>
      <c r="E24" s="327" t="s">
        <v>637</v>
      </c>
      <c r="F24" s="328" t="s">
        <v>644</v>
      </c>
    </row>
    <row r="25" spans="1:6" s="324" customFormat="1" ht="89.25">
      <c r="A25" s="325">
        <v>1</v>
      </c>
      <c r="B25" s="326">
        <v>1464901</v>
      </c>
      <c r="C25" s="327" t="s">
        <v>621</v>
      </c>
      <c r="D25" s="327" t="s">
        <v>626</v>
      </c>
      <c r="E25" s="327" t="s">
        <v>637</v>
      </c>
      <c r="F25" s="328" t="s">
        <v>645</v>
      </c>
    </row>
    <row r="26" spans="1:6" s="324" customFormat="1" ht="38.25">
      <c r="A26" s="325">
        <v>1</v>
      </c>
      <c r="B26" s="326">
        <v>1465101</v>
      </c>
      <c r="C26" s="327" t="s">
        <v>621</v>
      </c>
      <c r="D26" s="327" t="s">
        <v>626</v>
      </c>
      <c r="E26" s="327" t="s">
        <v>646</v>
      </c>
      <c r="F26" s="328" t="s">
        <v>647</v>
      </c>
    </row>
    <row r="27" spans="1:6" s="324" customFormat="1" ht="51">
      <c r="A27" s="325">
        <v>1</v>
      </c>
      <c r="B27" s="326">
        <v>1465901</v>
      </c>
      <c r="C27" s="327" t="s">
        <v>621</v>
      </c>
      <c r="D27" s="327" t="s">
        <v>626</v>
      </c>
      <c r="E27" s="327" t="s">
        <v>646</v>
      </c>
      <c r="F27" s="328" t="s">
        <v>648</v>
      </c>
    </row>
    <row r="28" spans="1:6" s="324" customFormat="1" ht="38.25">
      <c r="A28" s="325">
        <v>1</v>
      </c>
      <c r="B28" s="326">
        <v>1466101</v>
      </c>
      <c r="C28" s="327" t="s">
        <v>621</v>
      </c>
      <c r="D28" s="327" t="s">
        <v>626</v>
      </c>
      <c r="E28" s="327" t="s">
        <v>649</v>
      </c>
      <c r="F28" s="328" t="s">
        <v>650</v>
      </c>
    </row>
    <row r="29" spans="1:6" s="324" customFormat="1" ht="38.25">
      <c r="A29" s="325">
        <v>1</v>
      </c>
      <c r="B29" s="326">
        <v>1466301</v>
      </c>
      <c r="C29" s="327" t="s">
        <v>621</v>
      </c>
      <c r="D29" s="327" t="s">
        <v>626</v>
      </c>
      <c r="E29" s="327" t="s">
        <v>649</v>
      </c>
      <c r="F29" s="328" t="s">
        <v>651</v>
      </c>
    </row>
    <row r="30" spans="1:6" s="324" customFormat="1" ht="63.75">
      <c r="A30" s="325">
        <v>1</v>
      </c>
      <c r="B30" s="326">
        <v>1466401</v>
      </c>
      <c r="C30" s="327" t="s">
        <v>621</v>
      </c>
      <c r="D30" s="327" t="s">
        <v>626</v>
      </c>
      <c r="E30" s="327" t="s">
        <v>649</v>
      </c>
      <c r="F30" s="328" t="s">
        <v>652</v>
      </c>
    </row>
    <row r="31" spans="1:6" s="324" customFormat="1" ht="38.25">
      <c r="A31" s="325">
        <v>1</v>
      </c>
      <c r="B31" s="326">
        <v>1466901</v>
      </c>
      <c r="C31" s="327" t="s">
        <v>621</v>
      </c>
      <c r="D31" s="327" t="s">
        <v>626</v>
      </c>
      <c r="E31" s="327" t="s">
        <v>649</v>
      </c>
      <c r="F31" s="328" t="s">
        <v>653</v>
      </c>
    </row>
    <row r="32" spans="1:6" s="324" customFormat="1" ht="38.25">
      <c r="A32" s="325">
        <v>1</v>
      </c>
      <c r="B32" s="326">
        <v>1469001</v>
      </c>
      <c r="C32" s="327" t="s">
        <v>621</v>
      </c>
      <c r="D32" s="327" t="s">
        <v>626</v>
      </c>
      <c r="E32" s="327" t="s">
        <v>654</v>
      </c>
      <c r="F32" s="328" t="s">
        <v>655</v>
      </c>
    </row>
    <row r="33" spans="1:6" s="324" customFormat="1" ht="51">
      <c r="A33" s="325">
        <v>1</v>
      </c>
      <c r="B33" s="326">
        <v>1471101</v>
      </c>
      <c r="C33" s="327" t="s">
        <v>621</v>
      </c>
      <c r="D33" s="327" t="s">
        <v>656</v>
      </c>
      <c r="E33" s="327" t="s">
        <v>657</v>
      </c>
      <c r="F33" s="328" t="s">
        <v>658</v>
      </c>
    </row>
    <row r="34" spans="1:6" s="324" customFormat="1" ht="51">
      <c r="A34" s="325">
        <v>1</v>
      </c>
      <c r="B34" s="326">
        <v>1471102</v>
      </c>
      <c r="C34" s="327" t="s">
        <v>621</v>
      </c>
      <c r="D34" s="327" t="s">
        <v>656</v>
      </c>
      <c r="E34" s="327" t="s">
        <v>657</v>
      </c>
      <c r="F34" s="328" t="s">
        <v>659</v>
      </c>
    </row>
    <row r="35" spans="1:6" s="324" customFormat="1" ht="51">
      <c r="A35" s="325">
        <v>1</v>
      </c>
      <c r="B35" s="326">
        <v>1471901</v>
      </c>
      <c r="C35" s="327" t="s">
        <v>621</v>
      </c>
      <c r="D35" s="327" t="s">
        <v>656</v>
      </c>
      <c r="E35" s="327" t="s">
        <v>657</v>
      </c>
      <c r="F35" s="328" t="s">
        <v>660</v>
      </c>
    </row>
    <row r="36" spans="1:6" s="324" customFormat="1" ht="51">
      <c r="A36" s="325">
        <v>1</v>
      </c>
      <c r="B36" s="326">
        <v>1472201</v>
      </c>
      <c r="C36" s="327" t="s">
        <v>621</v>
      </c>
      <c r="D36" s="327" t="s">
        <v>656</v>
      </c>
      <c r="E36" s="327" t="s">
        <v>661</v>
      </c>
      <c r="F36" s="328" t="s">
        <v>662</v>
      </c>
    </row>
    <row r="37" spans="1:6" s="324" customFormat="1" ht="51">
      <c r="A37" s="325">
        <v>1</v>
      </c>
      <c r="B37" s="326">
        <v>1472301</v>
      </c>
      <c r="C37" s="327" t="s">
        <v>621</v>
      </c>
      <c r="D37" s="327" t="s">
        <v>656</v>
      </c>
      <c r="E37" s="327" t="s">
        <v>661</v>
      </c>
      <c r="F37" s="328" t="s">
        <v>663</v>
      </c>
    </row>
    <row r="38" spans="1:6" s="324" customFormat="1" ht="51">
      <c r="A38" s="325">
        <v>1</v>
      </c>
      <c r="B38" s="326">
        <v>1472401</v>
      </c>
      <c r="C38" s="327" t="s">
        <v>621</v>
      </c>
      <c r="D38" s="327" t="s">
        <v>656</v>
      </c>
      <c r="E38" s="327" t="s">
        <v>661</v>
      </c>
      <c r="F38" s="328" t="s">
        <v>664</v>
      </c>
    </row>
    <row r="39" spans="1:6" s="324" customFormat="1" ht="51">
      <c r="A39" s="325">
        <v>1</v>
      </c>
      <c r="B39" s="326">
        <v>1472402</v>
      </c>
      <c r="C39" s="327" t="s">
        <v>621</v>
      </c>
      <c r="D39" s="327" t="s">
        <v>656</v>
      </c>
      <c r="E39" s="327" t="s">
        <v>661</v>
      </c>
      <c r="F39" s="328" t="s">
        <v>665</v>
      </c>
    </row>
    <row r="40" spans="1:6" s="324" customFormat="1" ht="51">
      <c r="A40" s="325">
        <v>1</v>
      </c>
      <c r="B40" s="326">
        <v>1472901</v>
      </c>
      <c r="C40" s="327" t="s">
        <v>621</v>
      </c>
      <c r="D40" s="327" t="s">
        <v>656</v>
      </c>
      <c r="E40" s="327" t="s">
        <v>661</v>
      </c>
      <c r="F40" s="328" t="s">
        <v>666</v>
      </c>
    </row>
    <row r="41" spans="1:6" s="324" customFormat="1" ht="51">
      <c r="A41" s="325">
        <v>1</v>
      </c>
      <c r="B41" s="326">
        <v>1472902</v>
      </c>
      <c r="C41" s="327" t="s">
        <v>621</v>
      </c>
      <c r="D41" s="327" t="s">
        <v>656</v>
      </c>
      <c r="E41" s="327" t="s">
        <v>661</v>
      </c>
      <c r="F41" s="328" t="s">
        <v>667</v>
      </c>
    </row>
    <row r="42" spans="1:6" s="324" customFormat="1" ht="51">
      <c r="A42" s="325">
        <v>1</v>
      </c>
      <c r="B42" s="326">
        <v>1473201</v>
      </c>
      <c r="C42" s="327" t="s">
        <v>621</v>
      </c>
      <c r="D42" s="327" t="s">
        <v>656</v>
      </c>
      <c r="E42" s="327" t="s">
        <v>668</v>
      </c>
      <c r="F42" s="328" t="s">
        <v>669</v>
      </c>
    </row>
    <row r="43" spans="1:6" s="324" customFormat="1" ht="51">
      <c r="A43" s="325">
        <v>1</v>
      </c>
      <c r="B43" s="326">
        <v>1474101</v>
      </c>
      <c r="C43" s="327" t="s">
        <v>621</v>
      </c>
      <c r="D43" s="327" t="s">
        <v>656</v>
      </c>
      <c r="E43" s="327" t="s">
        <v>670</v>
      </c>
      <c r="F43" s="328" t="s">
        <v>671</v>
      </c>
    </row>
    <row r="44" spans="1:6" s="324" customFormat="1" ht="51">
      <c r="A44" s="325">
        <v>1</v>
      </c>
      <c r="B44" s="326">
        <v>1474201</v>
      </c>
      <c r="C44" s="327" t="s">
        <v>621</v>
      </c>
      <c r="D44" s="327" t="s">
        <v>656</v>
      </c>
      <c r="E44" s="327" t="s">
        <v>670</v>
      </c>
      <c r="F44" s="328" t="s">
        <v>672</v>
      </c>
    </row>
    <row r="45" spans="1:6" s="324" customFormat="1" ht="51">
      <c r="A45" s="325">
        <v>1</v>
      </c>
      <c r="B45" s="326">
        <v>1475101</v>
      </c>
      <c r="C45" s="327" t="s">
        <v>621</v>
      </c>
      <c r="D45" s="327" t="s">
        <v>656</v>
      </c>
      <c r="E45" s="327" t="s">
        <v>673</v>
      </c>
      <c r="F45" s="328" t="s">
        <v>674</v>
      </c>
    </row>
    <row r="46" spans="1:6" s="324" customFormat="1" ht="51">
      <c r="A46" s="325">
        <v>1</v>
      </c>
      <c r="B46" s="326">
        <v>1475201</v>
      </c>
      <c r="C46" s="327" t="s">
        <v>621</v>
      </c>
      <c r="D46" s="327" t="s">
        <v>656</v>
      </c>
      <c r="E46" s="327" t="s">
        <v>673</v>
      </c>
      <c r="F46" s="328" t="s">
        <v>675</v>
      </c>
    </row>
    <row r="47" spans="1:6" s="324" customFormat="1" ht="51">
      <c r="A47" s="325">
        <v>1</v>
      </c>
      <c r="B47" s="326">
        <v>1475202</v>
      </c>
      <c r="C47" s="327" t="s">
        <v>621</v>
      </c>
      <c r="D47" s="327" t="s">
        <v>656</v>
      </c>
      <c r="E47" s="327" t="s">
        <v>673</v>
      </c>
      <c r="F47" s="328" t="s">
        <v>676</v>
      </c>
    </row>
    <row r="48" spans="1:6" s="324" customFormat="1" ht="51">
      <c r="A48" s="325">
        <v>1</v>
      </c>
      <c r="B48" s="326">
        <v>1475301</v>
      </c>
      <c r="C48" s="327" t="s">
        <v>621</v>
      </c>
      <c r="D48" s="327" t="s">
        <v>656</v>
      </c>
      <c r="E48" s="327" t="s">
        <v>673</v>
      </c>
      <c r="F48" s="328" t="s">
        <v>677</v>
      </c>
    </row>
    <row r="49" spans="1:6" s="324" customFormat="1" ht="51">
      <c r="A49" s="325">
        <v>1</v>
      </c>
      <c r="B49" s="326">
        <v>1475401</v>
      </c>
      <c r="C49" s="327" t="s">
        <v>621</v>
      </c>
      <c r="D49" s="327" t="s">
        <v>656</v>
      </c>
      <c r="E49" s="327" t="s">
        <v>673</v>
      </c>
      <c r="F49" s="328" t="s">
        <v>678</v>
      </c>
    </row>
    <row r="50" spans="1:6" s="324" customFormat="1" ht="63.75">
      <c r="A50" s="325">
        <v>1</v>
      </c>
      <c r="B50" s="326">
        <v>1475501</v>
      </c>
      <c r="C50" s="327" t="s">
        <v>621</v>
      </c>
      <c r="D50" s="327" t="s">
        <v>656</v>
      </c>
      <c r="E50" s="327" t="s">
        <v>673</v>
      </c>
      <c r="F50" s="328" t="s">
        <v>679</v>
      </c>
    </row>
    <row r="51" spans="1:6" s="324" customFormat="1" ht="89.25">
      <c r="A51" s="325">
        <v>1</v>
      </c>
      <c r="B51" s="326">
        <v>1475901</v>
      </c>
      <c r="C51" s="327" t="s">
        <v>621</v>
      </c>
      <c r="D51" s="327" t="s">
        <v>656</v>
      </c>
      <c r="E51" s="327" t="s">
        <v>673</v>
      </c>
      <c r="F51" s="328" t="s">
        <v>680</v>
      </c>
    </row>
    <row r="52" spans="1:6" s="324" customFormat="1" ht="51">
      <c r="A52" s="325">
        <v>1</v>
      </c>
      <c r="B52" s="326">
        <v>1475902</v>
      </c>
      <c r="C52" s="327" t="s">
        <v>621</v>
      </c>
      <c r="D52" s="327" t="s">
        <v>656</v>
      </c>
      <c r="E52" s="327" t="s">
        <v>673</v>
      </c>
      <c r="F52" s="328" t="s">
        <v>681</v>
      </c>
    </row>
    <row r="53" spans="1:6" s="324" customFormat="1" ht="51">
      <c r="A53" s="325">
        <v>1</v>
      </c>
      <c r="B53" s="326">
        <v>1476101</v>
      </c>
      <c r="C53" s="327" t="s">
        <v>621</v>
      </c>
      <c r="D53" s="327" t="s">
        <v>656</v>
      </c>
      <c r="E53" s="327" t="s">
        <v>682</v>
      </c>
      <c r="F53" s="328" t="s">
        <v>683</v>
      </c>
    </row>
    <row r="54" spans="1:6" s="324" customFormat="1" ht="51">
      <c r="A54" s="325">
        <v>1</v>
      </c>
      <c r="B54" s="326">
        <v>1476201</v>
      </c>
      <c r="C54" s="327" t="s">
        <v>621</v>
      </c>
      <c r="D54" s="327" t="s">
        <v>656</v>
      </c>
      <c r="E54" s="327" t="s">
        <v>682</v>
      </c>
      <c r="F54" s="328" t="s">
        <v>684</v>
      </c>
    </row>
    <row r="55" spans="1:6" s="324" customFormat="1" ht="51">
      <c r="A55" s="325">
        <v>1</v>
      </c>
      <c r="B55" s="326">
        <v>1476901</v>
      </c>
      <c r="C55" s="327" t="s">
        <v>621</v>
      </c>
      <c r="D55" s="327" t="s">
        <v>656</v>
      </c>
      <c r="E55" s="327" t="s">
        <v>682</v>
      </c>
      <c r="F55" s="328" t="s">
        <v>685</v>
      </c>
    </row>
    <row r="56" spans="1:6" s="324" customFormat="1" ht="51">
      <c r="A56" s="325">
        <v>1</v>
      </c>
      <c r="B56" s="326">
        <v>1477101</v>
      </c>
      <c r="C56" s="327" t="s">
        <v>621</v>
      </c>
      <c r="D56" s="327" t="s">
        <v>656</v>
      </c>
      <c r="E56" s="327" t="s">
        <v>686</v>
      </c>
      <c r="F56" s="328" t="s">
        <v>687</v>
      </c>
    </row>
    <row r="57" spans="1:6" s="324" customFormat="1" ht="51">
      <c r="A57" s="325">
        <v>1</v>
      </c>
      <c r="B57" s="326">
        <v>1477201</v>
      </c>
      <c r="C57" s="327" t="s">
        <v>621</v>
      </c>
      <c r="D57" s="327" t="s">
        <v>656</v>
      </c>
      <c r="E57" s="327" t="s">
        <v>686</v>
      </c>
      <c r="F57" s="328" t="s">
        <v>688</v>
      </c>
    </row>
    <row r="58" spans="1:6" s="324" customFormat="1" ht="51">
      <c r="A58" s="325">
        <v>1</v>
      </c>
      <c r="B58" s="326">
        <v>1477301</v>
      </c>
      <c r="C58" s="327" t="s">
        <v>621</v>
      </c>
      <c r="D58" s="327" t="s">
        <v>656</v>
      </c>
      <c r="E58" s="327" t="s">
        <v>686</v>
      </c>
      <c r="F58" s="328" t="s">
        <v>689</v>
      </c>
    </row>
    <row r="59" spans="1:6" s="324" customFormat="1" ht="51">
      <c r="A59" s="325">
        <v>1</v>
      </c>
      <c r="B59" s="326">
        <v>1477401</v>
      </c>
      <c r="C59" s="327" t="s">
        <v>621</v>
      </c>
      <c r="D59" s="327" t="s">
        <v>656</v>
      </c>
      <c r="E59" s="327" t="s">
        <v>686</v>
      </c>
      <c r="F59" s="328" t="s">
        <v>690</v>
      </c>
    </row>
    <row r="60" spans="1:6" s="324" customFormat="1" ht="51">
      <c r="A60" s="325">
        <v>1</v>
      </c>
      <c r="B60" s="326">
        <v>1477402</v>
      </c>
      <c r="C60" s="327" t="s">
        <v>621</v>
      </c>
      <c r="D60" s="327" t="s">
        <v>656</v>
      </c>
      <c r="E60" s="327" t="s">
        <v>686</v>
      </c>
      <c r="F60" s="328" t="s">
        <v>691</v>
      </c>
    </row>
    <row r="61" spans="1:6" s="324" customFormat="1" ht="51">
      <c r="A61" s="325">
        <v>1</v>
      </c>
      <c r="B61" s="326">
        <v>1477501</v>
      </c>
      <c r="C61" s="327" t="s">
        <v>621</v>
      </c>
      <c r="D61" s="327" t="s">
        <v>656</v>
      </c>
      <c r="E61" s="327" t="s">
        <v>686</v>
      </c>
      <c r="F61" s="328" t="s">
        <v>692</v>
      </c>
    </row>
    <row r="62" spans="1:6" s="324" customFormat="1" ht="51">
      <c r="A62" s="325">
        <v>1</v>
      </c>
      <c r="B62" s="326">
        <v>1478101</v>
      </c>
      <c r="C62" s="327" t="s">
        <v>621</v>
      </c>
      <c r="D62" s="327" t="s">
        <v>656</v>
      </c>
      <c r="E62" s="327" t="s">
        <v>693</v>
      </c>
      <c r="F62" s="328" t="s">
        <v>694</v>
      </c>
    </row>
    <row r="63" spans="1:6" s="324" customFormat="1" ht="51">
      <c r="A63" s="325">
        <v>1</v>
      </c>
      <c r="B63" s="326">
        <v>1478201</v>
      </c>
      <c r="C63" s="327" t="s">
        <v>621</v>
      </c>
      <c r="D63" s="327" t="s">
        <v>656</v>
      </c>
      <c r="E63" s="327" t="s">
        <v>693</v>
      </c>
      <c r="F63" s="328" t="s">
        <v>695</v>
      </c>
    </row>
    <row r="64" spans="1:6" s="324" customFormat="1" ht="51">
      <c r="A64" s="325">
        <v>1</v>
      </c>
      <c r="B64" s="326">
        <v>1478901</v>
      </c>
      <c r="C64" s="327" t="s">
        <v>621</v>
      </c>
      <c r="D64" s="327" t="s">
        <v>656</v>
      </c>
      <c r="E64" s="327" t="s">
        <v>693</v>
      </c>
      <c r="F64" s="328" t="s">
        <v>696</v>
      </c>
    </row>
    <row r="65" spans="1:6" s="324" customFormat="1" ht="51">
      <c r="A65" s="325">
        <v>1</v>
      </c>
      <c r="B65" s="326">
        <v>1479101</v>
      </c>
      <c r="C65" s="327" t="s">
        <v>621</v>
      </c>
      <c r="D65" s="327" t="s">
        <v>656</v>
      </c>
      <c r="E65" s="327" t="s">
        <v>697</v>
      </c>
      <c r="F65" s="328" t="s">
        <v>698</v>
      </c>
    </row>
    <row r="66" spans="1:6" s="324" customFormat="1" ht="51">
      <c r="A66" s="325">
        <v>1</v>
      </c>
      <c r="B66" s="326">
        <v>1479201</v>
      </c>
      <c r="C66" s="327" t="s">
        <v>621</v>
      </c>
      <c r="D66" s="327" t="s">
        <v>656</v>
      </c>
      <c r="E66" s="327" t="s">
        <v>697</v>
      </c>
      <c r="F66" s="328" t="s">
        <v>699</v>
      </c>
    </row>
    <row r="67" spans="1:6" s="324" customFormat="1" ht="76.5">
      <c r="A67" s="325">
        <v>1</v>
      </c>
      <c r="B67" s="326">
        <v>1479901</v>
      </c>
      <c r="C67" s="327" t="s">
        <v>621</v>
      </c>
      <c r="D67" s="327" t="s">
        <v>656</v>
      </c>
      <c r="E67" s="327" t="s">
        <v>697</v>
      </c>
      <c r="F67" s="328" t="s">
        <v>700</v>
      </c>
    </row>
    <row r="68" spans="1:6" s="324" customFormat="1" ht="63.75">
      <c r="A68" s="325">
        <v>1</v>
      </c>
      <c r="B68" s="326">
        <v>1561301</v>
      </c>
      <c r="C68" s="327" t="s">
        <v>701</v>
      </c>
      <c r="D68" s="327" t="s">
        <v>702</v>
      </c>
      <c r="E68" s="327" t="s">
        <v>703</v>
      </c>
      <c r="F68" s="328" t="s">
        <v>704</v>
      </c>
    </row>
    <row r="69" spans="1:6" s="324" customFormat="1" ht="38.25">
      <c r="A69" s="325">
        <v>1</v>
      </c>
      <c r="B69" s="326">
        <v>1582001</v>
      </c>
      <c r="C69" s="327" t="s">
        <v>705</v>
      </c>
      <c r="D69" s="327" t="s">
        <v>706</v>
      </c>
      <c r="E69" s="327" t="s">
        <v>707</v>
      </c>
      <c r="F69" s="328" t="s">
        <v>708</v>
      </c>
    </row>
    <row r="70" spans="1:6" s="324" customFormat="1" ht="63.75">
      <c r="A70" s="325">
        <v>1</v>
      </c>
      <c r="B70" s="326">
        <v>1620101</v>
      </c>
      <c r="C70" s="327" t="s">
        <v>705</v>
      </c>
      <c r="D70" s="327" t="s">
        <v>709</v>
      </c>
      <c r="E70" s="327" t="s">
        <v>709</v>
      </c>
      <c r="F70" s="328" t="s">
        <v>710</v>
      </c>
    </row>
    <row r="71" spans="1:6" s="324" customFormat="1" ht="63.75">
      <c r="A71" s="325">
        <v>1</v>
      </c>
      <c r="B71" s="326">
        <v>1620201</v>
      </c>
      <c r="C71" s="327" t="s">
        <v>705</v>
      </c>
      <c r="D71" s="327" t="s">
        <v>709</v>
      </c>
      <c r="E71" s="327" t="s">
        <v>709</v>
      </c>
      <c r="F71" s="328" t="s">
        <v>711</v>
      </c>
    </row>
    <row r="72" spans="1:6" s="324" customFormat="1" ht="63.75">
      <c r="A72" s="325">
        <v>1</v>
      </c>
      <c r="B72" s="326">
        <v>1620202</v>
      </c>
      <c r="C72" s="327" t="s">
        <v>705</v>
      </c>
      <c r="D72" s="327" t="s">
        <v>709</v>
      </c>
      <c r="E72" s="327" t="s">
        <v>709</v>
      </c>
      <c r="F72" s="328" t="s">
        <v>712</v>
      </c>
    </row>
    <row r="73" spans="1:6" s="324" customFormat="1" ht="63.75">
      <c r="A73" s="325">
        <v>1</v>
      </c>
      <c r="B73" s="326">
        <v>1620901</v>
      </c>
      <c r="C73" s="327" t="s">
        <v>705</v>
      </c>
      <c r="D73" s="327" t="s">
        <v>709</v>
      </c>
      <c r="E73" s="327" t="s">
        <v>709</v>
      </c>
      <c r="F73" s="328" t="s">
        <v>713</v>
      </c>
    </row>
    <row r="74" spans="1:6" s="324" customFormat="1" ht="51">
      <c r="A74" s="325">
        <v>1</v>
      </c>
      <c r="B74" s="326">
        <v>1631101</v>
      </c>
      <c r="C74" s="327" t="s">
        <v>705</v>
      </c>
      <c r="D74" s="327" t="s">
        <v>714</v>
      </c>
      <c r="E74" s="327" t="s">
        <v>715</v>
      </c>
      <c r="F74" s="328" t="s">
        <v>716</v>
      </c>
    </row>
    <row r="75" spans="1:6" s="324" customFormat="1" ht="51">
      <c r="A75" s="325">
        <v>1</v>
      </c>
      <c r="B75" s="326">
        <v>1631102</v>
      </c>
      <c r="C75" s="327" t="s">
        <v>705</v>
      </c>
      <c r="D75" s="327" t="s">
        <v>714</v>
      </c>
      <c r="E75" s="327" t="s">
        <v>715</v>
      </c>
      <c r="F75" s="328" t="s">
        <v>717</v>
      </c>
    </row>
    <row r="76" spans="1:6" s="324" customFormat="1" ht="51">
      <c r="A76" s="325">
        <v>1</v>
      </c>
      <c r="B76" s="326">
        <v>1631201</v>
      </c>
      <c r="C76" s="327" t="s">
        <v>705</v>
      </c>
      <c r="D76" s="327" t="s">
        <v>714</v>
      </c>
      <c r="E76" s="327" t="s">
        <v>715</v>
      </c>
      <c r="F76" s="328" t="s">
        <v>718</v>
      </c>
    </row>
    <row r="77" spans="1:6" s="324" customFormat="1" ht="63.75">
      <c r="A77" s="325">
        <v>1</v>
      </c>
      <c r="B77" s="326">
        <v>1639901</v>
      </c>
      <c r="C77" s="327" t="s">
        <v>705</v>
      </c>
      <c r="D77" s="327" t="s">
        <v>714</v>
      </c>
      <c r="E77" s="327" t="s">
        <v>719</v>
      </c>
      <c r="F77" s="328" t="s">
        <v>720</v>
      </c>
    </row>
    <row r="78" spans="1:6" s="324" customFormat="1" ht="102">
      <c r="A78" s="325">
        <v>1</v>
      </c>
      <c r="B78" s="326">
        <v>1641101</v>
      </c>
      <c r="C78" s="327" t="s">
        <v>721</v>
      </c>
      <c r="D78" s="327" t="s">
        <v>722</v>
      </c>
      <c r="E78" s="327" t="s">
        <v>723</v>
      </c>
      <c r="F78" s="328" t="s">
        <v>724</v>
      </c>
    </row>
    <row r="79" spans="1:6" s="324" customFormat="1" ht="38.25">
      <c r="A79" s="325">
        <v>1</v>
      </c>
      <c r="B79" s="326">
        <v>1641201</v>
      </c>
      <c r="C79" s="327" t="s">
        <v>721</v>
      </c>
      <c r="D79" s="327" t="s">
        <v>722</v>
      </c>
      <c r="E79" s="327" t="s">
        <v>723</v>
      </c>
      <c r="F79" s="328" t="s">
        <v>725</v>
      </c>
    </row>
    <row r="80" spans="1:6" s="324" customFormat="1" ht="25.5">
      <c r="A80" s="325">
        <v>1</v>
      </c>
      <c r="B80" s="326">
        <v>1642101</v>
      </c>
      <c r="C80" s="327" t="s">
        <v>721</v>
      </c>
      <c r="D80" s="327" t="s">
        <v>722</v>
      </c>
      <c r="E80" s="327" t="s">
        <v>726</v>
      </c>
      <c r="F80" s="328" t="s">
        <v>727</v>
      </c>
    </row>
    <row r="81" spans="1:6" s="324" customFormat="1" ht="38.25">
      <c r="A81" s="325">
        <v>1</v>
      </c>
      <c r="B81" s="326">
        <v>1642201</v>
      </c>
      <c r="C81" s="327" t="s">
        <v>721</v>
      </c>
      <c r="D81" s="327" t="s">
        <v>722</v>
      </c>
      <c r="E81" s="327" t="s">
        <v>726</v>
      </c>
      <c r="F81" s="328" t="s">
        <v>728</v>
      </c>
    </row>
    <row r="82" spans="1:6" s="324" customFormat="1" ht="51">
      <c r="A82" s="325">
        <v>1</v>
      </c>
      <c r="B82" s="326">
        <v>1642301</v>
      </c>
      <c r="C82" s="327" t="s">
        <v>721</v>
      </c>
      <c r="D82" s="327" t="s">
        <v>722</v>
      </c>
      <c r="E82" s="327" t="s">
        <v>726</v>
      </c>
      <c r="F82" s="328" t="s">
        <v>729</v>
      </c>
    </row>
    <row r="83" spans="1:6" s="324" customFormat="1" ht="38.25">
      <c r="A83" s="325">
        <v>1</v>
      </c>
      <c r="B83" s="326">
        <v>1642401</v>
      </c>
      <c r="C83" s="327" t="s">
        <v>721</v>
      </c>
      <c r="D83" s="327" t="s">
        <v>722</v>
      </c>
      <c r="E83" s="327" t="s">
        <v>726</v>
      </c>
      <c r="F83" s="328" t="s">
        <v>730</v>
      </c>
    </row>
    <row r="84" spans="1:6" s="324" customFormat="1" ht="63.75">
      <c r="A84" s="325">
        <v>1</v>
      </c>
      <c r="B84" s="326">
        <v>1643101</v>
      </c>
      <c r="C84" s="327" t="s">
        <v>721</v>
      </c>
      <c r="D84" s="327" t="s">
        <v>722</v>
      </c>
      <c r="E84" s="327" t="s">
        <v>731</v>
      </c>
      <c r="F84" s="328" t="s">
        <v>732</v>
      </c>
    </row>
    <row r="85" spans="1:6" s="324" customFormat="1" ht="25.5">
      <c r="A85" s="325">
        <v>1</v>
      </c>
      <c r="B85" s="326">
        <v>1643201</v>
      </c>
      <c r="C85" s="327" t="s">
        <v>721</v>
      </c>
      <c r="D85" s="327" t="s">
        <v>722</v>
      </c>
      <c r="E85" s="327" t="s">
        <v>731</v>
      </c>
      <c r="F85" s="328" t="s">
        <v>733</v>
      </c>
    </row>
    <row r="86" spans="1:6" s="324" customFormat="1" ht="25.5">
      <c r="A86" s="325">
        <v>1</v>
      </c>
      <c r="B86" s="326">
        <v>1649101</v>
      </c>
      <c r="C86" s="327" t="s">
        <v>721</v>
      </c>
      <c r="D86" s="327" t="s">
        <v>722</v>
      </c>
      <c r="E86" s="327" t="s">
        <v>734</v>
      </c>
      <c r="F86" s="328" t="s">
        <v>735</v>
      </c>
    </row>
    <row r="87" spans="1:6" s="324" customFormat="1" ht="51">
      <c r="A87" s="325">
        <v>1</v>
      </c>
      <c r="B87" s="326">
        <v>1649201</v>
      </c>
      <c r="C87" s="327" t="s">
        <v>721</v>
      </c>
      <c r="D87" s="327" t="s">
        <v>722</v>
      </c>
      <c r="E87" s="327" t="s">
        <v>734</v>
      </c>
      <c r="F87" s="328" t="s">
        <v>736</v>
      </c>
    </row>
    <row r="88" spans="1:6" s="324" customFormat="1" ht="25.5">
      <c r="A88" s="325">
        <v>1</v>
      </c>
      <c r="B88" s="326">
        <v>1649301</v>
      </c>
      <c r="C88" s="327" t="s">
        <v>721</v>
      </c>
      <c r="D88" s="327" t="s">
        <v>722</v>
      </c>
      <c r="E88" s="327" t="s">
        <v>734</v>
      </c>
      <c r="F88" s="328" t="s">
        <v>737</v>
      </c>
    </row>
    <row r="89" spans="1:6" s="324" customFormat="1" ht="38.25">
      <c r="A89" s="325">
        <v>1</v>
      </c>
      <c r="B89" s="326">
        <v>1649401</v>
      </c>
      <c r="C89" s="327" t="s">
        <v>721</v>
      </c>
      <c r="D89" s="327" t="s">
        <v>722</v>
      </c>
      <c r="E89" s="327" t="s">
        <v>734</v>
      </c>
      <c r="F89" s="328" t="s">
        <v>738</v>
      </c>
    </row>
    <row r="90" spans="1:6" s="324" customFormat="1" ht="38.25">
      <c r="A90" s="325">
        <v>1</v>
      </c>
      <c r="B90" s="326">
        <v>1649501</v>
      </c>
      <c r="C90" s="327" t="s">
        <v>721</v>
      </c>
      <c r="D90" s="327" t="s">
        <v>722</v>
      </c>
      <c r="E90" s="327" t="s">
        <v>734</v>
      </c>
      <c r="F90" s="328" t="s">
        <v>739</v>
      </c>
    </row>
    <row r="91" spans="1:6" s="324" customFormat="1" ht="38.25">
      <c r="A91" s="325">
        <v>1</v>
      </c>
      <c r="B91" s="326">
        <v>1649901</v>
      </c>
      <c r="C91" s="327" t="s">
        <v>721</v>
      </c>
      <c r="D91" s="327" t="s">
        <v>722</v>
      </c>
      <c r="E91" s="327" t="s">
        <v>734</v>
      </c>
      <c r="F91" s="328" t="s">
        <v>740</v>
      </c>
    </row>
    <row r="92" spans="1:6" s="324" customFormat="1" ht="51">
      <c r="A92" s="325">
        <v>1</v>
      </c>
      <c r="B92" s="326">
        <v>1649902</v>
      </c>
      <c r="C92" s="327" t="s">
        <v>721</v>
      </c>
      <c r="D92" s="327" t="s">
        <v>722</v>
      </c>
      <c r="E92" s="327" t="s">
        <v>734</v>
      </c>
      <c r="F92" s="328" t="s">
        <v>741</v>
      </c>
    </row>
    <row r="93" spans="1:6" s="324" customFormat="1" ht="25.5">
      <c r="A93" s="325">
        <v>1</v>
      </c>
      <c r="B93" s="326">
        <v>1649903</v>
      </c>
      <c r="C93" s="327" t="s">
        <v>721</v>
      </c>
      <c r="D93" s="327" t="s">
        <v>722</v>
      </c>
      <c r="E93" s="327" t="s">
        <v>734</v>
      </c>
      <c r="F93" s="328" t="s">
        <v>742</v>
      </c>
    </row>
    <row r="94" spans="1:6" s="324" customFormat="1" ht="25.5">
      <c r="A94" s="325">
        <v>1</v>
      </c>
      <c r="B94" s="326">
        <v>1649904</v>
      </c>
      <c r="C94" s="327" t="s">
        <v>721</v>
      </c>
      <c r="D94" s="327" t="s">
        <v>722</v>
      </c>
      <c r="E94" s="327" t="s">
        <v>734</v>
      </c>
      <c r="F94" s="328" t="s">
        <v>743</v>
      </c>
    </row>
    <row r="95" spans="1:6" s="324" customFormat="1" ht="89.25">
      <c r="A95" s="325">
        <v>1</v>
      </c>
      <c r="B95" s="326">
        <v>1651101</v>
      </c>
      <c r="C95" s="327" t="s">
        <v>721</v>
      </c>
      <c r="D95" s="327" t="s">
        <v>744</v>
      </c>
      <c r="E95" s="327" t="s">
        <v>745</v>
      </c>
      <c r="F95" s="328" t="s">
        <v>746</v>
      </c>
    </row>
    <row r="96" spans="1:6" s="324" customFormat="1" ht="38.25">
      <c r="A96" s="325">
        <v>1</v>
      </c>
      <c r="B96" s="326">
        <v>1651201</v>
      </c>
      <c r="C96" s="327" t="s">
        <v>721</v>
      </c>
      <c r="D96" s="327" t="s">
        <v>744</v>
      </c>
      <c r="E96" s="327" t="s">
        <v>745</v>
      </c>
      <c r="F96" s="328" t="s">
        <v>747</v>
      </c>
    </row>
    <row r="97" spans="1:6" s="324" customFormat="1" ht="38.25">
      <c r="A97" s="325">
        <v>1</v>
      </c>
      <c r="B97" s="326">
        <v>1651301</v>
      </c>
      <c r="C97" s="327" t="s">
        <v>721</v>
      </c>
      <c r="D97" s="327" t="s">
        <v>744</v>
      </c>
      <c r="E97" s="327" t="s">
        <v>745</v>
      </c>
      <c r="F97" s="328" t="s">
        <v>748</v>
      </c>
    </row>
    <row r="98" spans="1:6" s="324" customFormat="1" ht="38.25">
      <c r="A98" s="325">
        <v>1</v>
      </c>
      <c r="B98" s="326">
        <v>1651401</v>
      </c>
      <c r="C98" s="327" t="s">
        <v>721</v>
      </c>
      <c r="D98" s="327" t="s">
        <v>744</v>
      </c>
      <c r="E98" s="327" t="s">
        <v>745</v>
      </c>
      <c r="F98" s="328" t="s">
        <v>749</v>
      </c>
    </row>
    <row r="99" spans="1:6" s="324" customFormat="1" ht="51">
      <c r="A99" s="325">
        <v>1</v>
      </c>
      <c r="B99" s="326">
        <v>1661101</v>
      </c>
      <c r="C99" s="327" t="s">
        <v>721</v>
      </c>
      <c r="D99" s="327" t="s">
        <v>750</v>
      </c>
      <c r="E99" s="327" t="s">
        <v>751</v>
      </c>
      <c r="F99" s="328" t="s">
        <v>752</v>
      </c>
    </row>
    <row r="100" spans="1:6" s="324" customFormat="1" ht="51">
      <c r="A100" s="325">
        <v>1</v>
      </c>
      <c r="B100" s="326">
        <v>1661102</v>
      </c>
      <c r="C100" s="327" t="s">
        <v>721</v>
      </c>
      <c r="D100" s="327" t="s">
        <v>750</v>
      </c>
      <c r="E100" s="327" t="s">
        <v>751</v>
      </c>
      <c r="F100" s="328" t="s">
        <v>753</v>
      </c>
    </row>
    <row r="101" spans="1:6" s="324" customFormat="1" ht="51">
      <c r="A101" s="325">
        <v>1</v>
      </c>
      <c r="B101" s="326">
        <v>1661201</v>
      </c>
      <c r="C101" s="327" t="s">
        <v>721</v>
      </c>
      <c r="D101" s="327" t="s">
        <v>750</v>
      </c>
      <c r="E101" s="327" t="s">
        <v>751</v>
      </c>
      <c r="F101" s="328" t="s">
        <v>754</v>
      </c>
    </row>
    <row r="102" spans="1:6" s="324" customFormat="1" ht="25.5">
      <c r="A102" s="325">
        <v>1</v>
      </c>
      <c r="B102" s="326">
        <v>1661301</v>
      </c>
      <c r="C102" s="327" t="s">
        <v>721</v>
      </c>
      <c r="D102" s="327" t="s">
        <v>750</v>
      </c>
      <c r="E102" s="327" t="s">
        <v>751</v>
      </c>
      <c r="F102" s="328" t="s">
        <v>755</v>
      </c>
    </row>
    <row r="103" spans="1:6" s="324" customFormat="1" ht="51">
      <c r="A103" s="325">
        <v>1</v>
      </c>
      <c r="B103" s="326">
        <v>1661401</v>
      </c>
      <c r="C103" s="327" t="s">
        <v>721</v>
      </c>
      <c r="D103" s="327" t="s">
        <v>750</v>
      </c>
      <c r="E103" s="327" t="s">
        <v>751</v>
      </c>
      <c r="F103" s="328" t="s">
        <v>756</v>
      </c>
    </row>
    <row r="104" spans="1:6" s="324" customFormat="1" ht="51">
      <c r="A104" s="325">
        <v>1</v>
      </c>
      <c r="B104" s="326">
        <v>1661501</v>
      </c>
      <c r="C104" s="327" t="s">
        <v>721</v>
      </c>
      <c r="D104" s="327" t="s">
        <v>750</v>
      </c>
      <c r="E104" s="327" t="s">
        <v>751</v>
      </c>
      <c r="F104" s="328" t="s">
        <v>757</v>
      </c>
    </row>
    <row r="105" spans="1:6" s="324" customFormat="1" ht="51">
      <c r="A105" s="325">
        <v>1</v>
      </c>
      <c r="B105" s="326">
        <v>1661901</v>
      </c>
      <c r="C105" s="327" t="s">
        <v>721</v>
      </c>
      <c r="D105" s="327" t="s">
        <v>750</v>
      </c>
      <c r="E105" s="327" t="s">
        <v>751</v>
      </c>
      <c r="F105" s="328" t="s">
        <v>758</v>
      </c>
    </row>
    <row r="106" spans="1:6" s="324" customFormat="1" ht="38.25">
      <c r="A106" s="325">
        <v>1</v>
      </c>
      <c r="B106" s="326">
        <v>1663001</v>
      </c>
      <c r="C106" s="327" t="s">
        <v>721</v>
      </c>
      <c r="D106" s="327" t="s">
        <v>750</v>
      </c>
      <c r="E106" s="327" t="s">
        <v>759</v>
      </c>
      <c r="F106" s="328" t="s">
        <v>760</v>
      </c>
    </row>
    <row r="107" spans="1:6" s="324" customFormat="1" ht="63.75">
      <c r="A107" s="325">
        <v>1</v>
      </c>
      <c r="B107" s="326">
        <v>1681001</v>
      </c>
      <c r="C107" s="327" t="s">
        <v>167</v>
      </c>
      <c r="D107" s="327" t="s">
        <v>761</v>
      </c>
      <c r="E107" s="327" t="s">
        <v>762</v>
      </c>
      <c r="F107" s="328" t="s">
        <v>763</v>
      </c>
    </row>
    <row r="108" spans="1:6" s="324" customFormat="1" ht="51">
      <c r="A108" s="325">
        <v>1</v>
      </c>
      <c r="B108" s="326">
        <v>1682001</v>
      </c>
      <c r="C108" s="327" t="s">
        <v>167</v>
      </c>
      <c r="D108" s="327" t="s">
        <v>761</v>
      </c>
      <c r="E108" s="327" t="s">
        <v>764</v>
      </c>
      <c r="F108" s="328" t="s">
        <v>765</v>
      </c>
    </row>
    <row r="109" spans="1:6" s="324" customFormat="1" ht="89.25">
      <c r="A109" s="325">
        <v>1</v>
      </c>
      <c r="B109" s="326">
        <v>1691001</v>
      </c>
      <c r="C109" s="327" t="s">
        <v>766</v>
      </c>
      <c r="D109" s="327" t="s">
        <v>767</v>
      </c>
      <c r="E109" s="327" t="s">
        <v>768</v>
      </c>
      <c r="F109" s="328" t="s">
        <v>769</v>
      </c>
    </row>
    <row r="110" spans="1:6" s="324" customFormat="1" ht="63.75">
      <c r="A110" s="325">
        <v>1</v>
      </c>
      <c r="B110" s="326">
        <v>1692001</v>
      </c>
      <c r="C110" s="327" t="s">
        <v>766</v>
      </c>
      <c r="D110" s="327" t="s">
        <v>767</v>
      </c>
      <c r="E110" s="327" t="s">
        <v>770</v>
      </c>
      <c r="F110" s="328" t="s">
        <v>771</v>
      </c>
    </row>
    <row r="111" spans="1:6" s="324" customFormat="1" ht="51">
      <c r="A111" s="325">
        <v>1</v>
      </c>
      <c r="B111" s="326">
        <v>1701001</v>
      </c>
      <c r="C111" s="327" t="s">
        <v>766</v>
      </c>
      <c r="D111" s="327" t="s">
        <v>772</v>
      </c>
      <c r="E111" s="327" t="s">
        <v>773</v>
      </c>
      <c r="F111" s="328" t="s">
        <v>774</v>
      </c>
    </row>
    <row r="112" spans="1:6" s="324" customFormat="1" ht="114.75">
      <c r="A112" s="325">
        <v>1</v>
      </c>
      <c r="B112" s="326">
        <v>1702001</v>
      </c>
      <c r="C112" s="327" t="s">
        <v>766</v>
      </c>
      <c r="D112" s="327" t="s">
        <v>772</v>
      </c>
      <c r="E112" s="327" t="s">
        <v>775</v>
      </c>
      <c r="F112" s="328" t="s">
        <v>776</v>
      </c>
    </row>
    <row r="113" spans="1:6" s="324" customFormat="1" ht="76.5">
      <c r="A113" s="325">
        <v>1</v>
      </c>
      <c r="B113" s="326">
        <v>1711001</v>
      </c>
      <c r="C113" s="327" t="s">
        <v>766</v>
      </c>
      <c r="D113" s="327" t="s">
        <v>777</v>
      </c>
      <c r="E113" s="327" t="s">
        <v>778</v>
      </c>
      <c r="F113" s="328" t="s">
        <v>779</v>
      </c>
    </row>
    <row r="114" spans="1:6" s="324" customFormat="1" ht="38.25">
      <c r="A114" s="325">
        <v>1</v>
      </c>
      <c r="B114" s="326">
        <v>1721001</v>
      </c>
      <c r="C114" s="327" t="s">
        <v>766</v>
      </c>
      <c r="D114" s="327" t="s">
        <v>780</v>
      </c>
      <c r="E114" s="327" t="s">
        <v>781</v>
      </c>
      <c r="F114" s="328" t="s">
        <v>782</v>
      </c>
    </row>
    <row r="115" spans="1:6" s="324" customFormat="1" ht="114.75">
      <c r="A115" s="325">
        <v>1</v>
      </c>
      <c r="B115" s="326">
        <v>1731001</v>
      </c>
      <c r="C115" s="327" t="s">
        <v>766</v>
      </c>
      <c r="D115" s="327" t="s">
        <v>783</v>
      </c>
      <c r="E115" s="327" t="s">
        <v>784</v>
      </c>
      <c r="F115" s="328" t="s">
        <v>785</v>
      </c>
    </row>
    <row r="116" spans="1:6" s="324" customFormat="1" ht="63.75">
      <c r="A116" s="325">
        <v>1</v>
      </c>
      <c r="B116" s="326">
        <v>1732001</v>
      </c>
      <c r="C116" s="327" t="s">
        <v>766</v>
      </c>
      <c r="D116" s="327" t="s">
        <v>783</v>
      </c>
      <c r="E116" s="327" t="s">
        <v>786</v>
      </c>
      <c r="F116" s="328" t="s">
        <v>787</v>
      </c>
    </row>
    <row r="117" spans="1:6" s="324" customFormat="1" ht="76.5">
      <c r="A117" s="325">
        <v>1</v>
      </c>
      <c r="B117" s="326">
        <v>1749001</v>
      </c>
      <c r="C117" s="327" t="s">
        <v>766</v>
      </c>
      <c r="D117" s="327" t="s">
        <v>788</v>
      </c>
      <c r="E117" s="327" t="s">
        <v>789</v>
      </c>
      <c r="F117" s="328" t="s">
        <v>790</v>
      </c>
    </row>
    <row r="118" spans="1:6" s="324" customFormat="1" ht="25.5">
      <c r="A118" s="325">
        <v>1</v>
      </c>
      <c r="B118" s="326">
        <v>1772201</v>
      </c>
      <c r="C118" s="327" t="s">
        <v>791</v>
      </c>
      <c r="D118" s="327" t="s">
        <v>792</v>
      </c>
      <c r="E118" s="327" t="s">
        <v>793</v>
      </c>
      <c r="F118" s="328" t="s">
        <v>794</v>
      </c>
    </row>
    <row r="119" spans="1:6" s="324" customFormat="1" ht="38.25">
      <c r="A119" s="325">
        <v>1</v>
      </c>
      <c r="B119" s="326">
        <v>1772901</v>
      </c>
      <c r="C119" s="327" t="s">
        <v>791</v>
      </c>
      <c r="D119" s="327" t="s">
        <v>792</v>
      </c>
      <c r="E119" s="327" t="s">
        <v>793</v>
      </c>
      <c r="F119" s="328" t="s">
        <v>795</v>
      </c>
    </row>
    <row r="120" spans="1:6" s="324" customFormat="1" ht="25.5">
      <c r="A120" s="325">
        <v>1</v>
      </c>
      <c r="B120" s="326">
        <v>1772902</v>
      </c>
      <c r="C120" s="327" t="s">
        <v>791</v>
      </c>
      <c r="D120" s="327" t="s">
        <v>792</v>
      </c>
      <c r="E120" s="327" t="s">
        <v>793</v>
      </c>
      <c r="F120" s="328" t="s">
        <v>796</v>
      </c>
    </row>
    <row r="121" spans="1:6" s="324" customFormat="1" ht="63.75">
      <c r="A121" s="325">
        <v>1</v>
      </c>
      <c r="B121" s="326">
        <v>1774001</v>
      </c>
      <c r="C121" s="327" t="s">
        <v>791</v>
      </c>
      <c r="D121" s="327" t="s">
        <v>792</v>
      </c>
      <c r="E121" s="327" t="s">
        <v>797</v>
      </c>
      <c r="F121" s="328" t="s">
        <v>798</v>
      </c>
    </row>
    <row r="122" spans="1:6" s="324" customFormat="1" ht="51">
      <c r="A122" s="325">
        <v>1</v>
      </c>
      <c r="B122" s="326">
        <v>1781001</v>
      </c>
      <c r="C122" s="327" t="s">
        <v>791</v>
      </c>
      <c r="D122" s="327" t="s">
        <v>799</v>
      </c>
      <c r="E122" s="327" t="s">
        <v>800</v>
      </c>
      <c r="F122" s="328" t="s">
        <v>801</v>
      </c>
    </row>
    <row r="123" spans="1:6" s="324" customFormat="1" ht="25.5">
      <c r="A123" s="325">
        <v>1</v>
      </c>
      <c r="B123" s="326">
        <v>1781002</v>
      </c>
      <c r="C123" s="327" t="s">
        <v>791</v>
      </c>
      <c r="D123" s="327" t="s">
        <v>799</v>
      </c>
      <c r="E123" s="327" t="s">
        <v>800</v>
      </c>
      <c r="F123" s="328" t="s">
        <v>802</v>
      </c>
    </row>
    <row r="124" spans="1:6" s="324" customFormat="1" ht="38.25">
      <c r="A124" s="325">
        <v>1</v>
      </c>
      <c r="B124" s="326">
        <v>1791101</v>
      </c>
      <c r="C124" s="327" t="s">
        <v>791</v>
      </c>
      <c r="D124" s="327" t="s">
        <v>803</v>
      </c>
      <c r="E124" s="327" t="s">
        <v>804</v>
      </c>
      <c r="F124" s="328" t="s">
        <v>805</v>
      </c>
    </row>
    <row r="125" spans="1:6" s="324" customFormat="1" ht="51">
      <c r="A125" s="325">
        <v>1</v>
      </c>
      <c r="B125" s="326">
        <v>1791201</v>
      </c>
      <c r="C125" s="327" t="s">
        <v>791</v>
      </c>
      <c r="D125" s="327" t="s">
        <v>803</v>
      </c>
      <c r="E125" s="327" t="s">
        <v>804</v>
      </c>
      <c r="F125" s="328" t="s">
        <v>806</v>
      </c>
    </row>
    <row r="126" spans="1:6" s="324" customFormat="1" ht="63.75">
      <c r="A126" s="325">
        <v>1</v>
      </c>
      <c r="B126" s="326">
        <v>1799001</v>
      </c>
      <c r="C126" s="327" t="s">
        <v>791</v>
      </c>
      <c r="D126" s="327" t="s">
        <v>803</v>
      </c>
      <c r="E126" s="327" t="s">
        <v>807</v>
      </c>
      <c r="F126" s="328" t="s">
        <v>808</v>
      </c>
    </row>
    <row r="127" spans="1:6" s="324" customFormat="1" ht="38.25">
      <c r="A127" s="325">
        <v>1</v>
      </c>
      <c r="B127" s="326">
        <v>1799002</v>
      </c>
      <c r="C127" s="327" t="s">
        <v>791</v>
      </c>
      <c r="D127" s="327" t="s">
        <v>803</v>
      </c>
      <c r="E127" s="327" t="s">
        <v>807</v>
      </c>
      <c r="F127" s="328" t="s">
        <v>809</v>
      </c>
    </row>
    <row r="128" spans="1:6" s="324" customFormat="1" ht="51">
      <c r="A128" s="325">
        <v>1</v>
      </c>
      <c r="B128" s="326">
        <v>1822001</v>
      </c>
      <c r="C128" s="327" t="s">
        <v>791</v>
      </c>
      <c r="D128" s="327" t="s">
        <v>810</v>
      </c>
      <c r="E128" s="327" t="s">
        <v>811</v>
      </c>
      <c r="F128" s="328" t="s">
        <v>812</v>
      </c>
    </row>
    <row r="129" spans="1:6" s="324" customFormat="1" ht="51">
      <c r="A129" s="325">
        <v>1</v>
      </c>
      <c r="B129" s="326">
        <v>1823001</v>
      </c>
      <c r="C129" s="327" t="s">
        <v>791</v>
      </c>
      <c r="D129" s="327" t="s">
        <v>810</v>
      </c>
      <c r="E129" s="327" t="s">
        <v>813</v>
      </c>
      <c r="F129" s="328" t="s">
        <v>814</v>
      </c>
    </row>
    <row r="130" spans="1:6" s="324" customFormat="1" ht="38.25">
      <c r="A130" s="325">
        <v>1</v>
      </c>
      <c r="B130" s="326">
        <v>1829101</v>
      </c>
      <c r="C130" s="327" t="s">
        <v>791</v>
      </c>
      <c r="D130" s="327" t="s">
        <v>810</v>
      </c>
      <c r="E130" s="327" t="s">
        <v>815</v>
      </c>
      <c r="F130" s="328" t="s">
        <v>816</v>
      </c>
    </row>
    <row r="131" spans="1:6" s="324" customFormat="1" ht="63.75">
      <c r="A131" s="325">
        <v>1</v>
      </c>
      <c r="B131" s="326">
        <v>1829901</v>
      </c>
      <c r="C131" s="327" t="s">
        <v>791</v>
      </c>
      <c r="D131" s="327" t="s">
        <v>810</v>
      </c>
      <c r="E131" s="327" t="s">
        <v>815</v>
      </c>
      <c r="F131" s="328" t="s">
        <v>817</v>
      </c>
    </row>
    <row r="132" spans="1:6" s="324" customFormat="1" ht="38.25">
      <c r="A132" s="325">
        <v>1</v>
      </c>
      <c r="B132" s="326">
        <v>1829902</v>
      </c>
      <c r="C132" s="327" t="s">
        <v>791</v>
      </c>
      <c r="D132" s="327" t="s">
        <v>810</v>
      </c>
      <c r="E132" s="327" t="s">
        <v>815</v>
      </c>
      <c r="F132" s="328" t="s">
        <v>818</v>
      </c>
    </row>
    <row r="133" spans="1:6" s="324" customFormat="1" ht="127.5">
      <c r="A133" s="325">
        <v>1</v>
      </c>
      <c r="B133" s="326">
        <v>1841101</v>
      </c>
      <c r="C133" s="327" t="s">
        <v>819</v>
      </c>
      <c r="D133" s="327" t="s">
        <v>820</v>
      </c>
      <c r="E133" s="327" t="s">
        <v>821</v>
      </c>
      <c r="F133" s="328" t="s">
        <v>822</v>
      </c>
    </row>
    <row r="134" spans="1:6" s="324" customFormat="1" ht="38.25">
      <c r="A134" s="325">
        <v>1</v>
      </c>
      <c r="B134" s="326">
        <v>1841201</v>
      </c>
      <c r="C134" s="327" t="s">
        <v>819</v>
      </c>
      <c r="D134" s="327" t="s">
        <v>820</v>
      </c>
      <c r="E134" s="327" t="s">
        <v>821</v>
      </c>
      <c r="F134" s="328" t="s">
        <v>823</v>
      </c>
    </row>
    <row r="135" spans="1:6" s="324" customFormat="1" ht="38.25">
      <c r="A135" s="325">
        <v>1</v>
      </c>
      <c r="B135" s="326">
        <v>1841202</v>
      </c>
      <c r="C135" s="327" t="s">
        <v>819</v>
      </c>
      <c r="D135" s="327" t="s">
        <v>820</v>
      </c>
      <c r="E135" s="327" t="s">
        <v>821</v>
      </c>
      <c r="F135" s="328" t="s">
        <v>824</v>
      </c>
    </row>
    <row r="136" spans="1:6" s="324" customFormat="1" ht="76.5">
      <c r="A136" s="325">
        <v>1</v>
      </c>
      <c r="B136" s="326">
        <v>1841203</v>
      </c>
      <c r="C136" s="327" t="s">
        <v>819</v>
      </c>
      <c r="D136" s="327" t="s">
        <v>820</v>
      </c>
      <c r="E136" s="327" t="s">
        <v>821</v>
      </c>
      <c r="F136" s="328" t="s">
        <v>825</v>
      </c>
    </row>
    <row r="137" spans="1:6" s="324" customFormat="1" ht="51">
      <c r="A137" s="325">
        <v>1</v>
      </c>
      <c r="B137" s="326">
        <v>1841204</v>
      </c>
      <c r="C137" s="327" t="s">
        <v>819</v>
      </c>
      <c r="D137" s="327" t="s">
        <v>820</v>
      </c>
      <c r="E137" s="327" t="s">
        <v>821</v>
      </c>
      <c r="F137" s="328" t="s">
        <v>826</v>
      </c>
    </row>
    <row r="138" spans="1:6" s="324" customFormat="1" ht="102">
      <c r="A138" s="325">
        <v>1</v>
      </c>
      <c r="B138" s="326">
        <v>1841205</v>
      </c>
      <c r="C138" s="327" t="s">
        <v>819</v>
      </c>
      <c r="D138" s="327" t="s">
        <v>820</v>
      </c>
      <c r="E138" s="327" t="s">
        <v>821</v>
      </c>
      <c r="F138" s="328" t="s">
        <v>827</v>
      </c>
    </row>
    <row r="139" spans="1:6" s="324" customFormat="1" ht="76.5">
      <c r="A139" s="325">
        <v>1</v>
      </c>
      <c r="B139" s="326">
        <v>1841301</v>
      </c>
      <c r="C139" s="327" t="s">
        <v>819</v>
      </c>
      <c r="D139" s="327" t="s">
        <v>820</v>
      </c>
      <c r="E139" s="327" t="s">
        <v>821</v>
      </c>
      <c r="F139" s="328" t="s">
        <v>828</v>
      </c>
    </row>
    <row r="140" spans="1:6" s="324" customFormat="1" ht="76.5">
      <c r="A140" s="325">
        <v>1</v>
      </c>
      <c r="B140" s="326">
        <v>1841401</v>
      </c>
      <c r="C140" s="327" t="s">
        <v>819</v>
      </c>
      <c r="D140" s="327" t="s">
        <v>820</v>
      </c>
      <c r="E140" s="327" t="s">
        <v>821</v>
      </c>
      <c r="F140" s="328" t="s">
        <v>829</v>
      </c>
    </row>
    <row r="141" spans="1:6" s="324" customFormat="1" ht="127.5">
      <c r="A141" s="325">
        <v>1</v>
      </c>
      <c r="B141" s="326">
        <v>1841501</v>
      </c>
      <c r="C141" s="327" t="s">
        <v>819</v>
      </c>
      <c r="D141" s="327" t="s">
        <v>820</v>
      </c>
      <c r="E141" s="327" t="s">
        <v>821</v>
      </c>
      <c r="F141" s="328" t="s">
        <v>830</v>
      </c>
    </row>
    <row r="142" spans="1:6" s="324" customFormat="1" ht="102">
      <c r="A142" s="325">
        <v>1</v>
      </c>
      <c r="B142" s="326">
        <v>1842101</v>
      </c>
      <c r="C142" s="327" t="s">
        <v>819</v>
      </c>
      <c r="D142" s="327" t="s">
        <v>820</v>
      </c>
      <c r="E142" s="327" t="s">
        <v>831</v>
      </c>
      <c r="F142" s="328" t="s">
        <v>832</v>
      </c>
    </row>
    <row r="143" spans="1:6" s="324" customFormat="1" ht="38.25">
      <c r="A143" s="325">
        <v>1</v>
      </c>
      <c r="B143" s="326">
        <v>1851301</v>
      </c>
      <c r="C143" s="327" t="s">
        <v>833</v>
      </c>
      <c r="D143" s="327" t="s">
        <v>834</v>
      </c>
      <c r="E143" s="327" t="s">
        <v>835</v>
      </c>
      <c r="F143" s="328" t="s">
        <v>836</v>
      </c>
    </row>
    <row r="144" spans="1:6" s="324" customFormat="1" ht="89.25">
      <c r="A144" s="325">
        <v>1</v>
      </c>
      <c r="B144" s="326">
        <v>1852101</v>
      </c>
      <c r="C144" s="327" t="s">
        <v>833</v>
      </c>
      <c r="D144" s="327" t="s">
        <v>834</v>
      </c>
      <c r="E144" s="327" t="s">
        <v>837</v>
      </c>
      <c r="F144" s="328" t="s">
        <v>838</v>
      </c>
    </row>
    <row r="145" spans="1:6" s="324" customFormat="1" ht="89.25">
      <c r="A145" s="325">
        <v>1</v>
      </c>
      <c r="B145" s="326">
        <v>1852201</v>
      </c>
      <c r="C145" s="327" t="s">
        <v>833</v>
      </c>
      <c r="D145" s="327" t="s">
        <v>834</v>
      </c>
      <c r="E145" s="327" t="s">
        <v>837</v>
      </c>
      <c r="F145" s="328" t="s">
        <v>839</v>
      </c>
    </row>
    <row r="146" spans="1:6" s="324" customFormat="1" ht="76.5">
      <c r="A146" s="325">
        <v>1</v>
      </c>
      <c r="B146" s="326">
        <v>1852301</v>
      </c>
      <c r="C146" s="327" t="s">
        <v>833</v>
      </c>
      <c r="D146" s="327" t="s">
        <v>834</v>
      </c>
      <c r="E146" s="327" t="s">
        <v>837</v>
      </c>
      <c r="F146" s="328" t="s">
        <v>840</v>
      </c>
    </row>
    <row r="147" spans="1:6" s="324" customFormat="1" ht="76.5">
      <c r="A147" s="325">
        <v>1</v>
      </c>
      <c r="B147" s="326">
        <v>1854101</v>
      </c>
      <c r="C147" s="327" t="s">
        <v>833</v>
      </c>
      <c r="D147" s="327" t="s">
        <v>834</v>
      </c>
      <c r="E147" s="327" t="s">
        <v>841</v>
      </c>
      <c r="F147" s="328" t="s">
        <v>842</v>
      </c>
    </row>
    <row r="148" spans="1:6" s="324" customFormat="1" ht="63.75">
      <c r="A148" s="325">
        <v>1</v>
      </c>
      <c r="B148" s="326">
        <v>1854201</v>
      </c>
      <c r="C148" s="327" t="s">
        <v>833</v>
      </c>
      <c r="D148" s="327" t="s">
        <v>834</v>
      </c>
      <c r="E148" s="327" t="s">
        <v>841</v>
      </c>
      <c r="F148" s="328" t="s">
        <v>843</v>
      </c>
    </row>
    <row r="149" spans="1:6" s="324" customFormat="1" ht="63.75">
      <c r="A149" s="325">
        <v>1</v>
      </c>
      <c r="B149" s="326">
        <v>1854301</v>
      </c>
      <c r="C149" s="327" t="s">
        <v>833</v>
      </c>
      <c r="D149" s="327" t="s">
        <v>834</v>
      </c>
      <c r="E149" s="327" t="s">
        <v>841</v>
      </c>
      <c r="F149" s="328" t="s">
        <v>844</v>
      </c>
    </row>
    <row r="150" spans="1:6" s="324" customFormat="1" ht="76.5">
      <c r="A150" s="325">
        <v>1</v>
      </c>
      <c r="B150" s="326">
        <v>1854401</v>
      </c>
      <c r="C150" s="327" t="s">
        <v>833</v>
      </c>
      <c r="D150" s="327" t="s">
        <v>834</v>
      </c>
      <c r="E150" s="327" t="s">
        <v>841</v>
      </c>
      <c r="F150" s="328" t="s">
        <v>845</v>
      </c>
    </row>
    <row r="151" spans="1:6" s="324" customFormat="1" ht="51">
      <c r="A151" s="325">
        <v>1</v>
      </c>
      <c r="B151" s="326">
        <v>1855101</v>
      </c>
      <c r="C151" s="327" t="s">
        <v>833</v>
      </c>
      <c r="D151" s="327" t="s">
        <v>834</v>
      </c>
      <c r="E151" s="327" t="s">
        <v>846</v>
      </c>
      <c r="F151" s="328" t="s">
        <v>847</v>
      </c>
    </row>
    <row r="152" spans="1:6" s="324" customFormat="1" ht="38.25">
      <c r="A152" s="325">
        <v>1</v>
      </c>
      <c r="B152" s="326">
        <v>1855301</v>
      </c>
      <c r="C152" s="327" t="s">
        <v>833</v>
      </c>
      <c r="D152" s="327" t="s">
        <v>834</v>
      </c>
      <c r="E152" s="327" t="s">
        <v>846</v>
      </c>
      <c r="F152" s="328" t="s">
        <v>848</v>
      </c>
    </row>
    <row r="153" spans="1:6" s="324" customFormat="1" ht="89.25">
      <c r="A153" s="325">
        <v>1</v>
      </c>
      <c r="B153" s="326">
        <v>1855901</v>
      </c>
      <c r="C153" s="327" t="s">
        <v>833</v>
      </c>
      <c r="D153" s="327" t="s">
        <v>834</v>
      </c>
      <c r="E153" s="327" t="s">
        <v>846</v>
      </c>
      <c r="F153" s="328" t="s">
        <v>849</v>
      </c>
    </row>
    <row r="154" spans="1:6" s="324" customFormat="1" ht="51">
      <c r="A154" s="325">
        <v>1</v>
      </c>
      <c r="B154" s="326">
        <v>1856001</v>
      </c>
      <c r="C154" s="327" t="s">
        <v>833</v>
      </c>
      <c r="D154" s="327" t="s">
        <v>834</v>
      </c>
      <c r="E154" s="327" t="s">
        <v>850</v>
      </c>
      <c r="F154" s="328" t="s">
        <v>851</v>
      </c>
    </row>
    <row r="155" spans="1:6" s="324" customFormat="1" ht="89.25">
      <c r="A155" s="325">
        <v>1</v>
      </c>
      <c r="B155" s="326">
        <v>1881001</v>
      </c>
      <c r="C155" s="327" t="s">
        <v>852</v>
      </c>
      <c r="D155" s="327" t="s">
        <v>853</v>
      </c>
      <c r="E155" s="327" t="s">
        <v>854</v>
      </c>
      <c r="F155" s="328" t="s">
        <v>855</v>
      </c>
    </row>
    <row r="156" spans="1:6" s="324" customFormat="1" ht="165.75">
      <c r="A156" s="325">
        <v>1</v>
      </c>
      <c r="B156" s="326">
        <v>1889001</v>
      </c>
      <c r="C156" s="327" t="s">
        <v>852</v>
      </c>
      <c r="D156" s="327" t="s">
        <v>853</v>
      </c>
      <c r="E156" s="327" t="s">
        <v>856</v>
      </c>
      <c r="F156" s="328" t="s">
        <v>857</v>
      </c>
    </row>
    <row r="157" spans="1:6" s="324" customFormat="1" ht="25.5">
      <c r="A157" s="325">
        <v>1</v>
      </c>
      <c r="B157" s="326">
        <v>1900101</v>
      </c>
      <c r="C157" s="327" t="s">
        <v>858</v>
      </c>
      <c r="D157" s="327" t="s">
        <v>859</v>
      </c>
      <c r="E157" s="327" t="s">
        <v>859</v>
      </c>
      <c r="F157" s="328" t="s">
        <v>860</v>
      </c>
    </row>
    <row r="158" spans="1:6" s="324" customFormat="1" ht="51">
      <c r="A158" s="325">
        <v>1</v>
      </c>
      <c r="B158" s="326">
        <v>1900301</v>
      </c>
      <c r="C158" s="327" t="s">
        <v>858</v>
      </c>
      <c r="D158" s="327" t="s">
        <v>859</v>
      </c>
      <c r="E158" s="327" t="s">
        <v>859</v>
      </c>
      <c r="F158" s="328" t="s">
        <v>861</v>
      </c>
    </row>
    <row r="159" spans="1:6" s="324" customFormat="1" ht="51">
      <c r="A159" s="325">
        <v>1</v>
      </c>
      <c r="B159" s="326">
        <v>1900401</v>
      </c>
      <c r="C159" s="327" t="s">
        <v>858</v>
      </c>
      <c r="D159" s="327" t="s">
        <v>859</v>
      </c>
      <c r="E159" s="327" t="s">
        <v>859</v>
      </c>
      <c r="F159" s="328" t="s">
        <v>862</v>
      </c>
    </row>
    <row r="160" spans="1:6" s="324" customFormat="1" ht="127.5">
      <c r="A160" s="325">
        <v>1</v>
      </c>
      <c r="B160" s="326">
        <v>1910101</v>
      </c>
      <c r="C160" s="327" t="s">
        <v>858</v>
      </c>
      <c r="D160" s="327" t="s">
        <v>863</v>
      </c>
      <c r="E160" s="327" t="s">
        <v>863</v>
      </c>
      <c r="F160" s="328" t="s">
        <v>864</v>
      </c>
    </row>
    <row r="161" spans="1:6" s="324" customFormat="1" ht="51">
      <c r="A161" s="325">
        <v>1</v>
      </c>
      <c r="B161" s="326">
        <v>1910201</v>
      </c>
      <c r="C161" s="327" t="s">
        <v>858</v>
      </c>
      <c r="D161" s="327" t="s">
        <v>863</v>
      </c>
      <c r="E161" s="327" t="s">
        <v>863</v>
      </c>
      <c r="F161" s="328" t="s">
        <v>865</v>
      </c>
    </row>
    <row r="162" spans="1:6" s="324" customFormat="1" ht="102">
      <c r="A162" s="325">
        <v>1</v>
      </c>
      <c r="B162" s="326">
        <v>1920001</v>
      </c>
      <c r="C162" s="327" t="s">
        <v>858</v>
      </c>
      <c r="D162" s="327" t="s">
        <v>866</v>
      </c>
      <c r="E162" s="327" t="s">
        <v>866</v>
      </c>
      <c r="F162" s="328" t="s">
        <v>867</v>
      </c>
    </row>
    <row r="163" spans="1:6" s="324" customFormat="1" ht="102">
      <c r="A163" s="325">
        <v>1</v>
      </c>
      <c r="B163" s="326">
        <v>1941101</v>
      </c>
      <c r="C163" s="327" t="s">
        <v>169</v>
      </c>
      <c r="D163" s="327" t="s">
        <v>868</v>
      </c>
      <c r="E163" s="327" t="s">
        <v>869</v>
      </c>
      <c r="F163" s="328" t="s">
        <v>870</v>
      </c>
    </row>
    <row r="164" spans="1:6" s="324" customFormat="1" ht="114.75">
      <c r="A164" s="325">
        <v>1</v>
      </c>
      <c r="B164" s="326">
        <v>1941201</v>
      </c>
      <c r="C164" s="327" t="s">
        <v>169</v>
      </c>
      <c r="D164" s="327" t="s">
        <v>868</v>
      </c>
      <c r="E164" s="327" t="s">
        <v>869</v>
      </c>
      <c r="F164" s="328" t="s">
        <v>871</v>
      </c>
    </row>
    <row r="165" spans="1:6" s="324" customFormat="1" ht="51">
      <c r="A165" s="325">
        <v>1</v>
      </c>
      <c r="B165" s="326">
        <v>1949101</v>
      </c>
      <c r="C165" s="327" t="s">
        <v>169</v>
      </c>
      <c r="D165" s="327" t="s">
        <v>868</v>
      </c>
      <c r="E165" s="327" t="s">
        <v>872</v>
      </c>
      <c r="F165" s="328" t="s">
        <v>873</v>
      </c>
    </row>
    <row r="166" spans="1:6" s="324" customFormat="1" ht="102">
      <c r="A166" s="325">
        <v>1</v>
      </c>
      <c r="B166" s="326">
        <v>1949901</v>
      </c>
      <c r="C166" s="327" t="s">
        <v>169</v>
      </c>
      <c r="D166" s="327" t="s">
        <v>868</v>
      </c>
      <c r="E166" s="327" t="s">
        <v>872</v>
      </c>
      <c r="F166" s="328" t="s">
        <v>874</v>
      </c>
    </row>
    <row r="167" spans="1:6" s="324" customFormat="1" ht="25.5">
      <c r="A167" s="325">
        <v>1</v>
      </c>
      <c r="B167" s="326">
        <v>1949902</v>
      </c>
      <c r="C167" s="327" t="s">
        <v>169</v>
      </c>
      <c r="D167" s="327" t="s">
        <v>868</v>
      </c>
      <c r="E167" s="327" t="s">
        <v>872</v>
      </c>
      <c r="F167" s="328" t="s">
        <v>875</v>
      </c>
    </row>
    <row r="168" spans="1:6" s="324" customFormat="1" ht="63.75">
      <c r="A168" s="325">
        <v>1</v>
      </c>
      <c r="B168" s="326">
        <v>1949903</v>
      </c>
      <c r="C168" s="327" t="s">
        <v>169</v>
      </c>
      <c r="D168" s="327" t="s">
        <v>868</v>
      </c>
      <c r="E168" s="327" t="s">
        <v>872</v>
      </c>
      <c r="F168" s="328" t="s">
        <v>876</v>
      </c>
    </row>
    <row r="169" spans="1:6" s="324" customFormat="1" ht="38.25">
      <c r="A169" s="325">
        <v>1</v>
      </c>
      <c r="B169" s="326">
        <v>1952401</v>
      </c>
      <c r="C169" s="327" t="s">
        <v>169</v>
      </c>
      <c r="D169" s="327" t="s">
        <v>877</v>
      </c>
      <c r="E169" s="327" t="s">
        <v>878</v>
      </c>
      <c r="F169" s="328" t="s">
        <v>879</v>
      </c>
    </row>
    <row r="170" spans="1:6" s="324" customFormat="1" ht="51">
      <c r="A170" s="325">
        <v>1</v>
      </c>
      <c r="B170" s="326">
        <v>1952901</v>
      </c>
      <c r="C170" s="327" t="s">
        <v>169</v>
      </c>
      <c r="D170" s="327" t="s">
        <v>877</v>
      </c>
      <c r="E170" s="327" t="s">
        <v>878</v>
      </c>
      <c r="F170" s="328" t="s">
        <v>880</v>
      </c>
    </row>
    <row r="171" spans="1:6" s="324" customFormat="1" ht="51">
      <c r="A171" s="325">
        <v>1</v>
      </c>
      <c r="B171" s="326">
        <v>1960201</v>
      </c>
      <c r="C171" s="327" t="s">
        <v>169</v>
      </c>
      <c r="D171" s="327" t="s">
        <v>881</v>
      </c>
      <c r="E171" s="327" t="s">
        <v>881</v>
      </c>
      <c r="F171" s="328" t="s">
        <v>882</v>
      </c>
    </row>
    <row r="172" spans="1:6" s="324" customFormat="1" ht="12.75">
      <c r="A172" s="325">
        <v>1</v>
      </c>
      <c r="B172" s="326">
        <v>1960901</v>
      </c>
      <c r="C172" s="327" t="s">
        <v>169</v>
      </c>
      <c r="D172" s="327" t="s">
        <v>881</v>
      </c>
      <c r="E172" s="327" t="s">
        <v>881</v>
      </c>
      <c r="F172" s="328" t="s">
        <v>883</v>
      </c>
    </row>
    <row r="173" spans="1:6" s="324" customFormat="1" ht="25.5">
      <c r="A173" s="325">
        <v>1</v>
      </c>
      <c r="B173" s="326">
        <v>1960902</v>
      </c>
      <c r="C173" s="327" t="s">
        <v>169</v>
      </c>
      <c r="D173" s="327" t="s">
        <v>881</v>
      </c>
      <c r="E173" s="327" t="s">
        <v>881</v>
      </c>
      <c r="F173" s="328" t="s">
        <v>884</v>
      </c>
    </row>
    <row r="174" spans="1:6" s="324" customFormat="1" ht="12.75">
      <c r="A174" s="325">
        <v>1</v>
      </c>
      <c r="B174" s="326">
        <v>1960903</v>
      </c>
      <c r="C174" s="327" t="s">
        <v>169</v>
      </c>
      <c r="D174" s="327" t="s">
        <v>881</v>
      </c>
      <c r="E174" s="327" t="s">
        <v>881</v>
      </c>
      <c r="F174" s="328" t="s">
        <v>885</v>
      </c>
    </row>
    <row r="175" spans="1:6" s="324" customFormat="1" ht="12.75">
      <c r="A175" s="325">
        <v>1</v>
      </c>
      <c r="B175" s="326">
        <v>1960904</v>
      </c>
      <c r="C175" s="327" t="s">
        <v>169</v>
      </c>
      <c r="D175" s="327" t="s">
        <v>881</v>
      </c>
      <c r="E175" s="327" t="s">
        <v>881</v>
      </c>
      <c r="F175" s="328" t="s">
        <v>886</v>
      </c>
    </row>
    <row r="176" spans="1:6" s="324" customFormat="1" ht="25.5">
      <c r="A176" s="325">
        <v>1</v>
      </c>
      <c r="B176" s="326">
        <v>1960905</v>
      </c>
      <c r="C176" s="327" t="s">
        <v>169</v>
      </c>
      <c r="D176" s="327" t="s">
        <v>881</v>
      </c>
      <c r="E176" s="327" t="s">
        <v>881</v>
      </c>
      <c r="F176" s="328" t="s">
        <v>887</v>
      </c>
    </row>
    <row r="177" spans="1:6" s="324" customFormat="1" ht="38.25">
      <c r="A177" s="325">
        <v>1</v>
      </c>
      <c r="B177" s="326">
        <v>1960906</v>
      </c>
      <c r="C177" s="327" t="s">
        <v>169</v>
      </c>
      <c r="D177" s="327" t="s">
        <v>881</v>
      </c>
      <c r="E177" s="327" t="s">
        <v>881</v>
      </c>
      <c r="F177" s="328" t="s">
        <v>888</v>
      </c>
    </row>
    <row r="178" spans="1:6" s="324" customFormat="1" ht="76.5">
      <c r="A178" s="325">
        <v>1</v>
      </c>
      <c r="B178" s="326">
        <v>1970001</v>
      </c>
      <c r="C178" s="327" t="s">
        <v>889</v>
      </c>
      <c r="D178" s="327" t="s">
        <v>890</v>
      </c>
      <c r="E178" s="327" t="s">
        <v>890</v>
      </c>
      <c r="F178" s="328" t="s">
        <v>891</v>
      </c>
    </row>
    <row r="179" spans="1:6" s="324" customFormat="1" ht="76.5">
      <c r="A179" s="325">
        <v>1</v>
      </c>
      <c r="B179" s="326">
        <v>1970002</v>
      </c>
      <c r="C179" s="327" t="s">
        <v>889</v>
      </c>
      <c r="D179" s="327" t="s">
        <v>890</v>
      </c>
      <c r="E179" s="327" t="s">
        <v>890</v>
      </c>
      <c r="F179" s="328" t="s">
        <v>892</v>
      </c>
    </row>
    <row r="180" spans="1:6" s="324" customFormat="1" ht="25.5">
      <c r="A180" s="325">
        <v>2</v>
      </c>
      <c r="B180" s="326">
        <v>2011101</v>
      </c>
      <c r="C180" s="327" t="s">
        <v>893</v>
      </c>
      <c r="D180" s="327" t="s">
        <v>894</v>
      </c>
      <c r="E180" s="327" t="s">
        <v>895</v>
      </c>
      <c r="F180" s="328" t="s">
        <v>896</v>
      </c>
    </row>
    <row r="181" spans="1:6" s="324" customFormat="1" ht="25.5">
      <c r="A181" s="325">
        <v>2</v>
      </c>
      <c r="B181" s="326">
        <v>2011102</v>
      </c>
      <c r="C181" s="327" t="s">
        <v>893</v>
      </c>
      <c r="D181" s="327" t="s">
        <v>894</v>
      </c>
      <c r="E181" s="327" t="s">
        <v>895</v>
      </c>
      <c r="F181" s="328" t="s">
        <v>897</v>
      </c>
    </row>
    <row r="182" spans="1:6" s="324" customFormat="1" ht="38.25">
      <c r="A182" s="325">
        <v>2</v>
      </c>
      <c r="B182" s="326">
        <v>2011103</v>
      </c>
      <c r="C182" s="327" t="s">
        <v>893</v>
      </c>
      <c r="D182" s="327" t="s">
        <v>894</v>
      </c>
      <c r="E182" s="327" t="s">
        <v>895</v>
      </c>
      <c r="F182" s="328" t="s">
        <v>898</v>
      </c>
    </row>
    <row r="183" spans="1:6" s="324" customFormat="1" ht="25.5">
      <c r="A183" s="325">
        <v>2</v>
      </c>
      <c r="B183" s="326">
        <v>2011201</v>
      </c>
      <c r="C183" s="327" t="s">
        <v>893</v>
      </c>
      <c r="D183" s="327" t="s">
        <v>894</v>
      </c>
      <c r="E183" s="327" t="s">
        <v>895</v>
      </c>
      <c r="F183" s="328" t="s">
        <v>899</v>
      </c>
    </row>
    <row r="184" spans="1:6" s="324" customFormat="1" ht="51">
      <c r="A184" s="325">
        <v>2</v>
      </c>
      <c r="B184" s="326">
        <v>2011301</v>
      </c>
      <c r="C184" s="327" t="s">
        <v>893</v>
      </c>
      <c r="D184" s="327" t="s">
        <v>894</v>
      </c>
      <c r="E184" s="327" t="s">
        <v>895</v>
      </c>
      <c r="F184" s="328" t="s">
        <v>900</v>
      </c>
    </row>
    <row r="185" spans="1:6" s="324" customFormat="1" ht="38.25">
      <c r="A185" s="325">
        <v>2</v>
      </c>
      <c r="B185" s="326">
        <v>2011302</v>
      </c>
      <c r="C185" s="327" t="s">
        <v>893</v>
      </c>
      <c r="D185" s="327" t="s">
        <v>894</v>
      </c>
      <c r="E185" s="327" t="s">
        <v>895</v>
      </c>
      <c r="F185" s="328" t="s">
        <v>901</v>
      </c>
    </row>
    <row r="186" spans="1:6" s="324" customFormat="1" ht="25.5">
      <c r="A186" s="325">
        <v>2</v>
      </c>
      <c r="B186" s="326">
        <v>2011401</v>
      </c>
      <c r="C186" s="327" t="s">
        <v>893</v>
      </c>
      <c r="D186" s="327" t="s">
        <v>894</v>
      </c>
      <c r="E186" s="327" t="s">
        <v>895</v>
      </c>
      <c r="F186" s="328" t="s">
        <v>902</v>
      </c>
    </row>
    <row r="187" spans="1:6" s="324" customFormat="1" ht="38.25">
      <c r="A187" s="325">
        <v>2</v>
      </c>
      <c r="B187" s="326">
        <v>2011501</v>
      </c>
      <c r="C187" s="327" t="s">
        <v>893</v>
      </c>
      <c r="D187" s="327" t="s">
        <v>894</v>
      </c>
      <c r="E187" s="327" t="s">
        <v>895</v>
      </c>
      <c r="F187" s="328" t="s">
        <v>903</v>
      </c>
    </row>
    <row r="188" spans="1:6" s="324" customFormat="1" ht="38.25">
      <c r="A188" s="325">
        <v>2</v>
      </c>
      <c r="B188" s="326">
        <v>2011901</v>
      </c>
      <c r="C188" s="327" t="s">
        <v>893</v>
      </c>
      <c r="D188" s="327" t="s">
        <v>894</v>
      </c>
      <c r="E188" s="327" t="s">
        <v>895</v>
      </c>
      <c r="F188" s="328" t="s">
        <v>904</v>
      </c>
    </row>
    <row r="189" spans="1:6" s="324" customFormat="1" ht="25.5">
      <c r="A189" s="325">
        <v>2</v>
      </c>
      <c r="B189" s="326">
        <v>2011902</v>
      </c>
      <c r="C189" s="327" t="s">
        <v>893</v>
      </c>
      <c r="D189" s="327" t="s">
        <v>894</v>
      </c>
      <c r="E189" s="327" t="s">
        <v>895</v>
      </c>
      <c r="F189" s="328" t="s">
        <v>905</v>
      </c>
    </row>
    <row r="190" spans="1:6" s="324" customFormat="1" ht="38.25">
      <c r="A190" s="325">
        <v>2</v>
      </c>
      <c r="B190" s="326">
        <v>2012101</v>
      </c>
      <c r="C190" s="327" t="s">
        <v>893</v>
      </c>
      <c r="D190" s="327" t="s">
        <v>894</v>
      </c>
      <c r="E190" s="327" t="s">
        <v>906</v>
      </c>
      <c r="F190" s="328" t="s">
        <v>907</v>
      </c>
    </row>
    <row r="191" spans="1:6" s="324" customFormat="1" ht="25.5">
      <c r="A191" s="325">
        <v>2</v>
      </c>
      <c r="B191" s="326">
        <v>2012102</v>
      </c>
      <c r="C191" s="327" t="s">
        <v>893</v>
      </c>
      <c r="D191" s="327" t="s">
        <v>894</v>
      </c>
      <c r="E191" s="327" t="s">
        <v>906</v>
      </c>
      <c r="F191" s="328" t="s">
        <v>908</v>
      </c>
    </row>
    <row r="192" spans="1:6" s="324" customFormat="1" ht="25.5">
      <c r="A192" s="325">
        <v>2</v>
      </c>
      <c r="B192" s="326">
        <v>2012103</v>
      </c>
      <c r="C192" s="327" t="s">
        <v>893</v>
      </c>
      <c r="D192" s="327" t="s">
        <v>894</v>
      </c>
      <c r="E192" s="327" t="s">
        <v>906</v>
      </c>
      <c r="F192" s="328" t="s">
        <v>909</v>
      </c>
    </row>
    <row r="193" spans="1:6" s="324" customFormat="1" ht="25.5">
      <c r="A193" s="325">
        <v>2</v>
      </c>
      <c r="B193" s="326">
        <v>2012201</v>
      </c>
      <c r="C193" s="327" t="s">
        <v>893</v>
      </c>
      <c r="D193" s="327" t="s">
        <v>894</v>
      </c>
      <c r="E193" s="327" t="s">
        <v>906</v>
      </c>
      <c r="F193" s="328" t="s">
        <v>910</v>
      </c>
    </row>
    <row r="194" spans="1:6" s="324" customFormat="1" ht="38.25">
      <c r="A194" s="325">
        <v>2</v>
      </c>
      <c r="B194" s="326">
        <v>2012301</v>
      </c>
      <c r="C194" s="327" t="s">
        <v>893</v>
      </c>
      <c r="D194" s="327" t="s">
        <v>894</v>
      </c>
      <c r="E194" s="327" t="s">
        <v>906</v>
      </c>
      <c r="F194" s="328" t="s">
        <v>911</v>
      </c>
    </row>
    <row r="195" spans="1:6" s="324" customFormat="1" ht="25.5">
      <c r="A195" s="325">
        <v>2</v>
      </c>
      <c r="B195" s="326">
        <v>2012601</v>
      </c>
      <c r="C195" s="327" t="s">
        <v>893</v>
      </c>
      <c r="D195" s="327" t="s">
        <v>894</v>
      </c>
      <c r="E195" s="327" t="s">
        <v>906</v>
      </c>
      <c r="F195" s="328" t="s">
        <v>912</v>
      </c>
    </row>
    <row r="196" spans="1:6" s="324" customFormat="1" ht="25.5">
      <c r="A196" s="325">
        <v>2</v>
      </c>
      <c r="B196" s="326">
        <v>2012602</v>
      </c>
      <c r="C196" s="327" t="s">
        <v>893</v>
      </c>
      <c r="D196" s="327" t="s">
        <v>894</v>
      </c>
      <c r="E196" s="327" t="s">
        <v>906</v>
      </c>
      <c r="F196" s="328" t="s">
        <v>913</v>
      </c>
    </row>
    <row r="197" spans="1:6" s="324" customFormat="1" ht="25.5">
      <c r="A197" s="325">
        <v>2</v>
      </c>
      <c r="B197" s="326">
        <v>2012701</v>
      </c>
      <c r="C197" s="327" t="s">
        <v>893</v>
      </c>
      <c r="D197" s="327" t="s">
        <v>894</v>
      </c>
      <c r="E197" s="327" t="s">
        <v>906</v>
      </c>
      <c r="F197" s="328" t="s">
        <v>914</v>
      </c>
    </row>
    <row r="198" spans="1:6" s="324" customFormat="1" ht="51">
      <c r="A198" s="325">
        <v>2</v>
      </c>
      <c r="B198" s="326">
        <v>2012801</v>
      </c>
      <c r="C198" s="327" t="s">
        <v>893</v>
      </c>
      <c r="D198" s="327" t="s">
        <v>894</v>
      </c>
      <c r="E198" s="327" t="s">
        <v>906</v>
      </c>
      <c r="F198" s="328" t="s">
        <v>915</v>
      </c>
    </row>
    <row r="199" spans="1:6" s="324" customFormat="1" ht="38.25">
      <c r="A199" s="325">
        <v>2</v>
      </c>
      <c r="B199" s="326">
        <v>2012802</v>
      </c>
      <c r="C199" s="327" t="s">
        <v>893</v>
      </c>
      <c r="D199" s="327" t="s">
        <v>894</v>
      </c>
      <c r="E199" s="327" t="s">
        <v>906</v>
      </c>
      <c r="F199" s="328" t="s">
        <v>916</v>
      </c>
    </row>
    <row r="200" spans="1:6" s="324" customFormat="1" ht="25.5">
      <c r="A200" s="325">
        <v>2</v>
      </c>
      <c r="B200" s="326">
        <v>2012901</v>
      </c>
      <c r="C200" s="327" t="s">
        <v>893</v>
      </c>
      <c r="D200" s="327" t="s">
        <v>894</v>
      </c>
      <c r="E200" s="327" t="s">
        <v>906</v>
      </c>
      <c r="F200" s="328" t="s">
        <v>917</v>
      </c>
    </row>
    <row r="201" spans="1:6" s="324" customFormat="1" ht="38.25">
      <c r="A201" s="325">
        <v>2</v>
      </c>
      <c r="B201" s="326">
        <v>2013001</v>
      </c>
      <c r="C201" s="327" t="s">
        <v>893</v>
      </c>
      <c r="D201" s="327" t="s">
        <v>894</v>
      </c>
      <c r="E201" s="327" t="s">
        <v>918</v>
      </c>
      <c r="F201" s="328" t="s">
        <v>919</v>
      </c>
    </row>
    <row r="202" spans="1:6" s="324" customFormat="1" ht="25.5">
      <c r="A202" s="325">
        <v>2</v>
      </c>
      <c r="B202" s="326">
        <v>2013002</v>
      </c>
      <c r="C202" s="327" t="s">
        <v>893</v>
      </c>
      <c r="D202" s="327" t="s">
        <v>894</v>
      </c>
      <c r="E202" s="327" t="s">
        <v>918</v>
      </c>
      <c r="F202" s="328" t="s">
        <v>920</v>
      </c>
    </row>
    <row r="203" spans="1:6" s="324" customFormat="1" ht="25.5">
      <c r="A203" s="325">
        <v>2</v>
      </c>
      <c r="B203" s="326">
        <v>2014101</v>
      </c>
      <c r="C203" s="327" t="s">
        <v>893</v>
      </c>
      <c r="D203" s="327" t="s">
        <v>894</v>
      </c>
      <c r="E203" s="327" t="s">
        <v>921</v>
      </c>
      <c r="F203" s="328" t="s">
        <v>922</v>
      </c>
    </row>
    <row r="204" spans="1:6" s="324" customFormat="1" ht="25.5">
      <c r="A204" s="325">
        <v>2</v>
      </c>
      <c r="B204" s="326">
        <v>2014102</v>
      </c>
      <c r="C204" s="327" t="s">
        <v>893</v>
      </c>
      <c r="D204" s="327" t="s">
        <v>894</v>
      </c>
      <c r="E204" s="327" t="s">
        <v>921</v>
      </c>
      <c r="F204" s="328" t="s">
        <v>923</v>
      </c>
    </row>
    <row r="205" spans="1:6" s="324" customFormat="1" ht="25.5">
      <c r="A205" s="325">
        <v>2</v>
      </c>
      <c r="B205" s="326">
        <v>2014103</v>
      </c>
      <c r="C205" s="327" t="s">
        <v>893</v>
      </c>
      <c r="D205" s="327" t="s">
        <v>894</v>
      </c>
      <c r="E205" s="327" t="s">
        <v>921</v>
      </c>
      <c r="F205" s="328" t="s">
        <v>924</v>
      </c>
    </row>
    <row r="206" spans="1:6" s="324" customFormat="1" ht="25.5">
      <c r="A206" s="325">
        <v>2</v>
      </c>
      <c r="B206" s="326">
        <v>2014201</v>
      </c>
      <c r="C206" s="327" t="s">
        <v>893</v>
      </c>
      <c r="D206" s="327" t="s">
        <v>894</v>
      </c>
      <c r="E206" s="327" t="s">
        <v>921</v>
      </c>
      <c r="F206" s="328" t="s">
        <v>925</v>
      </c>
    </row>
    <row r="207" spans="1:6" s="324" customFormat="1" ht="25.5">
      <c r="A207" s="325">
        <v>2</v>
      </c>
      <c r="B207" s="326">
        <v>2014301</v>
      </c>
      <c r="C207" s="327" t="s">
        <v>893</v>
      </c>
      <c r="D207" s="327" t="s">
        <v>894</v>
      </c>
      <c r="E207" s="327" t="s">
        <v>921</v>
      </c>
      <c r="F207" s="328" t="s">
        <v>926</v>
      </c>
    </row>
    <row r="208" spans="1:6" s="324" customFormat="1" ht="25.5">
      <c r="A208" s="325">
        <v>2</v>
      </c>
      <c r="B208" s="326">
        <v>2014302</v>
      </c>
      <c r="C208" s="327" t="s">
        <v>893</v>
      </c>
      <c r="D208" s="327" t="s">
        <v>894</v>
      </c>
      <c r="E208" s="327" t="s">
        <v>921</v>
      </c>
      <c r="F208" s="328" t="s">
        <v>927</v>
      </c>
    </row>
    <row r="209" spans="1:6" s="324" customFormat="1" ht="25.5">
      <c r="A209" s="325">
        <v>2</v>
      </c>
      <c r="B209" s="326">
        <v>2014401</v>
      </c>
      <c r="C209" s="327" t="s">
        <v>893</v>
      </c>
      <c r="D209" s="327" t="s">
        <v>894</v>
      </c>
      <c r="E209" s="327" t="s">
        <v>921</v>
      </c>
      <c r="F209" s="328" t="s">
        <v>928</v>
      </c>
    </row>
    <row r="210" spans="1:6" s="324" customFormat="1" ht="25.5">
      <c r="A210" s="325">
        <v>2</v>
      </c>
      <c r="B210" s="326">
        <v>2014501</v>
      </c>
      <c r="C210" s="327" t="s">
        <v>893</v>
      </c>
      <c r="D210" s="327" t="s">
        <v>894</v>
      </c>
      <c r="E210" s="327" t="s">
        <v>921</v>
      </c>
      <c r="F210" s="328" t="s">
        <v>929</v>
      </c>
    </row>
    <row r="211" spans="1:6" s="324" customFormat="1" ht="25.5">
      <c r="A211" s="325">
        <v>2</v>
      </c>
      <c r="B211" s="326">
        <v>2014502</v>
      </c>
      <c r="C211" s="327" t="s">
        <v>893</v>
      </c>
      <c r="D211" s="327" t="s">
        <v>894</v>
      </c>
      <c r="E211" s="327" t="s">
        <v>921</v>
      </c>
      <c r="F211" s="328" t="s">
        <v>930</v>
      </c>
    </row>
    <row r="212" spans="1:6" s="324" customFormat="1" ht="51">
      <c r="A212" s="325">
        <v>2</v>
      </c>
      <c r="B212" s="326">
        <v>2014901</v>
      </c>
      <c r="C212" s="327" t="s">
        <v>893</v>
      </c>
      <c r="D212" s="327" t="s">
        <v>894</v>
      </c>
      <c r="E212" s="327" t="s">
        <v>921</v>
      </c>
      <c r="F212" s="328" t="s">
        <v>931</v>
      </c>
    </row>
    <row r="213" spans="1:6" s="324" customFormat="1" ht="25.5">
      <c r="A213" s="325">
        <v>2</v>
      </c>
      <c r="B213" s="326">
        <v>2014902</v>
      </c>
      <c r="C213" s="327" t="s">
        <v>893</v>
      </c>
      <c r="D213" s="327" t="s">
        <v>894</v>
      </c>
      <c r="E213" s="327" t="s">
        <v>921</v>
      </c>
      <c r="F213" s="328" t="s">
        <v>932</v>
      </c>
    </row>
    <row r="214" spans="1:6" s="324" customFormat="1" ht="25.5">
      <c r="A214" s="325">
        <v>2</v>
      </c>
      <c r="B214" s="326">
        <v>2015001</v>
      </c>
      <c r="C214" s="327" t="s">
        <v>893</v>
      </c>
      <c r="D214" s="327" t="s">
        <v>894</v>
      </c>
      <c r="E214" s="327" t="s">
        <v>933</v>
      </c>
      <c r="F214" s="328" t="s">
        <v>934</v>
      </c>
    </row>
    <row r="215" spans="1:6" s="324" customFormat="1" ht="25.5">
      <c r="A215" s="325">
        <v>2</v>
      </c>
      <c r="B215" s="326">
        <v>2016101</v>
      </c>
      <c r="C215" s="327" t="s">
        <v>893</v>
      </c>
      <c r="D215" s="327" t="s">
        <v>894</v>
      </c>
      <c r="E215" s="327" t="s">
        <v>935</v>
      </c>
      <c r="F215" s="328" t="s">
        <v>936</v>
      </c>
    </row>
    <row r="216" spans="1:6" s="324" customFormat="1" ht="38.25">
      <c r="A216" s="325">
        <v>2</v>
      </c>
      <c r="B216" s="326">
        <v>2016102</v>
      </c>
      <c r="C216" s="327" t="s">
        <v>893</v>
      </c>
      <c r="D216" s="327" t="s">
        <v>894</v>
      </c>
      <c r="E216" s="327" t="s">
        <v>935</v>
      </c>
      <c r="F216" s="328" t="s">
        <v>937</v>
      </c>
    </row>
    <row r="217" spans="1:6" s="324" customFormat="1" ht="25.5">
      <c r="A217" s="325">
        <v>2</v>
      </c>
      <c r="B217" s="326">
        <v>2016103</v>
      </c>
      <c r="C217" s="327" t="s">
        <v>893</v>
      </c>
      <c r="D217" s="327" t="s">
        <v>894</v>
      </c>
      <c r="E217" s="327" t="s">
        <v>935</v>
      </c>
      <c r="F217" s="328" t="s">
        <v>938</v>
      </c>
    </row>
    <row r="218" spans="1:6" s="324" customFormat="1" ht="25.5">
      <c r="A218" s="325">
        <v>2</v>
      </c>
      <c r="B218" s="326">
        <v>2016201</v>
      </c>
      <c r="C218" s="327" t="s">
        <v>893</v>
      </c>
      <c r="D218" s="327" t="s">
        <v>894</v>
      </c>
      <c r="E218" s="327" t="s">
        <v>935</v>
      </c>
      <c r="F218" s="328" t="s">
        <v>939</v>
      </c>
    </row>
    <row r="219" spans="1:6" s="324" customFormat="1" ht="25.5">
      <c r="A219" s="325">
        <v>2</v>
      </c>
      <c r="B219" s="326">
        <v>2016202</v>
      </c>
      <c r="C219" s="327" t="s">
        <v>893</v>
      </c>
      <c r="D219" s="327" t="s">
        <v>894</v>
      </c>
      <c r="E219" s="327" t="s">
        <v>935</v>
      </c>
      <c r="F219" s="328" t="s">
        <v>940</v>
      </c>
    </row>
    <row r="220" spans="1:6" s="324" customFormat="1" ht="25.5">
      <c r="A220" s="325">
        <v>2</v>
      </c>
      <c r="B220" s="326">
        <v>2016203</v>
      </c>
      <c r="C220" s="327" t="s">
        <v>893</v>
      </c>
      <c r="D220" s="327" t="s">
        <v>894</v>
      </c>
      <c r="E220" s="327" t="s">
        <v>935</v>
      </c>
      <c r="F220" s="328" t="s">
        <v>941</v>
      </c>
    </row>
    <row r="221" spans="1:6" s="324" customFormat="1" ht="25.5">
      <c r="A221" s="325">
        <v>2</v>
      </c>
      <c r="B221" s="326">
        <v>2016301</v>
      </c>
      <c r="C221" s="327" t="s">
        <v>893</v>
      </c>
      <c r="D221" s="327" t="s">
        <v>894</v>
      </c>
      <c r="E221" s="327" t="s">
        <v>935</v>
      </c>
      <c r="F221" s="328" t="s">
        <v>942</v>
      </c>
    </row>
    <row r="222" spans="1:6" s="324" customFormat="1" ht="25.5">
      <c r="A222" s="325">
        <v>2</v>
      </c>
      <c r="B222" s="326">
        <v>2016302</v>
      </c>
      <c r="C222" s="327" t="s">
        <v>893</v>
      </c>
      <c r="D222" s="327" t="s">
        <v>894</v>
      </c>
      <c r="E222" s="327" t="s">
        <v>935</v>
      </c>
      <c r="F222" s="328" t="s">
        <v>943</v>
      </c>
    </row>
    <row r="223" spans="1:6" s="324" customFormat="1" ht="38.25">
      <c r="A223" s="325">
        <v>2</v>
      </c>
      <c r="B223" s="326">
        <v>2016303</v>
      </c>
      <c r="C223" s="327" t="s">
        <v>893</v>
      </c>
      <c r="D223" s="327" t="s">
        <v>894</v>
      </c>
      <c r="E223" s="327" t="s">
        <v>935</v>
      </c>
      <c r="F223" s="328" t="s">
        <v>944</v>
      </c>
    </row>
    <row r="224" spans="1:6" s="324" customFormat="1" ht="89.25">
      <c r="A224" s="325">
        <v>2</v>
      </c>
      <c r="B224" s="326">
        <v>2016401</v>
      </c>
      <c r="C224" s="327" t="s">
        <v>893</v>
      </c>
      <c r="D224" s="327" t="s">
        <v>894</v>
      </c>
      <c r="E224" s="327" t="s">
        <v>935</v>
      </c>
      <c r="F224" s="328" t="s">
        <v>945</v>
      </c>
    </row>
    <row r="225" spans="1:6" s="324" customFormat="1" ht="25.5">
      <c r="A225" s="325">
        <v>2</v>
      </c>
      <c r="B225" s="326">
        <v>2017001</v>
      </c>
      <c r="C225" s="327" t="s">
        <v>893</v>
      </c>
      <c r="D225" s="327" t="s">
        <v>894</v>
      </c>
      <c r="E225" s="327" t="s">
        <v>946</v>
      </c>
      <c r="F225" s="328" t="s">
        <v>947</v>
      </c>
    </row>
    <row r="226" spans="1:6" s="324" customFormat="1" ht="38.25">
      <c r="A226" s="325">
        <v>2</v>
      </c>
      <c r="B226" s="326">
        <v>2017002</v>
      </c>
      <c r="C226" s="327" t="s">
        <v>893</v>
      </c>
      <c r="D226" s="327" t="s">
        <v>894</v>
      </c>
      <c r="E226" s="327" t="s">
        <v>946</v>
      </c>
      <c r="F226" s="328" t="s">
        <v>948</v>
      </c>
    </row>
    <row r="227" spans="1:6" s="324" customFormat="1" ht="25.5">
      <c r="A227" s="325">
        <v>2</v>
      </c>
      <c r="B227" s="326">
        <v>2017003</v>
      </c>
      <c r="C227" s="327" t="s">
        <v>893</v>
      </c>
      <c r="D227" s="327" t="s">
        <v>894</v>
      </c>
      <c r="E227" s="327" t="s">
        <v>946</v>
      </c>
      <c r="F227" s="328" t="s">
        <v>949</v>
      </c>
    </row>
    <row r="228" spans="1:6" s="324" customFormat="1" ht="38.25">
      <c r="A228" s="325">
        <v>2</v>
      </c>
      <c r="B228" s="326">
        <v>2021001</v>
      </c>
      <c r="C228" s="327" t="s">
        <v>893</v>
      </c>
      <c r="D228" s="327" t="s">
        <v>950</v>
      </c>
      <c r="E228" s="327" t="s">
        <v>951</v>
      </c>
      <c r="F228" s="328" t="s">
        <v>952</v>
      </c>
    </row>
    <row r="229" spans="1:6" s="324" customFormat="1" ht="25.5">
      <c r="A229" s="325">
        <v>2</v>
      </c>
      <c r="B229" s="326">
        <v>2021002</v>
      </c>
      <c r="C229" s="327" t="s">
        <v>893</v>
      </c>
      <c r="D229" s="327" t="s">
        <v>950</v>
      </c>
      <c r="E229" s="327" t="s">
        <v>951</v>
      </c>
      <c r="F229" s="328" t="s">
        <v>953</v>
      </c>
    </row>
    <row r="230" spans="1:6" s="324" customFormat="1" ht="25.5">
      <c r="A230" s="325">
        <v>2</v>
      </c>
      <c r="B230" s="326">
        <v>2022001</v>
      </c>
      <c r="C230" s="327" t="s">
        <v>893</v>
      </c>
      <c r="D230" s="327" t="s">
        <v>950</v>
      </c>
      <c r="E230" s="327" t="s">
        <v>954</v>
      </c>
      <c r="F230" s="328" t="s">
        <v>955</v>
      </c>
    </row>
    <row r="231" spans="1:6" s="324" customFormat="1" ht="25.5">
      <c r="A231" s="325">
        <v>2</v>
      </c>
      <c r="B231" s="326">
        <v>2022002</v>
      </c>
      <c r="C231" s="327" t="s">
        <v>893</v>
      </c>
      <c r="D231" s="327" t="s">
        <v>950</v>
      </c>
      <c r="E231" s="327" t="s">
        <v>954</v>
      </c>
      <c r="F231" s="328" t="s">
        <v>956</v>
      </c>
    </row>
    <row r="232" spans="1:6" s="324" customFormat="1" ht="25.5">
      <c r="A232" s="325">
        <v>2</v>
      </c>
      <c r="B232" s="326">
        <v>2022003</v>
      </c>
      <c r="C232" s="327" t="s">
        <v>893</v>
      </c>
      <c r="D232" s="327" t="s">
        <v>950</v>
      </c>
      <c r="E232" s="327" t="s">
        <v>954</v>
      </c>
      <c r="F232" s="328" t="s">
        <v>957</v>
      </c>
    </row>
    <row r="233" spans="1:6" s="324" customFormat="1" ht="38.25">
      <c r="A233" s="325">
        <v>2</v>
      </c>
      <c r="B233" s="326">
        <v>2023001</v>
      </c>
      <c r="C233" s="327" t="s">
        <v>893</v>
      </c>
      <c r="D233" s="327" t="s">
        <v>950</v>
      </c>
      <c r="E233" s="327" t="s">
        <v>958</v>
      </c>
      <c r="F233" s="328" t="s">
        <v>959</v>
      </c>
    </row>
    <row r="234" spans="1:6" s="324" customFormat="1" ht="25.5">
      <c r="A234" s="325">
        <v>2</v>
      </c>
      <c r="B234" s="326">
        <v>2023002</v>
      </c>
      <c r="C234" s="327" t="s">
        <v>893</v>
      </c>
      <c r="D234" s="327" t="s">
        <v>950</v>
      </c>
      <c r="E234" s="327" t="s">
        <v>958</v>
      </c>
      <c r="F234" s="328" t="s">
        <v>960</v>
      </c>
    </row>
    <row r="235" spans="1:6" s="324" customFormat="1" ht="38.25">
      <c r="A235" s="325">
        <v>2</v>
      </c>
      <c r="B235" s="326">
        <v>2024001</v>
      </c>
      <c r="C235" s="327" t="s">
        <v>893</v>
      </c>
      <c r="D235" s="327" t="s">
        <v>950</v>
      </c>
      <c r="E235" s="327" t="s">
        <v>961</v>
      </c>
      <c r="F235" s="328" t="s">
        <v>962</v>
      </c>
    </row>
    <row r="236" spans="1:6" s="324" customFormat="1" ht="25.5">
      <c r="A236" s="325">
        <v>2</v>
      </c>
      <c r="B236" s="326">
        <v>2024002</v>
      </c>
      <c r="C236" s="327" t="s">
        <v>893</v>
      </c>
      <c r="D236" s="327" t="s">
        <v>950</v>
      </c>
      <c r="E236" s="327" t="s">
        <v>961</v>
      </c>
      <c r="F236" s="328" t="s">
        <v>963</v>
      </c>
    </row>
    <row r="237" spans="1:6" s="324" customFormat="1" ht="25.5">
      <c r="A237" s="325">
        <v>2</v>
      </c>
      <c r="B237" s="326">
        <v>2024003</v>
      </c>
      <c r="C237" s="327" t="s">
        <v>893</v>
      </c>
      <c r="D237" s="327" t="s">
        <v>950</v>
      </c>
      <c r="E237" s="327" t="s">
        <v>961</v>
      </c>
      <c r="F237" s="328" t="s">
        <v>964</v>
      </c>
    </row>
    <row r="238" spans="1:6" s="324" customFormat="1" ht="25.5">
      <c r="A238" s="325">
        <v>2</v>
      </c>
      <c r="B238" s="326">
        <v>2024004</v>
      </c>
      <c r="C238" s="327" t="s">
        <v>893</v>
      </c>
      <c r="D238" s="327" t="s">
        <v>950</v>
      </c>
      <c r="E238" s="327" t="s">
        <v>961</v>
      </c>
      <c r="F238" s="328" t="s">
        <v>965</v>
      </c>
    </row>
    <row r="239" spans="1:6" s="324" customFormat="1" ht="25.5">
      <c r="A239" s="325">
        <v>2</v>
      </c>
      <c r="B239" s="326">
        <v>2032101</v>
      </c>
      <c r="C239" s="327" t="s">
        <v>893</v>
      </c>
      <c r="D239" s="327" t="s">
        <v>966</v>
      </c>
      <c r="E239" s="327" t="s">
        <v>967</v>
      </c>
      <c r="F239" s="328" t="s">
        <v>968</v>
      </c>
    </row>
    <row r="240" spans="1:6" s="324" customFormat="1" ht="38.25">
      <c r="A240" s="325">
        <v>2</v>
      </c>
      <c r="B240" s="326">
        <v>2032102</v>
      </c>
      <c r="C240" s="327" t="s">
        <v>893</v>
      </c>
      <c r="D240" s="327" t="s">
        <v>966</v>
      </c>
      <c r="E240" s="327" t="s">
        <v>967</v>
      </c>
      <c r="F240" s="328" t="s">
        <v>969</v>
      </c>
    </row>
    <row r="241" spans="1:6" s="324" customFormat="1" ht="38.25">
      <c r="A241" s="325">
        <v>2</v>
      </c>
      <c r="B241" s="326">
        <v>2032103</v>
      </c>
      <c r="C241" s="327" t="s">
        <v>893</v>
      </c>
      <c r="D241" s="327" t="s">
        <v>966</v>
      </c>
      <c r="E241" s="327" t="s">
        <v>967</v>
      </c>
      <c r="F241" s="328" t="s">
        <v>970</v>
      </c>
    </row>
    <row r="242" spans="1:6" s="324" customFormat="1" ht="25.5">
      <c r="A242" s="325">
        <v>2</v>
      </c>
      <c r="B242" s="326">
        <v>2032201</v>
      </c>
      <c r="C242" s="327" t="s">
        <v>893</v>
      </c>
      <c r="D242" s="327" t="s">
        <v>966</v>
      </c>
      <c r="E242" s="327" t="s">
        <v>967</v>
      </c>
      <c r="F242" s="328" t="s">
        <v>971</v>
      </c>
    </row>
    <row r="243" spans="1:6" s="324" customFormat="1" ht="25.5">
      <c r="A243" s="325">
        <v>2</v>
      </c>
      <c r="B243" s="326">
        <v>2032202</v>
      </c>
      <c r="C243" s="327" t="s">
        <v>893</v>
      </c>
      <c r="D243" s="327" t="s">
        <v>966</v>
      </c>
      <c r="E243" s="327" t="s">
        <v>967</v>
      </c>
      <c r="F243" s="328" t="s">
        <v>972</v>
      </c>
    </row>
    <row r="244" spans="1:6" s="324" customFormat="1" ht="25.5">
      <c r="A244" s="325">
        <v>2</v>
      </c>
      <c r="B244" s="326">
        <v>2032203</v>
      </c>
      <c r="C244" s="327" t="s">
        <v>893</v>
      </c>
      <c r="D244" s="327" t="s">
        <v>966</v>
      </c>
      <c r="E244" s="327" t="s">
        <v>967</v>
      </c>
      <c r="F244" s="328" t="s">
        <v>973</v>
      </c>
    </row>
    <row r="245" spans="1:6" s="324" customFormat="1" ht="25.5">
      <c r="A245" s="325">
        <v>2</v>
      </c>
      <c r="B245" s="326">
        <v>2101101</v>
      </c>
      <c r="C245" s="327" t="s">
        <v>168</v>
      </c>
      <c r="D245" s="327" t="s">
        <v>974</v>
      </c>
      <c r="E245" s="327" t="s">
        <v>975</v>
      </c>
      <c r="F245" s="328" t="s">
        <v>976</v>
      </c>
    </row>
    <row r="246" spans="1:6" s="324" customFormat="1" ht="25.5">
      <c r="A246" s="325">
        <v>2</v>
      </c>
      <c r="B246" s="326">
        <v>2101102</v>
      </c>
      <c r="C246" s="327" t="s">
        <v>168</v>
      </c>
      <c r="D246" s="327" t="s">
        <v>974</v>
      </c>
      <c r="E246" s="327" t="s">
        <v>975</v>
      </c>
      <c r="F246" s="328" t="s">
        <v>977</v>
      </c>
    </row>
    <row r="247" spans="1:6" s="324" customFormat="1" ht="25.5">
      <c r="A247" s="325">
        <v>2</v>
      </c>
      <c r="B247" s="326">
        <v>2101103</v>
      </c>
      <c r="C247" s="327" t="s">
        <v>168</v>
      </c>
      <c r="D247" s="327" t="s">
        <v>974</v>
      </c>
      <c r="E247" s="327" t="s">
        <v>975</v>
      </c>
      <c r="F247" s="328" t="s">
        <v>978</v>
      </c>
    </row>
    <row r="248" spans="1:6" s="324" customFormat="1" ht="38.25">
      <c r="A248" s="325">
        <v>2</v>
      </c>
      <c r="B248" s="326">
        <v>2102001</v>
      </c>
      <c r="C248" s="327" t="s">
        <v>168</v>
      </c>
      <c r="D248" s="327" t="s">
        <v>974</v>
      </c>
      <c r="E248" s="327" t="s">
        <v>979</v>
      </c>
      <c r="F248" s="328" t="s">
        <v>980</v>
      </c>
    </row>
    <row r="249" spans="1:6" s="324" customFormat="1" ht="25.5">
      <c r="A249" s="325">
        <v>2</v>
      </c>
      <c r="B249" s="326">
        <v>2102002</v>
      </c>
      <c r="C249" s="327" t="s">
        <v>168</v>
      </c>
      <c r="D249" s="327" t="s">
        <v>974</v>
      </c>
      <c r="E249" s="327" t="s">
        <v>979</v>
      </c>
      <c r="F249" s="328" t="s">
        <v>981</v>
      </c>
    </row>
    <row r="250" spans="1:6" s="324" customFormat="1" ht="25.5">
      <c r="A250" s="325">
        <v>2</v>
      </c>
      <c r="B250" s="326">
        <v>2102003</v>
      </c>
      <c r="C250" s="327" t="s">
        <v>168</v>
      </c>
      <c r="D250" s="327" t="s">
        <v>974</v>
      </c>
      <c r="E250" s="327" t="s">
        <v>979</v>
      </c>
      <c r="F250" s="328" t="s">
        <v>982</v>
      </c>
    </row>
    <row r="251" spans="1:6" s="324" customFormat="1" ht="25.5">
      <c r="A251" s="325">
        <v>2</v>
      </c>
      <c r="B251" s="326">
        <v>2102004</v>
      </c>
      <c r="C251" s="327" t="s">
        <v>168</v>
      </c>
      <c r="D251" s="327" t="s">
        <v>974</v>
      </c>
      <c r="E251" s="327" t="s">
        <v>979</v>
      </c>
      <c r="F251" s="328" t="s">
        <v>983</v>
      </c>
    </row>
    <row r="252" spans="1:6" s="324" customFormat="1" ht="38.25">
      <c r="A252" s="325">
        <v>2</v>
      </c>
      <c r="B252" s="326">
        <v>2102005</v>
      </c>
      <c r="C252" s="327" t="s">
        <v>168</v>
      </c>
      <c r="D252" s="327" t="s">
        <v>974</v>
      </c>
      <c r="E252" s="327" t="s">
        <v>979</v>
      </c>
      <c r="F252" s="328" t="s">
        <v>984</v>
      </c>
    </row>
    <row r="253" spans="1:6" s="324" customFormat="1" ht="25.5">
      <c r="A253" s="325">
        <v>2</v>
      </c>
      <c r="B253" s="326">
        <v>2104001</v>
      </c>
      <c r="C253" s="327" t="s">
        <v>168</v>
      </c>
      <c r="D253" s="327" t="s">
        <v>974</v>
      </c>
      <c r="E253" s="327" t="s">
        <v>985</v>
      </c>
      <c r="F253" s="328" t="s">
        <v>986</v>
      </c>
    </row>
    <row r="254" spans="1:6" s="324" customFormat="1" ht="25.5">
      <c r="A254" s="325">
        <v>2</v>
      </c>
      <c r="B254" s="326">
        <v>2104002</v>
      </c>
      <c r="C254" s="327" t="s">
        <v>168</v>
      </c>
      <c r="D254" s="327" t="s">
        <v>974</v>
      </c>
      <c r="E254" s="327" t="s">
        <v>985</v>
      </c>
      <c r="F254" s="328" t="s">
        <v>987</v>
      </c>
    </row>
    <row r="255" spans="1:6" s="324" customFormat="1" ht="12.75">
      <c r="A255" s="325">
        <v>2</v>
      </c>
      <c r="B255" s="326">
        <v>2104003</v>
      </c>
      <c r="C255" s="327" t="s">
        <v>168</v>
      </c>
      <c r="D255" s="327" t="s">
        <v>974</v>
      </c>
      <c r="E255" s="327" t="s">
        <v>985</v>
      </c>
      <c r="F255" s="328" t="s">
        <v>988</v>
      </c>
    </row>
    <row r="256" spans="1:6" s="324" customFormat="1" ht="25.5">
      <c r="A256" s="325">
        <v>2</v>
      </c>
      <c r="B256" s="326">
        <v>2105101</v>
      </c>
      <c r="C256" s="327" t="s">
        <v>168</v>
      </c>
      <c r="D256" s="327" t="s">
        <v>974</v>
      </c>
      <c r="E256" s="327" t="s">
        <v>989</v>
      </c>
      <c r="F256" s="328" t="s">
        <v>990</v>
      </c>
    </row>
    <row r="257" spans="1:6" s="324" customFormat="1" ht="38.25">
      <c r="A257" s="325">
        <v>2</v>
      </c>
      <c r="B257" s="326">
        <v>2105201</v>
      </c>
      <c r="C257" s="327" t="s">
        <v>168</v>
      </c>
      <c r="D257" s="327" t="s">
        <v>974</v>
      </c>
      <c r="E257" s="327" t="s">
        <v>989</v>
      </c>
      <c r="F257" s="328" t="s">
        <v>991</v>
      </c>
    </row>
    <row r="258" spans="1:6" s="324" customFormat="1" ht="25.5">
      <c r="A258" s="325">
        <v>2</v>
      </c>
      <c r="B258" s="326">
        <v>2105202</v>
      </c>
      <c r="C258" s="327" t="s">
        <v>168</v>
      </c>
      <c r="D258" s="327" t="s">
        <v>974</v>
      </c>
      <c r="E258" s="327" t="s">
        <v>989</v>
      </c>
      <c r="F258" s="328" t="s">
        <v>992</v>
      </c>
    </row>
    <row r="259" spans="1:6" s="324" customFormat="1" ht="25.5">
      <c r="A259" s="325">
        <v>2</v>
      </c>
      <c r="B259" s="326">
        <v>2108101</v>
      </c>
      <c r="C259" s="327" t="s">
        <v>168</v>
      </c>
      <c r="D259" s="327" t="s">
        <v>974</v>
      </c>
      <c r="E259" s="327" t="s">
        <v>993</v>
      </c>
      <c r="F259" s="328" t="s">
        <v>994</v>
      </c>
    </row>
    <row r="260" spans="1:6" s="324" customFormat="1" ht="25.5">
      <c r="A260" s="325">
        <v>2</v>
      </c>
      <c r="B260" s="326">
        <v>2108102</v>
      </c>
      <c r="C260" s="327" t="s">
        <v>168</v>
      </c>
      <c r="D260" s="327" t="s">
        <v>974</v>
      </c>
      <c r="E260" s="327" t="s">
        <v>993</v>
      </c>
      <c r="F260" s="328" t="s">
        <v>995</v>
      </c>
    </row>
    <row r="261" spans="1:6" s="324" customFormat="1" ht="25.5">
      <c r="A261" s="325">
        <v>2</v>
      </c>
      <c r="B261" s="326">
        <v>2108901</v>
      </c>
      <c r="C261" s="327" t="s">
        <v>168</v>
      </c>
      <c r="D261" s="327" t="s">
        <v>974</v>
      </c>
      <c r="E261" s="327" t="s">
        <v>993</v>
      </c>
      <c r="F261" s="328" t="s">
        <v>996</v>
      </c>
    </row>
    <row r="262" spans="1:6" s="324" customFormat="1" ht="25.5">
      <c r="A262" s="325">
        <v>2</v>
      </c>
      <c r="B262" s="326">
        <v>2108902</v>
      </c>
      <c r="C262" s="327" t="s">
        <v>168</v>
      </c>
      <c r="D262" s="327" t="s">
        <v>974</v>
      </c>
      <c r="E262" s="327" t="s">
        <v>993</v>
      </c>
      <c r="F262" s="328" t="s">
        <v>997</v>
      </c>
    </row>
    <row r="263" spans="1:6" s="324" customFormat="1" ht="38.25">
      <c r="A263" s="325">
        <v>2</v>
      </c>
      <c r="B263" s="326">
        <v>2108903</v>
      </c>
      <c r="C263" s="327" t="s">
        <v>168</v>
      </c>
      <c r="D263" s="327" t="s">
        <v>974</v>
      </c>
      <c r="E263" s="327" t="s">
        <v>993</v>
      </c>
      <c r="F263" s="328" t="s">
        <v>998</v>
      </c>
    </row>
    <row r="264" spans="1:6" s="324" customFormat="1" ht="25.5">
      <c r="A264" s="325">
        <v>2</v>
      </c>
      <c r="B264" s="326">
        <v>2131301</v>
      </c>
      <c r="C264" s="327" t="s">
        <v>168</v>
      </c>
      <c r="D264" s="327" t="s">
        <v>612</v>
      </c>
      <c r="E264" s="327" t="s">
        <v>613</v>
      </c>
      <c r="F264" s="328" t="s">
        <v>999</v>
      </c>
    </row>
    <row r="265" spans="1:6" s="324" customFormat="1" ht="38.25">
      <c r="A265" s="325">
        <v>2</v>
      </c>
      <c r="B265" s="326">
        <v>2139101</v>
      </c>
      <c r="C265" s="327" t="s">
        <v>168</v>
      </c>
      <c r="D265" s="327" t="s">
        <v>612</v>
      </c>
      <c r="E265" s="327" t="s">
        <v>616</v>
      </c>
      <c r="F265" s="328" t="s">
        <v>1000</v>
      </c>
    </row>
    <row r="266" spans="1:6" s="324" customFormat="1" ht="63.75">
      <c r="A266" s="325">
        <v>2</v>
      </c>
      <c r="B266" s="326">
        <v>2139102</v>
      </c>
      <c r="C266" s="327" t="s">
        <v>168</v>
      </c>
      <c r="D266" s="327" t="s">
        <v>612</v>
      </c>
      <c r="E266" s="327" t="s">
        <v>616</v>
      </c>
      <c r="F266" s="328" t="s">
        <v>1001</v>
      </c>
    </row>
    <row r="267" spans="1:6" s="324" customFormat="1" ht="25.5">
      <c r="A267" s="325">
        <v>2</v>
      </c>
      <c r="B267" s="326">
        <v>2139201</v>
      </c>
      <c r="C267" s="327" t="s">
        <v>168</v>
      </c>
      <c r="D267" s="327" t="s">
        <v>612</v>
      </c>
      <c r="E267" s="327" t="s">
        <v>616</v>
      </c>
      <c r="F267" s="328" t="s">
        <v>1002</v>
      </c>
    </row>
    <row r="268" spans="1:6" s="324" customFormat="1" ht="25.5">
      <c r="A268" s="325">
        <v>2</v>
      </c>
      <c r="B268" s="326">
        <v>2139202</v>
      </c>
      <c r="C268" s="327" t="s">
        <v>168</v>
      </c>
      <c r="D268" s="327" t="s">
        <v>612</v>
      </c>
      <c r="E268" s="327" t="s">
        <v>616</v>
      </c>
      <c r="F268" s="328" t="s">
        <v>1003</v>
      </c>
    </row>
    <row r="269" spans="1:6" s="324" customFormat="1" ht="25.5">
      <c r="A269" s="325">
        <v>2</v>
      </c>
      <c r="B269" s="326">
        <v>2139203</v>
      </c>
      <c r="C269" s="327" t="s">
        <v>168</v>
      </c>
      <c r="D269" s="327" t="s">
        <v>612</v>
      </c>
      <c r="E269" s="327" t="s">
        <v>616</v>
      </c>
      <c r="F269" s="328" t="s">
        <v>1004</v>
      </c>
    </row>
    <row r="270" spans="1:6" s="324" customFormat="1" ht="63.75">
      <c r="A270" s="325">
        <v>2</v>
      </c>
      <c r="B270" s="326">
        <v>2139301</v>
      </c>
      <c r="C270" s="327" t="s">
        <v>168</v>
      </c>
      <c r="D270" s="327" t="s">
        <v>612</v>
      </c>
      <c r="E270" s="327" t="s">
        <v>616</v>
      </c>
      <c r="F270" s="328" t="s">
        <v>1005</v>
      </c>
    </row>
    <row r="271" spans="1:6" s="324" customFormat="1" ht="38.25">
      <c r="A271" s="325">
        <v>2</v>
      </c>
      <c r="B271" s="326">
        <v>2139901</v>
      </c>
      <c r="C271" s="327" t="s">
        <v>168</v>
      </c>
      <c r="D271" s="327" t="s">
        <v>612</v>
      </c>
      <c r="E271" s="327" t="s">
        <v>616</v>
      </c>
      <c r="F271" s="328" t="s">
        <v>1006</v>
      </c>
    </row>
    <row r="272" spans="1:6" s="324" customFormat="1" ht="25.5">
      <c r="A272" s="325">
        <v>2</v>
      </c>
      <c r="B272" s="326">
        <v>2139902</v>
      </c>
      <c r="C272" s="327" t="s">
        <v>168</v>
      </c>
      <c r="D272" s="327" t="s">
        <v>612</v>
      </c>
      <c r="E272" s="327" t="s">
        <v>616</v>
      </c>
      <c r="F272" s="328" t="s">
        <v>1007</v>
      </c>
    </row>
    <row r="273" spans="1:6" s="324" customFormat="1" ht="38.25">
      <c r="A273" s="325">
        <v>2</v>
      </c>
      <c r="B273" s="326">
        <v>2141001</v>
      </c>
      <c r="C273" s="327" t="s">
        <v>168</v>
      </c>
      <c r="D273" s="327" t="s">
        <v>618</v>
      </c>
      <c r="E273" s="327" t="s">
        <v>619</v>
      </c>
      <c r="F273" s="328" t="s">
        <v>1008</v>
      </c>
    </row>
    <row r="274" spans="1:6" s="324" customFormat="1" ht="38.25">
      <c r="A274" s="325">
        <v>2</v>
      </c>
      <c r="B274" s="326">
        <v>2141002</v>
      </c>
      <c r="C274" s="327" t="s">
        <v>168</v>
      </c>
      <c r="D274" s="327" t="s">
        <v>618</v>
      </c>
      <c r="E274" s="327" t="s">
        <v>619</v>
      </c>
      <c r="F274" s="328" t="s">
        <v>1009</v>
      </c>
    </row>
    <row r="275" spans="1:6" s="324" customFormat="1" ht="38.25">
      <c r="A275" s="325">
        <v>2</v>
      </c>
      <c r="B275" s="326">
        <v>2141003</v>
      </c>
      <c r="C275" s="327" t="s">
        <v>168</v>
      </c>
      <c r="D275" s="327" t="s">
        <v>618</v>
      </c>
      <c r="E275" s="327" t="s">
        <v>619</v>
      </c>
      <c r="F275" s="328" t="s">
        <v>1010</v>
      </c>
    </row>
    <row r="276" spans="1:6" s="324" customFormat="1" ht="51">
      <c r="A276" s="325">
        <v>2</v>
      </c>
      <c r="B276" s="326">
        <v>2141004</v>
      </c>
      <c r="C276" s="327" t="s">
        <v>168</v>
      </c>
      <c r="D276" s="327" t="s">
        <v>618</v>
      </c>
      <c r="E276" s="327" t="s">
        <v>619</v>
      </c>
      <c r="F276" s="328" t="s">
        <v>1011</v>
      </c>
    </row>
    <row r="277" spans="1:6" s="324" customFormat="1" ht="63.75">
      <c r="A277" s="325">
        <v>2</v>
      </c>
      <c r="B277" s="326">
        <v>2142001</v>
      </c>
      <c r="C277" s="327" t="s">
        <v>168</v>
      </c>
      <c r="D277" s="327" t="s">
        <v>618</v>
      </c>
      <c r="E277" s="327" t="s">
        <v>1012</v>
      </c>
      <c r="F277" s="328" t="s">
        <v>1013</v>
      </c>
    </row>
    <row r="278" spans="1:6" s="324" customFormat="1" ht="25.5">
      <c r="A278" s="325">
        <v>2</v>
      </c>
      <c r="B278" s="326">
        <v>2143001</v>
      </c>
      <c r="C278" s="327" t="s">
        <v>168</v>
      </c>
      <c r="D278" s="327" t="s">
        <v>618</v>
      </c>
      <c r="E278" s="327" t="s">
        <v>1014</v>
      </c>
      <c r="F278" s="328" t="s">
        <v>1015</v>
      </c>
    </row>
    <row r="279" spans="1:6" s="324" customFormat="1" ht="76.5">
      <c r="A279" s="325">
        <v>2</v>
      </c>
      <c r="B279" s="326">
        <v>2151201</v>
      </c>
      <c r="C279" s="327" t="s">
        <v>168</v>
      </c>
      <c r="D279" s="327" t="s">
        <v>1016</v>
      </c>
      <c r="E279" s="327" t="s">
        <v>1017</v>
      </c>
      <c r="F279" s="328" t="s">
        <v>1018</v>
      </c>
    </row>
    <row r="280" spans="1:6" s="324" customFormat="1" ht="76.5">
      <c r="A280" s="325">
        <v>2</v>
      </c>
      <c r="B280" s="326">
        <v>2152101</v>
      </c>
      <c r="C280" s="327" t="s">
        <v>168</v>
      </c>
      <c r="D280" s="327" t="s">
        <v>1016</v>
      </c>
      <c r="E280" s="327" t="s">
        <v>1019</v>
      </c>
      <c r="F280" s="328" t="s">
        <v>1020</v>
      </c>
    </row>
    <row r="281" spans="1:6" s="324" customFormat="1" ht="76.5">
      <c r="A281" s="325">
        <v>2</v>
      </c>
      <c r="B281" s="326">
        <v>2152201</v>
      </c>
      <c r="C281" s="327" t="s">
        <v>168</v>
      </c>
      <c r="D281" s="327" t="s">
        <v>1016</v>
      </c>
      <c r="E281" s="327" t="s">
        <v>1019</v>
      </c>
      <c r="F281" s="328" t="s">
        <v>1021</v>
      </c>
    </row>
    <row r="282" spans="1:6" s="324" customFormat="1" ht="63.75">
      <c r="A282" s="325">
        <v>2</v>
      </c>
      <c r="B282" s="326">
        <v>2169001</v>
      </c>
      <c r="C282" s="327" t="s">
        <v>168</v>
      </c>
      <c r="D282" s="327" t="s">
        <v>1022</v>
      </c>
      <c r="E282" s="327" t="s">
        <v>1023</v>
      </c>
      <c r="F282" s="328" t="s">
        <v>1024</v>
      </c>
    </row>
    <row r="283" spans="1:6" s="324" customFormat="1" ht="25.5">
      <c r="A283" s="325">
        <v>2</v>
      </c>
      <c r="B283" s="326">
        <v>2170201</v>
      </c>
      <c r="C283" s="327" t="s">
        <v>168</v>
      </c>
      <c r="D283" s="327" t="s">
        <v>1025</v>
      </c>
      <c r="E283" s="327" t="s">
        <v>1025</v>
      </c>
      <c r="F283" s="328" t="s">
        <v>1026</v>
      </c>
    </row>
    <row r="284" spans="1:6" s="324" customFormat="1" ht="76.5">
      <c r="A284" s="325">
        <v>2</v>
      </c>
      <c r="B284" s="326">
        <v>2170901</v>
      </c>
      <c r="C284" s="327" t="s">
        <v>168</v>
      </c>
      <c r="D284" s="327" t="s">
        <v>1025</v>
      </c>
      <c r="E284" s="327" t="s">
        <v>1025</v>
      </c>
      <c r="F284" s="328" t="s">
        <v>1027</v>
      </c>
    </row>
    <row r="285" spans="1:6" s="324" customFormat="1" ht="89.25">
      <c r="A285" s="325">
        <v>2</v>
      </c>
      <c r="B285" s="326">
        <v>2170902</v>
      </c>
      <c r="C285" s="327" t="s">
        <v>168</v>
      </c>
      <c r="D285" s="327" t="s">
        <v>1025</v>
      </c>
      <c r="E285" s="327" t="s">
        <v>1025</v>
      </c>
      <c r="F285" s="328" t="s">
        <v>1028</v>
      </c>
    </row>
    <row r="286" spans="1:6" s="324" customFormat="1" ht="38.25">
      <c r="A286" s="325">
        <v>2</v>
      </c>
      <c r="B286" s="326">
        <v>2181101</v>
      </c>
      <c r="C286" s="327" t="s">
        <v>168</v>
      </c>
      <c r="D286" s="327" t="s">
        <v>1029</v>
      </c>
      <c r="E286" s="327" t="s">
        <v>1030</v>
      </c>
      <c r="F286" s="328" t="s">
        <v>1031</v>
      </c>
    </row>
    <row r="287" spans="1:6" s="324" customFormat="1" ht="89.25">
      <c r="A287" s="325">
        <v>2</v>
      </c>
      <c r="B287" s="326">
        <v>2181201</v>
      </c>
      <c r="C287" s="327" t="s">
        <v>168</v>
      </c>
      <c r="D287" s="327" t="s">
        <v>1029</v>
      </c>
      <c r="E287" s="327" t="s">
        <v>1030</v>
      </c>
      <c r="F287" s="328" t="s">
        <v>1032</v>
      </c>
    </row>
    <row r="288" spans="1:6" s="324" customFormat="1" ht="51">
      <c r="A288" s="325">
        <v>2</v>
      </c>
      <c r="B288" s="326">
        <v>2182001</v>
      </c>
      <c r="C288" s="327" t="s">
        <v>168</v>
      </c>
      <c r="D288" s="327" t="s">
        <v>1029</v>
      </c>
      <c r="E288" s="327" t="s">
        <v>1033</v>
      </c>
      <c r="F288" s="328" t="s">
        <v>1034</v>
      </c>
    </row>
    <row r="289" spans="1:6" s="324" customFormat="1" ht="38.25">
      <c r="A289" s="325">
        <v>2</v>
      </c>
      <c r="B289" s="326">
        <v>2201301</v>
      </c>
      <c r="C289" s="327" t="s">
        <v>168</v>
      </c>
      <c r="D289" s="327" t="s">
        <v>1035</v>
      </c>
      <c r="E289" s="327" t="s">
        <v>1036</v>
      </c>
      <c r="F289" s="328" t="s">
        <v>1037</v>
      </c>
    </row>
    <row r="290" spans="1:6" s="324" customFormat="1" ht="38.25">
      <c r="A290" s="325">
        <v>2</v>
      </c>
      <c r="B290" s="326">
        <v>2202301</v>
      </c>
      <c r="C290" s="327" t="s">
        <v>168</v>
      </c>
      <c r="D290" s="327" t="s">
        <v>1035</v>
      </c>
      <c r="E290" s="327" t="s">
        <v>1038</v>
      </c>
      <c r="F290" s="328" t="s">
        <v>1039</v>
      </c>
    </row>
    <row r="291" spans="1:6" s="324" customFormat="1" ht="25.5">
      <c r="A291" s="325">
        <v>2</v>
      </c>
      <c r="B291" s="326">
        <v>2202302</v>
      </c>
      <c r="C291" s="327" t="s">
        <v>168</v>
      </c>
      <c r="D291" s="327" t="s">
        <v>1035</v>
      </c>
      <c r="E291" s="327" t="s">
        <v>1038</v>
      </c>
      <c r="F291" s="328" t="s">
        <v>1040</v>
      </c>
    </row>
    <row r="292" spans="1:6" s="324" customFormat="1" ht="25.5">
      <c r="A292" s="325">
        <v>2</v>
      </c>
      <c r="B292" s="326">
        <v>2202901</v>
      </c>
      <c r="C292" s="327" t="s">
        <v>168</v>
      </c>
      <c r="D292" s="327" t="s">
        <v>1035</v>
      </c>
      <c r="E292" s="327" t="s">
        <v>1038</v>
      </c>
      <c r="F292" s="328" t="s">
        <v>1041</v>
      </c>
    </row>
    <row r="293" spans="1:6" s="324" customFormat="1" ht="25.5">
      <c r="A293" s="325">
        <v>2</v>
      </c>
      <c r="B293" s="326">
        <v>2202902</v>
      </c>
      <c r="C293" s="327" t="s">
        <v>168</v>
      </c>
      <c r="D293" s="327" t="s">
        <v>1035</v>
      </c>
      <c r="E293" s="327" t="s">
        <v>1038</v>
      </c>
      <c r="F293" s="328" t="s">
        <v>1042</v>
      </c>
    </row>
    <row r="294" spans="1:6" s="324" customFormat="1" ht="25.5">
      <c r="A294" s="325">
        <v>2</v>
      </c>
      <c r="B294" s="326">
        <v>2221901</v>
      </c>
      <c r="C294" s="327" t="s">
        <v>168</v>
      </c>
      <c r="D294" s="327" t="s">
        <v>1043</v>
      </c>
      <c r="E294" s="327" t="s">
        <v>1044</v>
      </c>
      <c r="F294" s="328" t="s">
        <v>1045</v>
      </c>
    </row>
    <row r="295" spans="1:6" s="324" customFormat="1" ht="38.25">
      <c r="A295" s="325">
        <v>2</v>
      </c>
      <c r="B295" s="326">
        <v>2259901</v>
      </c>
      <c r="C295" s="327" t="s">
        <v>168</v>
      </c>
      <c r="D295" s="327" t="s">
        <v>1046</v>
      </c>
      <c r="E295" s="327" t="s">
        <v>1047</v>
      </c>
      <c r="F295" s="328" t="s">
        <v>1048</v>
      </c>
    </row>
    <row r="296" spans="1:6" s="324" customFormat="1" ht="63.75">
      <c r="A296" s="325">
        <v>2</v>
      </c>
      <c r="B296" s="326">
        <v>2267001</v>
      </c>
      <c r="C296" s="327" t="s">
        <v>168</v>
      </c>
      <c r="D296" s="327" t="s">
        <v>1049</v>
      </c>
      <c r="E296" s="327" t="s">
        <v>1050</v>
      </c>
      <c r="F296" s="328" t="s">
        <v>1051</v>
      </c>
    </row>
    <row r="297" spans="1:6" s="324" customFormat="1" ht="51">
      <c r="A297" s="325">
        <v>2</v>
      </c>
      <c r="B297" s="326">
        <v>2268001</v>
      </c>
      <c r="C297" s="327" t="s">
        <v>168</v>
      </c>
      <c r="D297" s="327" t="s">
        <v>1049</v>
      </c>
      <c r="E297" s="327" t="s">
        <v>1052</v>
      </c>
      <c r="F297" s="328" t="s">
        <v>1053</v>
      </c>
    </row>
    <row r="298" spans="1:6" s="324" customFormat="1" ht="25.5">
      <c r="A298" s="325">
        <v>2</v>
      </c>
      <c r="B298" s="326">
        <v>2311001</v>
      </c>
      <c r="C298" s="327" t="s">
        <v>168</v>
      </c>
      <c r="D298" s="327" t="s">
        <v>1054</v>
      </c>
      <c r="E298" s="327" t="s">
        <v>1055</v>
      </c>
      <c r="F298" s="328" t="s">
        <v>1056</v>
      </c>
    </row>
    <row r="299" spans="1:6" s="324" customFormat="1" ht="25.5">
      <c r="A299" s="325">
        <v>2</v>
      </c>
      <c r="B299" s="326">
        <v>2311002</v>
      </c>
      <c r="C299" s="327" t="s">
        <v>168</v>
      </c>
      <c r="D299" s="327" t="s">
        <v>1054</v>
      </c>
      <c r="E299" s="327" t="s">
        <v>1055</v>
      </c>
      <c r="F299" s="328" t="s">
        <v>1057</v>
      </c>
    </row>
    <row r="300" spans="1:6" s="324" customFormat="1" ht="38.25">
      <c r="A300" s="325">
        <v>2</v>
      </c>
      <c r="B300" s="326">
        <v>2322001</v>
      </c>
      <c r="C300" s="327" t="s">
        <v>168</v>
      </c>
      <c r="D300" s="327" t="s">
        <v>1058</v>
      </c>
      <c r="E300" s="327" t="s">
        <v>1059</v>
      </c>
      <c r="F300" s="328" t="s">
        <v>1060</v>
      </c>
    </row>
    <row r="301" spans="1:6" s="324" customFormat="1" ht="25.5">
      <c r="A301" s="325">
        <v>2</v>
      </c>
      <c r="B301" s="326">
        <v>2322002</v>
      </c>
      <c r="C301" s="327" t="s">
        <v>168</v>
      </c>
      <c r="D301" s="327" t="s">
        <v>1058</v>
      </c>
      <c r="E301" s="327" t="s">
        <v>1059</v>
      </c>
      <c r="F301" s="328" t="s">
        <v>1061</v>
      </c>
    </row>
    <row r="302" spans="1:6" s="324" customFormat="1" ht="89.25">
      <c r="A302" s="325">
        <v>2</v>
      </c>
      <c r="B302" s="326">
        <v>2323001</v>
      </c>
      <c r="C302" s="327" t="s">
        <v>168</v>
      </c>
      <c r="D302" s="327" t="s">
        <v>1058</v>
      </c>
      <c r="E302" s="327" t="s">
        <v>1062</v>
      </c>
      <c r="F302" s="328" t="s">
        <v>1063</v>
      </c>
    </row>
    <row r="303" spans="1:6" s="324" customFormat="1" ht="51">
      <c r="A303" s="325">
        <v>2</v>
      </c>
      <c r="B303" s="326">
        <v>2323002</v>
      </c>
      <c r="C303" s="327" t="s">
        <v>168</v>
      </c>
      <c r="D303" s="327" t="s">
        <v>1058</v>
      </c>
      <c r="E303" s="327" t="s">
        <v>1062</v>
      </c>
      <c r="F303" s="328" t="s">
        <v>1064</v>
      </c>
    </row>
    <row r="304" spans="1:6" s="324" customFormat="1" ht="127.5">
      <c r="A304" s="325">
        <v>2</v>
      </c>
      <c r="B304" s="326">
        <v>2323003</v>
      </c>
      <c r="C304" s="327" t="s">
        <v>168</v>
      </c>
      <c r="D304" s="327" t="s">
        <v>1058</v>
      </c>
      <c r="E304" s="327" t="s">
        <v>1062</v>
      </c>
      <c r="F304" s="328" t="s">
        <v>1065</v>
      </c>
    </row>
    <row r="305" spans="1:6" s="324" customFormat="1" ht="38.25">
      <c r="A305" s="325">
        <v>2</v>
      </c>
      <c r="B305" s="326">
        <v>2323004</v>
      </c>
      <c r="C305" s="327" t="s">
        <v>168</v>
      </c>
      <c r="D305" s="327" t="s">
        <v>1058</v>
      </c>
      <c r="E305" s="327" t="s">
        <v>1062</v>
      </c>
      <c r="F305" s="328" t="s">
        <v>1066</v>
      </c>
    </row>
    <row r="306" spans="1:6" s="324" customFormat="1" ht="102">
      <c r="A306" s="325">
        <v>2</v>
      </c>
      <c r="B306" s="326">
        <v>2329001</v>
      </c>
      <c r="C306" s="327" t="s">
        <v>168</v>
      </c>
      <c r="D306" s="327" t="s">
        <v>1058</v>
      </c>
      <c r="E306" s="327" t="s">
        <v>1067</v>
      </c>
      <c r="F306" s="328" t="s">
        <v>1068</v>
      </c>
    </row>
    <row r="307" spans="1:6" s="324" customFormat="1" ht="25.5">
      <c r="A307" s="325">
        <v>2</v>
      </c>
      <c r="B307" s="326">
        <v>2331101</v>
      </c>
      <c r="C307" s="327" t="s">
        <v>168</v>
      </c>
      <c r="D307" s="327" t="s">
        <v>1069</v>
      </c>
      <c r="E307" s="327" t="s">
        <v>1070</v>
      </c>
      <c r="F307" s="328" t="s">
        <v>1071</v>
      </c>
    </row>
    <row r="308" spans="1:6" s="324" customFormat="1" ht="25.5">
      <c r="A308" s="325">
        <v>2</v>
      </c>
      <c r="B308" s="326">
        <v>2331201</v>
      </c>
      <c r="C308" s="327" t="s">
        <v>168</v>
      </c>
      <c r="D308" s="327" t="s">
        <v>1069</v>
      </c>
      <c r="E308" s="327" t="s">
        <v>1070</v>
      </c>
      <c r="F308" s="328" t="s">
        <v>1072</v>
      </c>
    </row>
    <row r="309" spans="1:6" s="324" customFormat="1" ht="76.5">
      <c r="A309" s="325">
        <v>2</v>
      </c>
      <c r="B309" s="326">
        <v>2331301</v>
      </c>
      <c r="C309" s="327" t="s">
        <v>168</v>
      </c>
      <c r="D309" s="327" t="s">
        <v>1069</v>
      </c>
      <c r="E309" s="327" t="s">
        <v>1070</v>
      </c>
      <c r="F309" s="328" t="s">
        <v>1073</v>
      </c>
    </row>
    <row r="310" spans="1:6" s="324" customFormat="1" ht="114.75">
      <c r="A310" s="325">
        <v>2</v>
      </c>
      <c r="B310" s="326">
        <v>2331901</v>
      </c>
      <c r="C310" s="327" t="s">
        <v>168</v>
      </c>
      <c r="D310" s="327" t="s">
        <v>1069</v>
      </c>
      <c r="E310" s="327" t="s">
        <v>1070</v>
      </c>
      <c r="F310" s="328" t="s">
        <v>1074</v>
      </c>
    </row>
    <row r="311" spans="1:6" s="324" customFormat="1" ht="38.25">
      <c r="A311" s="325">
        <v>2</v>
      </c>
      <c r="B311" s="326">
        <v>2332001</v>
      </c>
      <c r="C311" s="327" t="s">
        <v>168</v>
      </c>
      <c r="D311" s="327" t="s">
        <v>1069</v>
      </c>
      <c r="E311" s="327" t="s">
        <v>1075</v>
      </c>
      <c r="F311" s="328" t="s">
        <v>1076</v>
      </c>
    </row>
    <row r="312" spans="1:6" s="324" customFormat="1" ht="38.25">
      <c r="A312" s="325">
        <v>2</v>
      </c>
      <c r="B312" s="326">
        <v>2433001</v>
      </c>
      <c r="C312" s="327" t="s">
        <v>1077</v>
      </c>
      <c r="D312" s="327" t="s">
        <v>1078</v>
      </c>
      <c r="E312" s="327" t="s">
        <v>1079</v>
      </c>
      <c r="F312" s="328" t="s">
        <v>1080</v>
      </c>
    </row>
    <row r="313" spans="1:6" s="324" customFormat="1" ht="89.25">
      <c r="A313" s="325">
        <v>2</v>
      </c>
      <c r="B313" s="326">
        <v>2451101</v>
      </c>
      <c r="C313" s="327" t="s">
        <v>621</v>
      </c>
      <c r="D313" s="327" t="s">
        <v>622</v>
      </c>
      <c r="E313" s="327" t="s">
        <v>1081</v>
      </c>
      <c r="F313" s="328" t="s">
        <v>1082</v>
      </c>
    </row>
    <row r="314" spans="1:6" s="324" customFormat="1" ht="102">
      <c r="A314" s="325">
        <v>2</v>
      </c>
      <c r="B314" s="326">
        <v>2451201</v>
      </c>
      <c r="C314" s="327" t="s">
        <v>621</v>
      </c>
      <c r="D314" s="327" t="s">
        <v>622</v>
      </c>
      <c r="E314" s="327" t="s">
        <v>1081</v>
      </c>
      <c r="F314" s="328" t="s">
        <v>1083</v>
      </c>
    </row>
    <row r="315" spans="1:6" s="324" customFormat="1" ht="38.25">
      <c r="A315" s="325">
        <v>2</v>
      </c>
      <c r="B315" s="326">
        <v>2461001</v>
      </c>
      <c r="C315" s="327" t="s">
        <v>621</v>
      </c>
      <c r="D315" s="327" t="s">
        <v>626</v>
      </c>
      <c r="E315" s="327" t="s">
        <v>627</v>
      </c>
      <c r="F315" s="328" t="s">
        <v>1084</v>
      </c>
    </row>
    <row r="316" spans="1:6" s="324" customFormat="1" ht="38.25">
      <c r="A316" s="325">
        <v>2</v>
      </c>
      <c r="B316" s="326">
        <v>2461002</v>
      </c>
      <c r="C316" s="327" t="s">
        <v>621</v>
      </c>
      <c r="D316" s="327" t="s">
        <v>626</v>
      </c>
      <c r="E316" s="327" t="s">
        <v>627</v>
      </c>
      <c r="F316" s="328" t="s">
        <v>1085</v>
      </c>
    </row>
    <row r="317" spans="1:6" s="324" customFormat="1" ht="38.25">
      <c r="A317" s="325">
        <v>2</v>
      </c>
      <c r="B317" s="326">
        <v>2462001</v>
      </c>
      <c r="C317" s="327" t="s">
        <v>621</v>
      </c>
      <c r="D317" s="327" t="s">
        <v>626</v>
      </c>
      <c r="E317" s="327" t="s">
        <v>630</v>
      </c>
      <c r="F317" s="328" t="s">
        <v>1086</v>
      </c>
    </row>
    <row r="318" spans="1:6" s="324" customFormat="1" ht="63.75">
      <c r="A318" s="325">
        <v>2</v>
      </c>
      <c r="B318" s="326">
        <v>2463201</v>
      </c>
      <c r="C318" s="327" t="s">
        <v>621</v>
      </c>
      <c r="D318" s="327" t="s">
        <v>626</v>
      </c>
      <c r="E318" s="327" t="s">
        <v>633</v>
      </c>
      <c r="F318" s="328" t="s">
        <v>1087</v>
      </c>
    </row>
    <row r="319" spans="1:6" s="324" customFormat="1" ht="51">
      <c r="A319" s="325">
        <v>2</v>
      </c>
      <c r="B319" s="326">
        <v>2465201</v>
      </c>
      <c r="C319" s="327" t="s">
        <v>621</v>
      </c>
      <c r="D319" s="327" t="s">
        <v>626</v>
      </c>
      <c r="E319" s="327" t="s">
        <v>646</v>
      </c>
      <c r="F319" s="328" t="s">
        <v>1088</v>
      </c>
    </row>
    <row r="320" spans="1:6" s="324" customFormat="1" ht="63.75">
      <c r="A320" s="325">
        <v>2</v>
      </c>
      <c r="B320" s="326">
        <v>2465301</v>
      </c>
      <c r="C320" s="327" t="s">
        <v>621</v>
      </c>
      <c r="D320" s="327" t="s">
        <v>626</v>
      </c>
      <c r="E320" s="327" t="s">
        <v>646</v>
      </c>
      <c r="F320" s="328" t="s">
        <v>1089</v>
      </c>
    </row>
    <row r="321" spans="1:6" s="324" customFormat="1" ht="38.25">
      <c r="A321" s="325">
        <v>2</v>
      </c>
      <c r="B321" s="326">
        <v>2465901</v>
      </c>
      <c r="C321" s="327" t="s">
        <v>621</v>
      </c>
      <c r="D321" s="327" t="s">
        <v>626</v>
      </c>
      <c r="E321" s="327" t="s">
        <v>646</v>
      </c>
      <c r="F321" s="328" t="s">
        <v>1090</v>
      </c>
    </row>
    <row r="322" spans="1:6" s="324" customFormat="1" ht="63.75">
      <c r="A322" s="325">
        <v>2</v>
      </c>
      <c r="B322" s="326">
        <v>2465902</v>
      </c>
      <c r="C322" s="327" t="s">
        <v>621</v>
      </c>
      <c r="D322" s="327" t="s">
        <v>626</v>
      </c>
      <c r="E322" s="327" t="s">
        <v>646</v>
      </c>
      <c r="F322" s="328" t="s">
        <v>1091</v>
      </c>
    </row>
    <row r="323" spans="1:6" s="324" customFormat="1" ht="76.5">
      <c r="A323" s="325">
        <v>2</v>
      </c>
      <c r="B323" s="326">
        <v>2465903</v>
      </c>
      <c r="C323" s="327" t="s">
        <v>621</v>
      </c>
      <c r="D323" s="327" t="s">
        <v>626</v>
      </c>
      <c r="E323" s="327" t="s">
        <v>646</v>
      </c>
      <c r="F323" s="328" t="s">
        <v>1092</v>
      </c>
    </row>
    <row r="324" spans="1:6" s="324" customFormat="1" ht="51">
      <c r="A324" s="325">
        <v>2</v>
      </c>
      <c r="B324" s="326">
        <v>2466201</v>
      </c>
      <c r="C324" s="327" t="s">
        <v>621</v>
      </c>
      <c r="D324" s="327" t="s">
        <v>626</v>
      </c>
      <c r="E324" s="327" t="s">
        <v>649</v>
      </c>
      <c r="F324" s="328" t="s">
        <v>1093</v>
      </c>
    </row>
    <row r="325" spans="1:6" s="324" customFormat="1" ht="51">
      <c r="A325" s="325">
        <v>2</v>
      </c>
      <c r="B325" s="326">
        <v>2466301</v>
      </c>
      <c r="C325" s="327" t="s">
        <v>621</v>
      </c>
      <c r="D325" s="327" t="s">
        <v>626</v>
      </c>
      <c r="E325" s="327" t="s">
        <v>649</v>
      </c>
      <c r="F325" s="328" t="s">
        <v>1094</v>
      </c>
    </row>
    <row r="326" spans="1:6" s="324" customFormat="1" ht="38.25">
      <c r="A326" s="325">
        <v>2</v>
      </c>
      <c r="B326" s="326">
        <v>2466901</v>
      </c>
      <c r="C326" s="327" t="s">
        <v>621</v>
      </c>
      <c r="D326" s="327" t="s">
        <v>626</v>
      </c>
      <c r="E326" s="327" t="s">
        <v>649</v>
      </c>
      <c r="F326" s="328" t="s">
        <v>1095</v>
      </c>
    </row>
    <row r="327" spans="1:6" s="324" customFormat="1" ht="114.75">
      <c r="A327" s="325">
        <v>2</v>
      </c>
      <c r="B327" s="326">
        <v>2471901</v>
      </c>
      <c r="C327" s="327" t="s">
        <v>621</v>
      </c>
      <c r="D327" s="327" t="s">
        <v>656</v>
      </c>
      <c r="E327" s="327" t="s">
        <v>657</v>
      </c>
      <c r="F327" s="328" t="s">
        <v>1096</v>
      </c>
    </row>
    <row r="328" spans="1:6" s="324" customFormat="1" ht="51">
      <c r="A328" s="325">
        <v>2</v>
      </c>
      <c r="B328" s="326">
        <v>2472101</v>
      </c>
      <c r="C328" s="327" t="s">
        <v>621</v>
      </c>
      <c r="D328" s="327" t="s">
        <v>656</v>
      </c>
      <c r="E328" s="327" t="s">
        <v>661</v>
      </c>
      <c r="F328" s="328" t="s">
        <v>1097</v>
      </c>
    </row>
    <row r="329" spans="1:6" s="324" customFormat="1" ht="51">
      <c r="A329" s="325">
        <v>2</v>
      </c>
      <c r="B329" s="326">
        <v>2472301</v>
      </c>
      <c r="C329" s="327" t="s">
        <v>621</v>
      </c>
      <c r="D329" s="327" t="s">
        <v>656</v>
      </c>
      <c r="E329" s="327" t="s">
        <v>661</v>
      </c>
      <c r="F329" s="328" t="s">
        <v>1098</v>
      </c>
    </row>
    <row r="330" spans="1:6" s="324" customFormat="1" ht="51">
      <c r="A330" s="325">
        <v>2</v>
      </c>
      <c r="B330" s="326">
        <v>2475201</v>
      </c>
      <c r="C330" s="327" t="s">
        <v>621</v>
      </c>
      <c r="D330" s="327" t="s">
        <v>656</v>
      </c>
      <c r="E330" s="327" t="s">
        <v>673</v>
      </c>
      <c r="F330" s="328" t="s">
        <v>1099</v>
      </c>
    </row>
    <row r="331" spans="1:6" s="324" customFormat="1" ht="51">
      <c r="A331" s="325">
        <v>2</v>
      </c>
      <c r="B331" s="326">
        <v>2477401</v>
      </c>
      <c r="C331" s="327" t="s">
        <v>621</v>
      </c>
      <c r="D331" s="327" t="s">
        <v>656</v>
      </c>
      <c r="E331" s="327" t="s">
        <v>686</v>
      </c>
      <c r="F331" s="328" t="s">
        <v>1100</v>
      </c>
    </row>
    <row r="332" spans="1:6" s="324" customFormat="1" ht="38.25">
      <c r="A332" s="325">
        <v>2</v>
      </c>
      <c r="B332" s="326">
        <v>2521001</v>
      </c>
      <c r="C332" s="327" t="s">
        <v>1101</v>
      </c>
      <c r="D332" s="327" t="s">
        <v>1102</v>
      </c>
      <c r="E332" s="327" t="s">
        <v>1103</v>
      </c>
      <c r="F332" s="328" t="s">
        <v>1104</v>
      </c>
    </row>
    <row r="333" spans="1:6" s="324" customFormat="1" ht="25.5">
      <c r="A333" s="325">
        <v>2</v>
      </c>
      <c r="B333" s="326">
        <v>2522101</v>
      </c>
      <c r="C333" s="327" t="s">
        <v>1101</v>
      </c>
      <c r="D333" s="327" t="s">
        <v>1102</v>
      </c>
      <c r="E333" s="327" t="s">
        <v>1105</v>
      </c>
      <c r="F333" s="328" t="s">
        <v>1106</v>
      </c>
    </row>
    <row r="334" spans="1:6" s="324" customFormat="1" ht="51">
      <c r="A334" s="325">
        <v>2</v>
      </c>
      <c r="B334" s="326">
        <v>2551101</v>
      </c>
      <c r="C334" s="327" t="s">
        <v>701</v>
      </c>
      <c r="D334" s="327" t="s">
        <v>1107</v>
      </c>
      <c r="E334" s="327" t="s">
        <v>1108</v>
      </c>
      <c r="F334" s="328" t="s">
        <v>1109</v>
      </c>
    </row>
    <row r="335" spans="1:6" s="324" customFormat="1" ht="63.75">
      <c r="A335" s="325">
        <v>2</v>
      </c>
      <c r="B335" s="326">
        <v>2551201</v>
      </c>
      <c r="C335" s="327" t="s">
        <v>701</v>
      </c>
      <c r="D335" s="327" t="s">
        <v>1107</v>
      </c>
      <c r="E335" s="327" t="s">
        <v>1108</v>
      </c>
      <c r="F335" s="328" t="s">
        <v>1110</v>
      </c>
    </row>
    <row r="336" spans="1:6" s="324" customFormat="1" ht="38.25">
      <c r="A336" s="325">
        <v>2</v>
      </c>
      <c r="B336" s="326">
        <v>2551301</v>
      </c>
      <c r="C336" s="327" t="s">
        <v>701</v>
      </c>
      <c r="D336" s="327" t="s">
        <v>1107</v>
      </c>
      <c r="E336" s="327" t="s">
        <v>1108</v>
      </c>
      <c r="F336" s="328" t="s">
        <v>1111</v>
      </c>
    </row>
    <row r="337" spans="1:6" s="324" customFormat="1" ht="38.25">
      <c r="A337" s="325">
        <v>2</v>
      </c>
      <c r="B337" s="326">
        <v>2551401</v>
      </c>
      <c r="C337" s="327" t="s">
        <v>701</v>
      </c>
      <c r="D337" s="327" t="s">
        <v>1107</v>
      </c>
      <c r="E337" s="327" t="s">
        <v>1108</v>
      </c>
      <c r="F337" s="328" t="s">
        <v>1112</v>
      </c>
    </row>
    <row r="338" spans="1:6" s="324" customFormat="1" ht="38.25">
      <c r="A338" s="325">
        <v>2</v>
      </c>
      <c r="B338" s="326">
        <v>2551901</v>
      </c>
      <c r="C338" s="327" t="s">
        <v>701</v>
      </c>
      <c r="D338" s="327" t="s">
        <v>1107</v>
      </c>
      <c r="E338" s="327" t="s">
        <v>1108</v>
      </c>
      <c r="F338" s="328" t="s">
        <v>1113</v>
      </c>
    </row>
    <row r="339" spans="1:6" s="324" customFormat="1" ht="51">
      <c r="A339" s="325">
        <v>2</v>
      </c>
      <c r="B339" s="326">
        <v>2552001</v>
      </c>
      <c r="C339" s="327" t="s">
        <v>701</v>
      </c>
      <c r="D339" s="327" t="s">
        <v>1107</v>
      </c>
      <c r="E339" s="327" t="s">
        <v>1114</v>
      </c>
      <c r="F339" s="328" t="s">
        <v>1115</v>
      </c>
    </row>
    <row r="340" spans="1:6" s="324" customFormat="1" ht="38.25">
      <c r="A340" s="325">
        <v>2</v>
      </c>
      <c r="B340" s="326">
        <v>2553001</v>
      </c>
      <c r="C340" s="327" t="s">
        <v>701</v>
      </c>
      <c r="D340" s="327" t="s">
        <v>1107</v>
      </c>
      <c r="E340" s="327" t="s">
        <v>1116</v>
      </c>
      <c r="F340" s="328" t="s">
        <v>1117</v>
      </c>
    </row>
    <row r="341" spans="1:6" s="324" customFormat="1" ht="38.25">
      <c r="A341" s="325">
        <v>2</v>
      </c>
      <c r="B341" s="326">
        <v>2559001</v>
      </c>
      <c r="C341" s="327" t="s">
        <v>701</v>
      </c>
      <c r="D341" s="327" t="s">
        <v>1107</v>
      </c>
      <c r="E341" s="327" t="s">
        <v>1118</v>
      </c>
      <c r="F341" s="328" t="s">
        <v>1119</v>
      </c>
    </row>
    <row r="342" spans="1:6" s="324" customFormat="1" ht="38.25">
      <c r="A342" s="325">
        <v>2</v>
      </c>
      <c r="B342" s="326">
        <v>2561201</v>
      </c>
      <c r="C342" s="327" t="s">
        <v>701</v>
      </c>
      <c r="D342" s="327" t="s">
        <v>702</v>
      </c>
      <c r="E342" s="327" t="s">
        <v>703</v>
      </c>
      <c r="F342" s="328" t="s">
        <v>1120</v>
      </c>
    </row>
    <row r="343" spans="1:6" s="324" customFormat="1" ht="38.25">
      <c r="A343" s="325">
        <v>2</v>
      </c>
      <c r="B343" s="326">
        <v>2563001</v>
      </c>
      <c r="C343" s="327" t="s">
        <v>701</v>
      </c>
      <c r="D343" s="327" t="s">
        <v>702</v>
      </c>
      <c r="E343" s="327" t="s">
        <v>1121</v>
      </c>
      <c r="F343" s="328" t="s">
        <v>1122</v>
      </c>
    </row>
    <row r="344" spans="1:6" s="324" customFormat="1" ht="38.25">
      <c r="A344" s="325">
        <v>2</v>
      </c>
      <c r="B344" s="326">
        <v>2591101</v>
      </c>
      <c r="C344" s="327" t="s">
        <v>705</v>
      </c>
      <c r="D344" s="327" t="s">
        <v>1123</v>
      </c>
      <c r="E344" s="327" t="s">
        <v>1124</v>
      </c>
      <c r="F344" s="328" t="s">
        <v>1125</v>
      </c>
    </row>
    <row r="345" spans="1:6" s="324" customFormat="1" ht="76.5">
      <c r="A345" s="325">
        <v>2</v>
      </c>
      <c r="B345" s="326">
        <v>2591201</v>
      </c>
      <c r="C345" s="327" t="s">
        <v>705</v>
      </c>
      <c r="D345" s="327" t="s">
        <v>1123</v>
      </c>
      <c r="E345" s="327" t="s">
        <v>1124</v>
      </c>
      <c r="F345" s="328" t="s">
        <v>1126</v>
      </c>
    </row>
    <row r="346" spans="1:6" s="324" customFormat="1" ht="51">
      <c r="A346" s="325">
        <v>2</v>
      </c>
      <c r="B346" s="326">
        <v>2591202</v>
      </c>
      <c r="C346" s="327" t="s">
        <v>705</v>
      </c>
      <c r="D346" s="327" t="s">
        <v>1123</v>
      </c>
      <c r="E346" s="327" t="s">
        <v>1124</v>
      </c>
      <c r="F346" s="328" t="s">
        <v>1127</v>
      </c>
    </row>
    <row r="347" spans="1:6" s="324" customFormat="1" ht="76.5">
      <c r="A347" s="325">
        <v>2</v>
      </c>
      <c r="B347" s="326">
        <v>2591301</v>
      </c>
      <c r="C347" s="327" t="s">
        <v>705</v>
      </c>
      <c r="D347" s="327" t="s">
        <v>1123</v>
      </c>
      <c r="E347" s="327" t="s">
        <v>1124</v>
      </c>
      <c r="F347" s="328" t="s">
        <v>1128</v>
      </c>
    </row>
    <row r="348" spans="1:6" s="324" customFormat="1" ht="63.75">
      <c r="A348" s="325">
        <v>2</v>
      </c>
      <c r="B348" s="326">
        <v>2591401</v>
      </c>
      <c r="C348" s="327" t="s">
        <v>705</v>
      </c>
      <c r="D348" s="327" t="s">
        <v>1123</v>
      </c>
      <c r="E348" s="327" t="s">
        <v>1124</v>
      </c>
      <c r="F348" s="328" t="s">
        <v>1129</v>
      </c>
    </row>
    <row r="349" spans="1:6" s="324" customFormat="1" ht="51">
      <c r="A349" s="325">
        <v>2</v>
      </c>
      <c r="B349" s="326">
        <v>2592001</v>
      </c>
      <c r="C349" s="327" t="s">
        <v>705</v>
      </c>
      <c r="D349" s="327" t="s">
        <v>1123</v>
      </c>
      <c r="E349" s="327" t="s">
        <v>1130</v>
      </c>
      <c r="F349" s="328" t="s">
        <v>1131</v>
      </c>
    </row>
    <row r="350" spans="1:6" s="324" customFormat="1" ht="89.25">
      <c r="A350" s="325">
        <v>2</v>
      </c>
      <c r="B350" s="326">
        <v>2592002</v>
      </c>
      <c r="C350" s="327" t="s">
        <v>705</v>
      </c>
      <c r="D350" s="327" t="s">
        <v>1123</v>
      </c>
      <c r="E350" s="327" t="s">
        <v>1130</v>
      </c>
      <c r="F350" s="328" t="s">
        <v>1132</v>
      </c>
    </row>
    <row r="351" spans="1:6" s="324" customFormat="1" ht="89.25">
      <c r="A351" s="325">
        <v>2</v>
      </c>
      <c r="B351" s="326">
        <v>2601001</v>
      </c>
      <c r="C351" s="327" t="s">
        <v>705</v>
      </c>
      <c r="D351" s="327" t="s">
        <v>1133</v>
      </c>
      <c r="E351" s="327" t="s">
        <v>1134</v>
      </c>
      <c r="F351" s="328" t="s">
        <v>1135</v>
      </c>
    </row>
    <row r="352" spans="1:6" s="324" customFormat="1" ht="76.5">
      <c r="A352" s="325">
        <v>2</v>
      </c>
      <c r="B352" s="326">
        <v>2602001</v>
      </c>
      <c r="C352" s="327" t="s">
        <v>705</v>
      </c>
      <c r="D352" s="327" t="s">
        <v>1133</v>
      </c>
      <c r="E352" s="327" t="s">
        <v>1136</v>
      </c>
      <c r="F352" s="328" t="s">
        <v>1137</v>
      </c>
    </row>
    <row r="353" spans="1:6" s="324" customFormat="1" ht="102">
      <c r="A353" s="325">
        <v>2</v>
      </c>
      <c r="B353" s="326">
        <v>2613001</v>
      </c>
      <c r="C353" s="327" t="s">
        <v>705</v>
      </c>
      <c r="D353" s="327" t="s">
        <v>1138</v>
      </c>
      <c r="E353" s="327" t="s">
        <v>1139</v>
      </c>
      <c r="F353" s="328" t="s">
        <v>1140</v>
      </c>
    </row>
    <row r="354" spans="1:6" s="324" customFormat="1" ht="76.5">
      <c r="A354" s="325">
        <v>2</v>
      </c>
      <c r="B354" s="326">
        <v>2619001</v>
      </c>
      <c r="C354" s="327" t="s">
        <v>705</v>
      </c>
      <c r="D354" s="327" t="s">
        <v>1138</v>
      </c>
      <c r="E354" s="327" t="s">
        <v>1141</v>
      </c>
      <c r="F354" s="328" t="s">
        <v>1142</v>
      </c>
    </row>
    <row r="355" spans="1:6" s="324" customFormat="1" ht="38.25">
      <c r="A355" s="325">
        <v>2</v>
      </c>
      <c r="B355" s="326">
        <v>2652101</v>
      </c>
      <c r="C355" s="327" t="s">
        <v>721</v>
      </c>
      <c r="D355" s="327" t="s">
        <v>744</v>
      </c>
      <c r="E355" s="327" t="s">
        <v>1143</v>
      </c>
      <c r="F355" s="328" t="s">
        <v>1144</v>
      </c>
    </row>
    <row r="356" spans="1:6" s="324" customFormat="1" ht="51">
      <c r="A356" s="325">
        <v>2</v>
      </c>
      <c r="B356" s="326">
        <v>2652201</v>
      </c>
      <c r="C356" s="327" t="s">
        <v>721</v>
      </c>
      <c r="D356" s="327" t="s">
        <v>744</v>
      </c>
      <c r="E356" s="327" t="s">
        <v>1143</v>
      </c>
      <c r="F356" s="328" t="s">
        <v>1145</v>
      </c>
    </row>
    <row r="357" spans="1:6" s="324" customFormat="1" ht="63.75">
      <c r="A357" s="325">
        <v>2</v>
      </c>
      <c r="B357" s="326">
        <v>2653101</v>
      </c>
      <c r="C357" s="327" t="s">
        <v>721</v>
      </c>
      <c r="D357" s="327" t="s">
        <v>744</v>
      </c>
      <c r="E357" s="327" t="s">
        <v>1146</v>
      </c>
      <c r="F357" s="328" t="s">
        <v>1147</v>
      </c>
    </row>
    <row r="358" spans="1:6" s="324" customFormat="1" ht="51">
      <c r="A358" s="325">
        <v>2</v>
      </c>
      <c r="B358" s="326">
        <v>2653201</v>
      </c>
      <c r="C358" s="327" t="s">
        <v>721</v>
      </c>
      <c r="D358" s="327" t="s">
        <v>744</v>
      </c>
      <c r="E358" s="327" t="s">
        <v>1146</v>
      </c>
      <c r="F358" s="328" t="s">
        <v>1148</v>
      </c>
    </row>
    <row r="359" spans="1:6" s="324" customFormat="1" ht="38.25">
      <c r="A359" s="325">
        <v>2</v>
      </c>
      <c r="B359" s="326">
        <v>2662101</v>
      </c>
      <c r="C359" s="327" t="s">
        <v>721</v>
      </c>
      <c r="D359" s="327" t="s">
        <v>750</v>
      </c>
      <c r="E359" s="327" t="s">
        <v>1149</v>
      </c>
      <c r="F359" s="328" t="s">
        <v>1150</v>
      </c>
    </row>
    <row r="360" spans="1:6" s="324" customFormat="1" ht="38.25">
      <c r="A360" s="325">
        <v>2</v>
      </c>
      <c r="B360" s="326">
        <v>2662102</v>
      </c>
      <c r="C360" s="327" t="s">
        <v>721</v>
      </c>
      <c r="D360" s="327" t="s">
        <v>750</v>
      </c>
      <c r="E360" s="327" t="s">
        <v>1149</v>
      </c>
      <c r="F360" s="328" t="s">
        <v>1151</v>
      </c>
    </row>
    <row r="361" spans="1:6" s="324" customFormat="1" ht="63.75">
      <c r="A361" s="325">
        <v>2</v>
      </c>
      <c r="B361" s="326">
        <v>2662901</v>
      </c>
      <c r="C361" s="327" t="s">
        <v>721</v>
      </c>
      <c r="D361" s="327" t="s">
        <v>750</v>
      </c>
      <c r="E361" s="327" t="s">
        <v>1149</v>
      </c>
      <c r="F361" s="328" t="s">
        <v>1152</v>
      </c>
    </row>
    <row r="362" spans="1:6" s="324" customFormat="1" ht="63.75">
      <c r="A362" s="325">
        <v>2</v>
      </c>
      <c r="B362" s="326">
        <v>2662902</v>
      </c>
      <c r="C362" s="327" t="s">
        <v>721</v>
      </c>
      <c r="D362" s="327" t="s">
        <v>750</v>
      </c>
      <c r="E362" s="327" t="s">
        <v>1149</v>
      </c>
      <c r="F362" s="328" t="s">
        <v>1153</v>
      </c>
    </row>
    <row r="363" spans="1:6" s="324" customFormat="1" ht="25.5">
      <c r="A363" s="325">
        <v>2</v>
      </c>
      <c r="B363" s="326">
        <v>2721001</v>
      </c>
      <c r="C363" s="327" t="s">
        <v>766</v>
      </c>
      <c r="D363" s="327" t="s">
        <v>780</v>
      </c>
      <c r="E363" s="327" t="s">
        <v>781</v>
      </c>
      <c r="F363" s="328" t="s">
        <v>1154</v>
      </c>
    </row>
    <row r="364" spans="1:6" s="324" customFormat="1" ht="38.25">
      <c r="A364" s="325">
        <v>2</v>
      </c>
      <c r="B364" s="326">
        <v>2741001</v>
      </c>
      <c r="C364" s="327" t="s">
        <v>766</v>
      </c>
      <c r="D364" s="327" t="s">
        <v>788</v>
      </c>
      <c r="E364" s="327" t="s">
        <v>1155</v>
      </c>
      <c r="F364" s="328" t="s">
        <v>1156</v>
      </c>
    </row>
    <row r="365" spans="1:6" s="324" customFormat="1" ht="102">
      <c r="A365" s="325">
        <v>2</v>
      </c>
      <c r="B365" s="326">
        <v>2742001</v>
      </c>
      <c r="C365" s="327" t="s">
        <v>766</v>
      </c>
      <c r="D365" s="327" t="s">
        <v>788</v>
      </c>
      <c r="E365" s="327" t="s">
        <v>1157</v>
      </c>
      <c r="F365" s="328" t="s">
        <v>1158</v>
      </c>
    </row>
    <row r="366" spans="1:6" s="324" customFormat="1" ht="76.5">
      <c r="A366" s="325">
        <v>2</v>
      </c>
      <c r="B366" s="326">
        <v>2749001</v>
      </c>
      <c r="C366" s="327" t="s">
        <v>766</v>
      </c>
      <c r="D366" s="327" t="s">
        <v>788</v>
      </c>
      <c r="E366" s="327" t="s">
        <v>789</v>
      </c>
      <c r="F366" s="328" t="s">
        <v>1159</v>
      </c>
    </row>
    <row r="367" spans="1:6" s="324" customFormat="1" ht="25.5">
      <c r="A367" s="325">
        <v>2</v>
      </c>
      <c r="B367" s="326">
        <v>2749002</v>
      </c>
      <c r="C367" s="327" t="s">
        <v>766</v>
      </c>
      <c r="D367" s="327" t="s">
        <v>788</v>
      </c>
      <c r="E367" s="327" t="s">
        <v>789</v>
      </c>
      <c r="F367" s="328" t="s">
        <v>1160</v>
      </c>
    </row>
    <row r="368" spans="1:6" s="324" customFormat="1" ht="51">
      <c r="A368" s="325">
        <v>2</v>
      </c>
      <c r="B368" s="326">
        <v>2750001</v>
      </c>
      <c r="C368" s="327" t="s">
        <v>766</v>
      </c>
      <c r="D368" s="327" t="s">
        <v>1161</v>
      </c>
      <c r="E368" s="327" t="s">
        <v>1161</v>
      </c>
      <c r="F368" s="328" t="s">
        <v>1162</v>
      </c>
    </row>
    <row r="369" spans="1:6" s="324" customFormat="1" ht="25.5">
      <c r="A369" s="325">
        <v>2</v>
      </c>
      <c r="B369" s="326">
        <v>2771001</v>
      </c>
      <c r="C369" s="327" t="s">
        <v>791</v>
      </c>
      <c r="D369" s="327" t="s">
        <v>792</v>
      </c>
      <c r="E369" s="327" t="s">
        <v>1163</v>
      </c>
      <c r="F369" s="328" t="s">
        <v>1164</v>
      </c>
    </row>
    <row r="370" spans="1:6" s="324" customFormat="1" ht="25.5">
      <c r="A370" s="325">
        <v>2</v>
      </c>
      <c r="B370" s="326">
        <v>2772101</v>
      </c>
      <c r="C370" s="327" t="s">
        <v>791</v>
      </c>
      <c r="D370" s="327" t="s">
        <v>792</v>
      </c>
      <c r="E370" s="327" t="s">
        <v>793</v>
      </c>
      <c r="F370" s="328" t="s">
        <v>1165</v>
      </c>
    </row>
    <row r="371" spans="1:6" s="324" customFormat="1" ht="38.25">
      <c r="A371" s="325">
        <v>2</v>
      </c>
      <c r="B371" s="326">
        <v>2773001</v>
      </c>
      <c r="C371" s="327" t="s">
        <v>791</v>
      </c>
      <c r="D371" s="327" t="s">
        <v>792</v>
      </c>
      <c r="E371" s="327" t="s">
        <v>1166</v>
      </c>
      <c r="F371" s="328" t="s">
        <v>1167</v>
      </c>
    </row>
    <row r="372" spans="1:6" s="324" customFormat="1" ht="38.25">
      <c r="A372" s="325">
        <v>2</v>
      </c>
      <c r="B372" s="326">
        <v>2773002</v>
      </c>
      <c r="C372" s="327" t="s">
        <v>791</v>
      </c>
      <c r="D372" s="327" t="s">
        <v>792</v>
      </c>
      <c r="E372" s="327" t="s">
        <v>1166</v>
      </c>
      <c r="F372" s="328" t="s">
        <v>1168</v>
      </c>
    </row>
    <row r="373" spans="1:6" s="324" customFormat="1" ht="38.25">
      <c r="A373" s="325">
        <v>2</v>
      </c>
      <c r="B373" s="326">
        <v>2773003</v>
      </c>
      <c r="C373" s="327" t="s">
        <v>791</v>
      </c>
      <c r="D373" s="327" t="s">
        <v>792</v>
      </c>
      <c r="E373" s="327" t="s">
        <v>1166</v>
      </c>
      <c r="F373" s="328" t="s">
        <v>1169</v>
      </c>
    </row>
    <row r="374" spans="1:6" s="324" customFormat="1" ht="51">
      <c r="A374" s="325">
        <v>2</v>
      </c>
      <c r="B374" s="326">
        <v>2773004</v>
      </c>
      <c r="C374" s="327" t="s">
        <v>791</v>
      </c>
      <c r="D374" s="327" t="s">
        <v>792</v>
      </c>
      <c r="E374" s="327" t="s">
        <v>1166</v>
      </c>
      <c r="F374" s="328" t="s">
        <v>1170</v>
      </c>
    </row>
    <row r="375" spans="1:6" s="324" customFormat="1" ht="38.25">
      <c r="A375" s="325">
        <v>2</v>
      </c>
      <c r="B375" s="326">
        <v>2773005</v>
      </c>
      <c r="C375" s="327" t="s">
        <v>791</v>
      </c>
      <c r="D375" s="327" t="s">
        <v>792</v>
      </c>
      <c r="E375" s="327" t="s">
        <v>1166</v>
      </c>
      <c r="F375" s="328" t="s">
        <v>1171</v>
      </c>
    </row>
    <row r="376" spans="1:6" s="324" customFormat="1" ht="51">
      <c r="A376" s="325">
        <v>2</v>
      </c>
      <c r="B376" s="326">
        <v>2773006</v>
      </c>
      <c r="C376" s="327" t="s">
        <v>791</v>
      </c>
      <c r="D376" s="327" t="s">
        <v>792</v>
      </c>
      <c r="E376" s="327" t="s">
        <v>1166</v>
      </c>
      <c r="F376" s="328" t="s">
        <v>1172</v>
      </c>
    </row>
    <row r="377" spans="1:6" s="324" customFormat="1" ht="25.5">
      <c r="A377" s="325">
        <v>2</v>
      </c>
      <c r="B377" s="326">
        <v>2773007</v>
      </c>
      <c r="C377" s="327" t="s">
        <v>791</v>
      </c>
      <c r="D377" s="327" t="s">
        <v>792</v>
      </c>
      <c r="E377" s="327" t="s">
        <v>1166</v>
      </c>
      <c r="F377" s="328" t="s">
        <v>1173</v>
      </c>
    </row>
    <row r="378" spans="1:6" s="324" customFormat="1" ht="25.5">
      <c r="A378" s="325">
        <v>2</v>
      </c>
      <c r="B378" s="326">
        <v>2773008</v>
      </c>
      <c r="C378" s="327" t="s">
        <v>791</v>
      </c>
      <c r="D378" s="327" t="s">
        <v>792</v>
      </c>
      <c r="E378" s="327" t="s">
        <v>1166</v>
      </c>
      <c r="F378" s="328" t="s">
        <v>1174</v>
      </c>
    </row>
    <row r="379" spans="1:6" s="324" customFormat="1" ht="25.5">
      <c r="A379" s="325">
        <v>2</v>
      </c>
      <c r="B379" s="326">
        <v>2773009</v>
      </c>
      <c r="C379" s="327" t="s">
        <v>791</v>
      </c>
      <c r="D379" s="327" t="s">
        <v>792</v>
      </c>
      <c r="E379" s="327" t="s">
        <v>1166</v>
      </c>
      <c r="F379" s="328" t="s">
        <v>1175</v>
      </c>
    </row>
    <row r="380" spans="1:6" s="324" customFormat="1" ht="63.75">
      <c r="A380" s="325">
        <v>2</v>
      </c>
      <c r="B380" s="326">
        <v>2773010</v>
      </c>
      <c r="C380" s="327" t="s">
        <v>791</v>
      </c>
      <c r="D380" s="327" t="s">
        <v>792</v>
      </c>
      <c r="E380" s="327" t="s">
        <v>1166</v>
      </c>
      <c r="F380" s="328" t="s">
        <v>1176</v>
      </c>
    </row>
    <row r="381" spans="1:6" s="324" customFormat="1" ht="25.5">
      <c r="A381" s="325">
        <v>2</v>
      </c>
      <c r="B381" s="326">
        <v>2801001</v>
      </c>
      <c r="C381" s="327" t="s">
        <v>791</v>
      </c>
      <c r="D381" s="327" t="s">
        <v>1177</v>
      </c>
      <c r="E381" s="327" t="s">
        <v>1178</v>
      </c>
      <c r="F381" s="328" t="s">
        <v>1179</v>
      </c>
    </row>
    <row r="382" spans="1:6" s="324" customFormat="1" ht="76.5">
      <c r="A382" s="325">
        <v>2</v>
      </c>
      <c r="B382" s="326">
        <v>2811001</v>
      </c>
      <c r="C382" s="327" t="s">
        <v>791</v>
      </c>
      <c r="D382" s="327" t="s">
        <v>1180</v>
      </c>
      <c r="E382" s="327" t="s">
        <v>1181</v>
      </c>
      <c r="F382" s="328" t="s">
        <v>1182</v>
      </c>
    </row>
    <row r="383" spans="1:6" s="324" customFormat="1" ht="51">
      <c r="A383" s="325">
        <v>2</v>
      </c>
      <c r="B383" s="326">
        <v>2812101</v>
      </c>
      <c r="C383" s="327" t="s">
        <v>791</v>
      </c>
      <c r="D383" s="327" t="s">
        <v>1180</v>
      </c>
      <c r="E383" s="327" t="s">
        <v>1183</v>
      </c>
      <c r="F383" s="328" t="s">
        <v>1184</v>
      </c>
    </row>
    <row r="384" spans="1:6" s="324" customFormat="1" ht="25.5">
      <c r="A384" s="325">
        <v>2</v>
      </c>
      <c r="B384" s="326">
        <v>2812901</v>
      </c>
      <c r="C384" s="327" t="s">
        <v>791</v>
      </c>
      <c r="D384" s="327" t="s">
        <v>1180</v>
      </c>
      <c r="E384" s="327" t="s">
        <v>1183</v>
      </c>
      <c r="F384" s="328" t="s">
        <v>1185</v>
      </c>
    </row>
    <row r="385" spans="1:6" s="324" customFormat="1" ht="38.25">
      <c r="A385" s="325">
        <v>2</v>
      </c>
      <c r="B385" s="326">
        <v>2813001</v>
      </c>
      <c r="C385" s="327" t="s">
        <v>791</v>
      </c>
      <c r="D385" s="327" t="s">
        <v>1180</v>
      </c>
      <c r="E385" s="327" t="s">
        <v>1186</v>
      </c>
      <c r="F385" s="328" t="s">
        <v>1187</v>
      </c>
    </row>
    <row r="386" spans="1:6" s="324" customFormat="1" ht="38.25">
      <c r="A386" s="325">
        <v>2</v>
      </c>
      <c r="B386" s="326">
        <v>2821101</v>
      </c>
      <c r="C386" s="327" t="s">
        <v>791</v>
      </c>
      <c r="D386" s="327" t="s">
        <v>810</v>
      </c>
      <c r="E386" s="327" t="s">
        <v>1188</v>
      </c>
      <c r="F386" s="328" t="s">
        <v>1189</v>
      </c>
    </row>
    <row r="387" spans="1:6" s="324" customFormat="1" ht="89.25">
      <c r="A387" s="325">
        <v>2</v>
      </c>
      <c r="B387" s="326">
        <v>2821901</v>
      </c>
      <c r="C387" s="327" t="s">
        <v>791</v>
      </c>
      <c r="D387" s="327" t="s">
        <v>810</v>
      </c>
      <c r="E387" s="327" t="s">
        <v>1188</v>
      </c>
      <c r="F387" s="328" t="s">
        <v>1190</v>
      </c>
    </row>
    <row r="388" spans="1:6" s="324" customFormat="1" ht="51">
      <c r="A388" s="325">
        <v>2</v>
      </c>
      <c r="B388" s="326">
        <v>2829101</v>
      </c>
      <c r="C388" s="327" t="s">
        <v>791</v>
      </c>
      <c r="D388" s="327" t="s">
        <v>810</v>
      </c>
      <c r="E388" s="327" t="s">
        <v>815</v>
      </c>
      <c r="F388" s="328" t="s">
        <v>1191</v>
      </c>
    </row>
    <row r="389" spans="1:6" s="324" customFormat="1" ht="38.25">
      <c r="A389" s="325">
        <v>2</v>
      </c>
      <c r="B389" s="326">
        <v>2829201</v>
      </c>
      <c r="C389" s="327" t="s">
        <v>791</v>
      </c>
      <c r="D389" s="327" t="s">
        <v>810</v>
      </c>
      <c r="E389" s="327" t="s">
        <v>815</v>
      </c>
      <c r="F389" s="328" t="s">
        <v>1192</v>
      </c>
    </row>
    <row r="390" spans="1:6" s="324" customFormat="1" ht="38.25">
      <c r="A390" s="325">
        <v>2</v>
      </c>
      <c r="B390" s="326">
        <v>2829901</v>
      </c>
      <c r="C390" s="327" t="s">
        <v>791</v>
      </c>
      <c r="D390" s="327" t="s">
        <v>810</v>
      </c>
      <c r="E390" s="327" t="s">
        <v>815</v>
      </c>
      <c r="F390" s="328" t="s">
        <v>1193</v>
      </c>
    </row>
    <row r="391" spans="1:6" s="324" customFormat="1" ht="51">
      <c r="A391" s="325">
        <v>2</v>
      </c>
      <c r="B391" s="326">
        <v>2843001</v>
      </c>
      <c r="C391" s="327" t="s">
        <v>819</v>
      </c>
      <c r="D391" s="327" t="s">
        <v>820</v>
      </c>
      <c r="E391" s="327" t="s">
        <v>1194</v>
      </c>
      <c r="F391" s="328" t="s">
        <v>1195</v>
      </c>
    </row>
    <row r="392" spans="1:6" s="324" customFormat="1" ht="12.75">
      <c r="A392" s="325">
        <v>2</v>
      </c>
      <c r="B392" s="326">
        <v>2851101</v>
      </c>
      <c r="C392" s="327" t="s">
        <v>833</v>
      </c>
      <c r="D392" s="327" t="s">
        <v>834</v>
      </c>
      <c r="E392" s="327" t="s">
        <v>835</v>
      </c>
      <c r="F392" s="328" t="s">
        <v>1196</v>
      </c>
    </row>
    <row r="393" spans="1:6" s="324" customFormat="1" ht="12.75">
      <c r="A393" s="325">
        <v>2</v>
      </c>
      <c r="B393" s="326">
        <v>2851201</v>
      </c>
      <c r="C393" s="327" t="s">
        <v>833</v>
      </c>
      <c r="D393" s="327" t="s">
        <v>834</v>
      </c>
      <c r="E393" s="327" t="s">
        <v>835</v>
      </c>
      <c r="F393" s="328" t="s">
        <v>1197</v>
      </c>
    </row>
    <row r="394" spans="1:6" s="324" customFormat="1" ht="38.25">
      <c r="A394" s="325">
        <v>2</v>
      </c>
      <c r="B394" s="326">
        <v>2853001</v>
      </c>
      <c r="C394" s="327" t="s">
        <v>833</v>
      </c>
      <c r="D394" s="327" t="s">
        <v>834</v>
      </c>
      <c r="E394" s="327" t="s">
        <v>1198</v>
      </c>
      <c r="F394" s="328" t="s">
        <v>1199</v>
      </c>
    </row>
    <row r="395" spans="1:6" s="324" customFormat="1" ht="102">
      <c r="A395" s="325">
        <v>2</v>
      </c>
      <c r="B395" s="326">
        <v>2855201</v>
      </c>
      <c r="C395" s="327" t="s">
        <v>833</v>
      </c>
      <c r="D395" s="327" t="s">
        <v>834</v>
      </c>
      <c r="E395" s="327" t="s">
        <v>846</v>
      </c>
      <c r="F395" s="328" t="s">
        <v>1200</v>
      </c>
    </row>
    <row r="396" spans="1:6" s="324" customFormat="1" ht="38.25">
      <c r="A396" s="325">
        <v>2</v>
      </c>
      <c r="B396" s="326">
        <v>2862101</v>
      </c>
      <c r="C396" s="327" t="s">
        <v>852</v>
      </c>
      <c r="D396" s="327" t="s">
        <v>1201</v>
      </c>
      <c r="E396" s="327" t="s">
        <v>1202</v>
      </c>
      <c r="F396" s="328" t="s">
        <v>1203</v>
      </c>
    </row>
    <row r="397" spans="1:6" s="324" customFormat="1" ht="63.75">
      <c r="A397" s="325">
        <v>2</v>
      </c>
      <c r="B397" s="326">
        <v>2862102</v>
      </c>
      <c r="C397" s="327" t="s">
        <v>852</v>
      </c>
      <c r="D397" s="327" t="s">
        <v>1201</v>
      </c>
      <c r="E397" s="327" t="s">
        <v>1202</v>
      </c>
      <c r="F397" s="328" t="s">
        <v>1204</v>
      </c>
    </row>
    <row r="398" spans="1:6" s="324" customFormat="1" ht="51">
      <c r="A398" s="325">
        <v>2</v>
      </c>
      <c r="B398" s="326">
        <v>2862201</v>
      </c>
      <c r="C398" s="327" t="s">
        <v>852</v>
      </c>
      <c r="D398" s="327" t="s">
        <v>1201</v>
      </c>
      <c r="E398" s="327" t="s">
        <v>1202</v>
      </c>
      <c r="F398" s="328" t="s">
        <v>1205</v>
      </c>
    </row>
    <row r="399" spans="1:6" s="324" customFormat="1" ht="51">
      <c r="A399" s="325">
        <v>2</v>
      </c>
      <c r="B399" s="326">
        <v>2862202</v>
      </c>
      <c r="C399" s="327" t="s">
        <v>852</v>
      </c>
      <c r="D399" s="327" t="s">
        <v>1201</v>
      </c>
      <c r="E399" s="327" t="s">
        <v>1202</v>
      </c>
      <c r="F399" s="328" t="s">
        <v>1206</v>
      </c>
    </row>
    <row r="400" spans="1:6" s="324" customFormat="1" ht="63.75">
      <c r="A400" s="325">
        <v>2</v>
      </c>
      <c r="B400" s="326">
        <v>2871001</v>
      </c>
      <c r="C400" s="327" t="s">
        <v>852</v>
      </c>
      <c r="D400" s="327" t="s">
        <v>1207</v>
      </c>
      <c r="E400" s="327" t="s">
        <v>1208</v>
      </c>
      <c r="F400" s="328" t="s">
        <v>1209</v>
      </c>
    </row>
    <row r="401" spans="1:6" s="324" customFormat="1" ht="63.75">
      <c r="A401" s="325">
        <v>2</v>
      </c>
      <c r="B401" s="326">
        <v>2872001</v>
      </c>
      <c r="C401" s="327" t="s">
        <v>852</v>
      </c>
      <c r="D401" s="327" t="s">
        <v>1207</v>
      </c>
      <c r="E401" s="327" t="s">
        <v>1210</v>
      </c>
      <c r="F401" s="328" t="s">
        <v>1211</v>
      </c>
    </row>
    <row r="402" spans="1:6" s="324" customFormat="1" ht="127.5">
      <c r="A402" s="325">
        <v>2</v>
      </c>
      <c r="B402" s="326">
        <v>2873001</v>
      </c>
      <c r="C402" s="327" t="s">
        <v>852</v>
      </c>
      <c r="D402" s="327" t="s">
        <v>1207</v>
      </c>
      <c r="E402" s="327" t="s">
        <v>1212</v>
      </c>
      <c r="F402" s="328" t="s">
        <v>1213</v>
      </c>
    </row>
    <row r="403" spans="1:6" s="324" customFormat="1" ht="89.25">
      <c r="A403" s="325">
        <v>2</v>
      </c>
      <c r="B403" s="326">
        <v>2879001</v>
      </c>
      <c r="C403" s="327" t="s">
        <v>852</v>
      </c>
      <c r="D403" s="327" t="s">
        <v>1207</v>
      </c>
      <c r="E403" s="327" t="s">
        <v>1214</v>
      </c>
      <c r="F403" s="328" t="s">
        <v>1215</v>
      </c>
    </row>
    <row r="404" spans="1:6" s="324" customFormat="1" ht="38.25">
      <c r="A404" s="325">
        <v>2</v>
      </c>
      <c r="B404" s="326">
        <v>2879002</v>
      </c>
      <c r="C404" s="327" t="s">
        <v>852</v>
      </c>
      <c r="D404" s="327" t="s">
        <v>1207</v>
      </c>
      <c r="E404" s="327" t="s">
        <v>1214</v>
      </c>
      <c r="F404" s="328" t="s">
        <v>1216</v>
      </c>
    </row>
    <row r="405" spans="1:6" s="324" customFormat="1" ht="38.25">
      <c r="A405" s="325">
        <v>2</v>
      </c>
      <c r="B405" s="326">
        <v>2900201</v>
      </c>
      <c r="C405" s="327" t="s">
        <v>858</v>
      </c>
      <c r="D405" s="327" t="s">
        <v>859</v>
      </c>
      <c r="E405" s="327" t="s">
        <v>859</v>
      </c>
      <c r="F405" s="328" t="s">
        <v>1217</v>
      </c>
    </row>
    <row r="406" spans="1:6" s="324" customFormat="1" ht="38.25">
      <c r="A406" s="325">
        <v>2</v>
      </c>
      <c r="B406" s="326">
        <v>2900501</v>
      </c>
      <c r="C406" s="327" t="s">
        <v>858</v>
      </c>
      <c r="D406" s="327" t="s">
        <v>859</v>
      </c>
      <c r="E406" s="327" t="s">
        <v>859</v>
      </c>
      <c r="F406" s="328" t="s">
        <v>1218</v>
      </c>
    </row>
    <row r="407" spans="1:6" s="324" customFormat="1" ht="114.75">
      <c r="A407" s="325">
        <v>2</v>
      </c>
      <c r="B407" s="326">
        <v>2900601</v>
      </c>
      <c r="C407" s="327" t="s">
        <v>858</v>
      </c>
      <c r="D407" s="327" t="s">
        <v>859</v>
      </c>
      <c r="E407" s="327" t="s">
        <v>859</v>
      </c>
      <c r="F407" s="328" t="s">
        <v>1219</v>
      </c>
    </row>
    <row r="408" spans="1:6" s="324" customFormat="1" ht="25.5">
      <c r="A408" s="325">
        <v>2</v>
      </c>
      <c r="B408" s="326">
        <v>2931201</v>
      </c>
      <c r="C408" s="327" t="s">
        <v>858</v>
      </c>
      <c r="D408" s="327" t="s">
        <v>1220</v>
      </c>
      <c r="E408" s="327" t="s">
        <v>1221</v>
      </c>
      <c r="F408" s="328" t="s">
        <v>1222</v>
      </c>
    </row>
    <row r="409" spans="1:6" s="324" customFormat="1" ht="76.5">
      <c r="A409" s="325">
        <v>2</v>
      </c>
      <c r="B409" s="326">
        <v>2932901</v>
      </c>
      <c r="C409" s="327" t="s">
        <v>858</v>
      </c>
      <c r="D409" s="327" t="s">
        <v>1220</v>
      </c>
      <c r="E409" s="327" t="s">
        <v>1223</v>
      </c>
      <c r="F409" s="328" t="s">
        <v>1224</v>
      </c>
    </row>
    <row r="410" spans="1:6" s="324" customFormat="1" ht="89.25">
      <c r="A410" s="325">
        <v>2</v>
      </c>
      <c r="B410" s="326">
        <v>2951101</v>
      </c>
      <c r="C410" s="327" t="s">
        <v>169</v>
      </c>
      <c r="D410" s="327" t="s">
        <v>877</v>
      </c>
      <c r="E410" s="327" t="s">
        <v>1225</v>
      </c>
      <c r="F410" s="328" t="s">
        <v>1226</v>
      </c>
    </row>
    <row r="411" spans="1:6" s="324" customFormat="1" ht="51">
      <c r="A411" s="325">
        <v>2</v>
      </c>
      <c r="B411" s="326">
        <v>2951201</v>
      </c>
      <c r="C411" s="327" t="s">
        <v>169</v>
      </c>
      <c r="D411" s="327" t="s">
        <v>877</v>
      </c>
      <c r="E411" s="327" t="s">
        <v>1225</v>
      </c>
      <c r="F411" s="328" t="s">
        <v>1227</v>
      </c>
    </row>
    <row r="412" spans="1:6" s="324" customFormat="1" ht="38.25">
      <c r="A412" s="325">
        <v>2</v>
      </c>
      <c r="B412" s="326">
        <v>2952101</v>
      </c>
      <c r="C412" s="327" t="s">
        <v>169</v>
      </c>
      <c r="D412" s="327" t="s">
        <v>877</v>
      </c>
      <c r="E412" s="327" t="s">
        <v>878</v>
      </c>
      <c r="F412" s="328" t="s">
        <v>1228</v>
      </c>
    </row>
    <row r="413" spans="1:6" s="324" customFormat="1" ht="51">
      <c r="A413" s="325">
        <v>2</v>
      </c>
      <c r="B413" s="326">
        <v>2952201</v>
      </c>
      <c r="C413" s="327" t="s">
        <v>169</v>
      </c>
      <c r="D413" s="327" t="s">
        <v>877</v>
      </c>
      <c r="E413" s="327" t="s">
        <v>878</v>
      </c>
      <c r="F413" s="328" t="s">
        <v>1229</v>
      </c>
    </row>
    <row r="414" spans="1:6" s="324" customFormat="1" ht="38.25">
      <c r="A414" s="325">
        <v>2</v>
      </c>
      <c r="B414" s="326">
        <v>2952301</v>
      </c>
      <c r="C414" s="327" t="s">
        <v>169</v>
      </c>
      <c r="D414" s="327" t="s">
        <v>877</v>
      </c>
      <c r="E414" s="327" t="s">
        <v>878</v>
      </c>
      <c r="F414" s="328" t="s">
        <v>1230</v>
      </c>
    </row>
    <row r="415" spans="1:6" s="324" customFormat="1" ht="63.75">
      <c r="A415" s="325">
        <v>2</v>
      </c>
      <c r="B415" s="326">
        <v>2952901</v>
      </c>
      <c r="C415" s="327" t="s">
        <v>169</v>
      </c>
      <c r="D415" s="327" t="s">
        <v>877</v>
      </c>
      <c r="E415" s="327" t="s">
        <v>878</v>
      </c>
      <c r="F415" s="328" t="s">
        <v>1231</v>
      </c>
    </row>
    <row r="416" spans="1:6" s="324" customFormat="1" ht="38.25">
      <c r="A416" s="325">
        <v>2</v>
      </c>
      <c r="B416" s="326">
        <v>2960301</v>
      </c>
      <c r="C416" s="327" t="s">
        <v>169</v>
      </c>
      <c r="D416" s="327" t="s">
        <v>881</v>
      </c>
      <c r="E416" s="327" t="s">
        <v>881</v>
      </c>
      <c r="F416" s="328" t="s">
        <v>1232</v>
      </c>
    </row>
    <row r="417" spans="1:6" s="324" customFormat="1" ht="25.5">
      <c r="A417" s="325">
        <v>2</v>
      </c>
      <c r="B417" s="326">
        <v>2960901</v>
      </c>
      <c r="C417" s="327" t="s">
        <v>169</v>
      </c>
      <c r="D417" s="327" t="s">
        <v>881</v>
      </c>
      <c r="E417" s="327" t="s">
        <v>881</v>
      </c>
      <c r="F417" s="328" t="s">
        <v>1233</v>
      </c>
    </row>
    <row r="418" spans="1:6" s="324" customFormat="1" ht="25.5">
      <c r="A418" s="325">
        <v>2</v>
      </c>
      <c r="B418" s="326">
        <v>2960902</v>
      </c>
      <c r="C418" s="327" t="s">
        <v>169</v>
      </c>
      <c r="D418" s="327" t="s">
        <v>881</v>
      </c>
      <c r="E418" s="327" t="s">
        <v>881</v>
      </c>
      <c r="F418" s="328" t="s">
        <v>1234</v>
      </c>
    </row>
    <row r="419" spans="1:6" s="324" customFormat="1" ht="38.25">
      <c r="A419" s="325">
        <v>3</v>
      </c>
      <c r="B419" s="326">
        <v>3012501</v>
      </c>
      <c r="C419" s="327" t="s">
        <v>893</v>
      </c>
      <c r="D419" s="327" t="s">
        <v>894</v>
      </c>
      <c r="E419" s="327" t="s">
        <v>906</v>
      </c>
      <c r="F419" s="328" t="s">
        <v>1235</v>
      </c>
    </row>
    <row r="420" spans="1:6" s="324" customFormat="1" ht="25.5">
      <c r="A420" s="325">
        <v>3</v>
      </c>
      <c r="B420" s="326">
        <v>3014901</v>
      </c>
      <c r="C420" s="327" t="s">
        <v>893</v>
      </c>
      <c r="D420" s="327" t="s">
        <v>894</v>
      </c>
      <c r="E420" s="327" t="s">
        <v>921</v>
      </c>
      <c r="F420" s="328" t="s">
        <v>1236</v>
      </c>
    </row>
    <row r="421" spans="1:6" s="324" customFormat="1" ht="25.5">
      <c r="A421" s="325">
        <v>3</v>
      </c>
      <c r="B421" s="326">
        <v>3014902</v>
      </c>
      <c r="C421" s="327" t="s">
        <v>893</v>
      </c>
      <c r="D421" s="327" t="s">
        <v>894</v>
      </c>
      <c r="E421" s="327" t="s">
        <v>921</v>
      </c>
      <c r="F421" s="328" t="s">
        <v>1237</v>
      </c>
    </row>
    <row r="422" spans="1:6" s="324" customFormat="1" ht="38.25">
      <c r="A422" s="325">
        <v>3</v>
      </c>
      <c r="B422" s="326">
        <v>3089101</v>
      </c>
      <c r="C422" s="327" t="s">
        <v>1238</v>
      </c>
      <c r="D422" s="327" t="s">
        <v>1239</v>
      </c>
      <c r="E422" s="327" t="s">
        <v>1240</v>
      </c>
      <c r="F422" s="328" t="s">
        <v>1241</v>
      </c>
    </row>
    <row r="423" spans="1:6" s="324" customFormat="1" ht="25.5">
      <c r="A423" s="325">
        <v>3</v>
      </c>
      <c r="B423" s="326">
        <v>3089201</v>
      </c>
      <c r="C423" s="327" t="s">
        <v>1238</v>
      </c>
      <c r="D423" s="327" t="s">
        <v>1239</v>
      </c>
      <c r="E423" s="327" t="s">
        <v>1240</v>
      </c>
      <c r="F423" s="328" t="s">
        <v>1242</v>
      </c>
    </row>
    <row r="424" spans="1:6" s="324" customFormat="1" ht="25.5">
      <c r="A424" s="325">
        <v>3</v>
      </c>
      <c r="B424" s="326">
        <v>3089202</v>
      </c>
      <c r="C424" s="327" t="s">
        <v>1238</v>
      </c>
      <c r="D424" s="327" t="s">
        <v>1239</v>
      </c>
      <c r="E424" s="327" t="s">
        <v>1240</v>
      </c>
      <c r="F424" s="328" t="s">
        <v>1243</v>
      </c>
    </row>
    <row r="425" spans="1:6" s="324" customFormat="1" ht="25.5">
      <c r="A425" s="325">
        <v>3</v>
      </c>
      <c r="B425" s="326">
        <v>3101201</v>
      </c>
      <c r="C425" s="327" t="s">
        <v>168</v>
      </c>
      <c r="D425" s="327" t="s">
        <v>974</v>
      </c>
      <c r="E425" s="327" t="s">
        <v>975</v>
      </c>
      <c r="F425" s="328" t="s">
        <v>1244</v>
      </c>
    </row>
    <row r="426" spans="1:6" s="324" customFormat="1" ht="25.5">
      <c r="A426" s="325">
        <v>3</v>
      </c>
      <c r="B426" s="326">
        <v>3101202</v>
      </c>
      <c r="C426" s="327" t="s">
        <v>168</v>
      </c>
      <c r="D426" s="327" t="s">
        <v>974</v>
      </c>
      <c r="E426" s="327" t="s">
        <v>975</v>
      </c>
      <c r="F426" s="328" t="s">
        <v>1245</v>
      </c>
    </row>
    <row r="427" spans="1:6" s="324" customFormat="1" ht="25.5">
      <c r="A427" s="325">
        <v>3</v>
      </c>
      <c r="B427" s="326">
        <v>3101203</v>
      </c>
      <c r="C427" s="327" t="s">
        <v>168</v>
      </c>
      <c r="D427" s="327" t="s">
        <v>974</v>
      </c>
      <c r="E427" s="327" t="s">
        <v>975</v>
      </c>
      <c r="F427" s="328" t="s">
        <v>1246</v>
      </c>
    </row>
    <row r="428" spans="1:6" s="324" customFormat="1" ht="25.5">
      <c r="A428" s="325">
        <v>3</v>
      </c>
      <c r="B428" s="326">
        <v>3101204</v>
      </c>
      <c r="C428" s="327" t="s">
        <v>168</v>
      </c>
      <c r="D428" s="327" t="s">
        <v>974</v>
      </c>
      <c r="E428" s="327" t="s">
        <v>975</v>
      </c>
      <c r="F428" s="328" t="s">
        <v>1247</v>
      </c>
    </row>
    <row r="429" spans="1:6" s="324" customFormat="1" ht="25.5">
      <c r="A429" s="325">
        <v>3</v>
      </c>
      <c r="B429" s="326">
        <v>3101205</v>
      </c>
      <c r="C429" s="327" t="s">
        <v>168</v>
      </c>
      <c r="D429" s="327" t="s">
        <v>974</v>
      </c>
      <c r="E429" s="327" t="s">
        <v>975</v>
      </c>
      <c r="F429" s="328" t="s">
        <v>1248</v>
      </c>
    </row>
    <row r="430" spans="1:6" s="324" customFormat="1" ht="25.5">
      <c r="A430" s="325">
        <v>3</v>
      </c>
      <c r="B430" s="326">
        <v>3101206</v>
      </c>
      <c r="C430" s="327" t="s">
        <v>168</v>
      </c>
      <c r="D430" s="327" t="s">
        <v>974</v>
      </c>
      <c r="E430" s="327" t="s">
        <v>975</v>
      </c>
      <c r="F430" s="328" t="s">
        <v>1249</v>
      </c>
    </row>
    <row r="431" spans="1:6" s="324" customFormat="1" ht="38.25">
      <c r="A431" s="325">
        <v>3</v>
      </c>
      <c r="B431" s="326">
        <v>3102001</v>
      </c>
      <c r="C431" s="327" t="s">
        <v>168</v>
      </c>
      <c r="D431" s="327" t="s">
        <v>974</v>
      </c>
      <c r="E431" s="327" t="s">
        <v>979</v>
      </c>
      <c r="F431" s="328" t="s">
        <v>1250</v>
      </c>
    </row>
    <row r="432" spans="1:6" s="324" customFormat="1" ht="25.5">
      <c r="A432" s="325">
        <v>3</v>
      </c>
      <c r="B432" s="326">
        <v>3102002</v>
      </c>
      <c r="C432" s="327" t="s">
        <v>168</v>
      </c>
      <c r="D432" s="327" t="s">
        <v>974</v>
      </c>
      <c r="E432" s="327" t="s">
        <v>979</v>
      </c>
      <c r="F432" s="328" t="s">
        <v>1251</v>
      </c>
    </row>
    <row r="433" spans="1:6" s="324" customFormat="1" ht="38.25">
      <c r="A433" s="325">
        <v>3</v>
      </c>
      <c r="B433" s="326">
        <v>3102003</v>
      </c>
      <c r="C433" s="327" t="s">
        <v>168</v>
      </c>
      <c r="D433" s="327" t="s">
        <v>974</v>
      </c>
      <c r="E433" s="327" t="s">
        <v>979</v>
      </c>
      <c r="F433" s="328" t="s">
        <v>1252</v>
      </c>
    </row>
    <row r="434" spans="1:6" s="324" customFormat="1" ht="25.5">
      <c r="A434" s="325">
        <v>3</v>
      </c>
      <c r="B434" s="326">
        <v>3102004</v>
      </c>
      <c r="C434" s="327" t="s">
        <v>168</v>
      </c>
      <c r="D434" s="327" t="s">
        <v>974</v>
      </c>
      <c r="E434" s="327" t="s">
        <v>979</v>
      </c>
      <c r="F434" s="328" t="s">
        <v>1253</v>
      </c>
    </row>
    <row r="435" spans="1:6" s="324" customFormat="1" ht="38.25">
      <c r="A435" s="325">
        <v>3</v>
      </c>
      <c r="B435" s="326">
        <v>3104001</v>
      </c>
      <c r="C435" s="327" t="s">
        <v>168</v>
      </c>
      <c r="D435" s="327" t="s">
        <v>974</v>
      </c>
      <c r="E435" s="327" t="s">
        <v>985</v>
      </c>
      <c r="F435" s="328" t="s">
        <v>1254</v>
      </c>
    </row>
    <row r="436" spans="1:6" s="324" customFormat="1" ht="25.5">
      <c r="A436" s="325">
        <v>3</v>
      </c>
      <c r="B436" s="326">
        <v>3104002</v>
      </c>
      <c r="C436" s="327" t="s">
        <v>168</v>
      </c>
      <c r="D436" s="327" t="s">
        <v>974</v>
      </c>
      <c r="E436" s="327" t="s">
        <v>985</v>
      </c>
      <c r="F436" s="328" t="s">
        <v>1255</v>
      </c>
    </row>
    <row r="437" spans="1:6" s="324" customFormat="1" ht="38.25">
      <c r="A437" s="325">
        <v>3</v>
      </c>
      <c r="B437" s="326">
        <v>3105101</v>
      </c>
      <c r="C437" s="327" t="s">
        <v>168</v>
      </c>
      <c r="D437" s="327" t="s">
        <v>974</v>
      </c>
      <c r="E437" s="327" t="s">
        <v>989</v>
      </c>
      <c r="F437" s="328" t="s">
        <v>1256</v>
      </c>
    </row>
    <row r="438" spans="1:6" s="324" customFormat="1" ht="25.5">
      <c r="A438" s="325">
        <v>3</v>
      </c>
      <c r="B438" s="326">
        <v>3105102</v>
      </c>
      <c r="C438" s="327" t="s">
        <v>168</v>
      </c>
      <c r="D438" s="327" t="s">
        <v>974</v>
      </c>
      <c r="E438" s="327" t="s">
        <v>989</v>
      </c>
      <c r="F438" s="328" t="s">
        <v>1257</v>
      </c>
    </row>
    <row r="439" spans="1:6" s="324" customFormat="1" ht="25.5">
      <c r="A439" s="325">
        <v>3</v>
      </c>
      <c r="B439" s="326">
        <v>3105103</v>
      </c>
      <c r="C439" s="327" t="s">
        <v>168</v>
      </c>
      <c r="D439" s="327" t="s">
        <v>974</v>
      </c>
      <c r="E439" s="327" t="s">
        <v>989</v>
      </c>
      <c r="F439" s="328" t="s">
        <v>1258</v>
      </c>
    </row>
    <row r="440" spans="1:6" s="324" customFormat="1" ht="12.75">
      <c r="A440" s="325">
        <v>3</v>
      </c>
      <c r="B440" s="326">
        <v>3106101</v>
      </c>
      <c r="C440" s="327" t="s">
        <v>168</v>
      </c>
      <c r="D440" s="327" t="s">
        <v>974</v>
      </c>
      <c r="E440" s="327" t="s">
        <v>1259</v>
      </c>
      <c r="F440" s="328" t="s">
        <v>1260</v>
      </c>
    </row>
    <row r="441" spans="1:6" s="324" customFormat="1" ht="12.75">
      <c r="A441" s="325">
        <v>3</v>
      </c>
      <c r="B441" s="326">
        <v>3106201</v>
      </c>
      <c r="C441" s="327" t="s">
        <v>168</v>
      </c>
      <c r="D441" s="327" t="s">
        <v>974</v>
      </c>
      <c r="E441" s="327" t="s">
        <v>1259</v>
      </c>
      <c r="F441" s="328" t="s">
        <v>1261</v>
      </c>
    </row>
    <row r="442" spans="1:6" s="324" customFormat="1" ht="12.75">
      <c r="A442" s="325">
        <v>3</v>
      </c>
      <c r="B442" s="326">
        <v>3106202</v>
      </c>
      <c r="C442" s="327" t="s">
        <v>168</v>
      </c>
      <c r="D442" s="327" t="s">
        <v>974</v>
      </c>
      <c r="E442" s="327" t="s">
        <v>1259</v>
      </c>
      <c r="F442" s="328" t="s">
        <v>1262</v>
      </c>
    </row>
    <row r="443" spans="1:6" s="324" customFormat="1" ht="12.75">
      <c r="A443" s="325">
        <v>3</v>
      </c>
      <c r="B443" s="326">
        <v>3107201</v>
      </c>
      <c r="C443" s="327" t="s">
        <v>168</v>
      </c>
      <c r="D443" s="327" t="s">
        <v>974</v>
      </c>
      <c r="E443" s="327" t="s">
        <v>1263</v>
      </c>
      <c r="F443" s="328" t="s">
        <v>1264</v>
      </c>
    </row>
    <row r="444" spans="1:6" s="324" customFormat="1" ht="38.25">
      <c r="A444" s="325">
        <v>3</v>
      </c>
      <c r="B444" s="326">
        <v>3108101</v>
      </c>
      <c r="C444" s="327" t="s">
        <v>168</v>
      </c>
      <c r="D444" s="327" t="s">
        <v>974</v>
      </c>
      <c r="E444" s="327" t="s">
        <v>993</v>
      </c>
      <c r="F444" s="328" t="s">
        <v>1265</v>
      </c>
    </row>
    <row r="445" spans="1:6" s="324" customFormat="1" ht="25.5">
      <c r="A445" s="325">
        <v>3</v>
      </c>
      <c r="B445" s="326">
        <v>3108201</v>
      </c>
      <c r="C445" s="327" t="s">
        <v>168</v>
      </c>
      <c r="D445" s="327" t="s">
        <v>974</v>
      </c>
      <c r="E445" s="327" t="s">
        <v>993</v>
      </c>
      <c r="F445" s="328" t="s">
        <v>1266</v>
      </c>
    </row>
    <row r="446" spans="1:6" s="324" customFormat="1" ht="25.5">
      <c r="A446" s="325">
        <v>3</v>
      </c>
      <c r="B446" s="326">
        <v>3108202</v>
      </c>
      <c r="C446" s="327" t="s">
        <v>168</v>
      </c>
      <c r="D446" s="327" t="s">
        <v>974</v>
      </c>
      <c r="E446" s="327" t="s">
        <v>993</v>
      </c>
      <c r="F446" s="328" t="s">
        <v>1267</v>
      </c>
    </row>
    <row r="447" spans="1:6" s="324" customFormat="1" ht="25.5">
      <c r="A447" s="325">
        <v>3</v>
      </c>
      <c r="B447" s="326">
        <v>3108203</v>
      </c>
      <c r="C447" s="327" t="s">
        <v>168</v>
      </c>
      <c r="D447" s="327" t="s">
        <v>974</v>
      </c>
      <c r="E447" s="327" t="s">
        <v>993</v>
      </c>
      <c r="F447" s="328" t="s">
        <v>1268</v>
      </c>
    </row>
    <row r="448" spans="1:6" s="324" customFormat="1" ht="25.5">
      <c r="A448" s="325">
        <v>3</v>
      </c>
      <c r="B448" s="326">
        <v>3108301</v>
      </c>
      <c r="C448" s="327" t="s">
        <v>168</v>
      </c>
      <c r="D448" s="327" t="s">
        <v>974</v>
      </c>
      <c r="E448" s="327" t="s">
        <v>993</v>
      </c>
      <c r="F448" s="328" t="s">
        <v>1269</v>
      </c>
    </row>
    <row r="449" spans="1:6" s="324" customFormat="1" ht="25.5">
      <c r="A449" s="325">
        <v>3</v>
      </c>
      <c r="B449" s="326">
        <v>3108302</v>
      </c>
      <c r="C449" s="327" t="s">
        <v>168</v>
      </c>
      <c r="D449" s="327" t="s">
        <v>974</v>
      </c>
      <c r="E449" s="327" t="s">
        <v>993</v>
      </c>
      <c r="F449" s="328" t="s">
        <v>1270</v>
      </c>
    </row>
    <row r="450" spans="1:6" s="324" customFormat="1" ht="25.5">
      <c r="A450" s="325">
        <v>3</v>
      </c>
      <c r="B450" s="326">
        <v>3108303</v>
      </c>
      <c r="C450" s="327" t="s">
        <v>168</v>
      </c>
      <c r="D450" s="327" t="s">
        <v>974</v>
      </c>
      <c r="E450" s="327" t="s">
        <v>993</v>
      </c>
      <c r="F450" s="328" t="s">
        <v>1271</v>
      </c>
    </row>
    <row r="451" spans="1:6" s="324" customFormat="1" ht="25.5">
      <c r="A451" s="325">
        <v>3</v>
      </c>
      <c r="B451" s="326">
        <v>3108401</v>
      </c>
      <c r="C451" s="327" t="s">
        <v>168</v>
      </c>
      <c r="D451" s="327" t="s">
        <v>974</v>
      </c>
      <c r="E451" s="327" t="s">
        <v>993</v>
      </c>
      <c r="F451" s="328" t="s">
        <v>1272</v>
      </c>
    </row>
    <row r="452" spans="1:6" s="324" customFormat="1" ht="25.5">
      <c r="A452" s="325">
        <v>3</v>
      </c>
      <c r="B452" s="326">
        <v>3108402</v>
      </c>
      <c r="C452" s="327" t="s">
        <v>168</v>
      </c>
      <c r="D452" s="327" t="s">
        <v>974</v>
      </c>
      <c r="E452" s="327" t="s">
        <v>993</v>
      </c>
      <c r="F452" s="328" t="s">
        <v>1273</v>
      </c>
    </row>
    <row r="453" spans="1:6" s="324" customFormat="1" ht="25.5">
      <c r="A453" s="325">
        <v>3</v>
      </c>
      <c r="B453" s="326">
        <v>3108403</v>
      </c>
      <c r="C453" s="327" t="s">
        <v>168</v>
      </c>
      <c r="D453" s="327" t="s">
        <v>974</v>
      </c>
      <c r="E453" s="327" t="s">
        <v>993</v>
      </c>
      <c r="F453" s="328" t="s">
        <v>1274</v>
      </c>
    </row>
    <row r="454" spans="1:6" s="324" customFormat="1" ht="38.25">
      <c r="A454" s="325">
        <v>3</v>
      </c>
      <c r="B454" s="326">
        <v>3108404</v>
      </c>
      <c r="C454" s="327" t="s">
        <v>168</v>
      </c>
      <c r="D454" s="327" t="s">
        <v>974</v>
      </c>
      <c r="E454" s="327" t="s">
        <v>993</v>
      </c>
      <c r="F454" s="328" t="s">
        <v>1275</v>
      </c>
    </row>
    <row r="455" spans="1:6" s="324" customFormat="1" ht="38.25">
      <c r="A455" s="325">
        <v>3</v>
      </c>
      <c r="B455" s="326">
        <v>3108901</v>
      </c>
      <c r="C455" s="327" t="s">
        <v>168</v>
      </c>
      <c r="D455" s="327" t="s">
        <v>974</v>
      </c>
      <c r="E455" s="327" t="s">
        <v>993</v>
      </c>
      <c r="F455" s="328" t="s">
        <v>1276</v>
      </c>
    </row>
    <row r="456" spans="1:6" s="324" customFormat="1" ht="63.75">
      <c r="A456" s="325">
        <v>3</v>
      </c>
      <c r="B456" s="326">
        <v>3108902</v>
      </c>
      <c r="C456" s="327" t="s">
        <v>168</v>
      </c>
      <c r="D456" s="327" t="s">
        <v>974</v>
      </c>
      <c r="E456" s="327" t="s">
        <v>993</v>
      </c>
      <c r="F456" s="328" t="s">
        <v>1277</v>
      </c>
    </row>
    <row r="457" spans="1:6" s="324" customFormat="1" ht="25.5">
      <c r="A457" s="325">
        <v>3</v>
      </c>
      <c r="B457" s="326">
        <v>3108903</v>
      </c>
      <c r="C457" s="327" t="s">
        <v>168</v>
      </c>
      <c r="D457" s="327" t="s">
        <v>974</v>
      </c>
      <c r="E457" s="327" t="s">
        <v>993</v>
      </c>
      <c r="F457" s="328" t="s">
        <v>1278</v>
      </c>
    </row>
    <row r="458" spans="1:6" s="324" customFormat="1" ht="25.5">
      <c r="A458" s="325">
        <v>3</v>
      </c>
      <c r="B458" s="326">
        <v>3108904</v>
      </c>
      <c r="C458" s="327" t="s">
        <v>168</v>
      </c>
      <c r="D458" s="327" t="s">
        <v>974</v>
      </c>
      <c r="E458" s="327" t="s">
        <v>993</v>
      </c>
      <c r="F458" s="328" t="s">
        <v>1279</v>
      </c>
    </row>
    <row r="459" spans="1:6" s="324" customFormat="1" ht="38.25">
      <c r="A459" s="325">
        <v>3</v>
      </c>
      <c r="B459" s="326">
        <v>3109001</v>
      </c>
      <c r="C459" s="327" t="s">
        <v>168</v>
      </c>
      <c r="D459" s="327" t="s">
        <v>974</v>
      </c>
      <c r="E459" s="327" t="s">
        <v>1280</v>
      </c>
      <c r="F459" s="328" t="s">
        <v>1281</v>
      </c>
    </row>
    <row r="460" spans="1:6" s="324" customFormat="1" ht="25.5">
      <c r="A460" s="325">
        <v>3</v>
      </c>
      <c r="B460" s="326">
        <v>3109002</v>
      </c>
      <c r="C460" s="327" t="s">
        <v>168</v>
      </c>
      <c r="D460" s="327" t="s">
        <v>974</v>
      </c>
      <c r="E460" s="327" t="s">
        <v>1280</v>
      </c>
      <c r="F460" s="328" t="s">
        <v>1282</v>
      </c>
    </row>
    <row r="461" spans="1:6" s="324" customFormat="1" ht="25.5">
      <c r="A461" s="325">
        <v>3</v>
      </c>
      <c r="B461" s="326">
        <v>3109003</v>
      </c>
      <c r="C461" s="327" t="s">
        <v>168</v>
      </c>
      <c r="D461" s="327" t="s">
        <v>974</v>
      </c>
      <c r="E461" s="327" t="s">
        <v>1280</v>
      </c>
      <c r="F461" s="328" t="s">
        <v>1283</v>
      </c>
    </row>
    <row r="462" spans="1:6" s="324" customFormat="1" ht="38.25">
      <c r="A462" s="325">
        <v>3</v>
      </c>
      <c r="B462" s="326">
        <v>3110101</v>
      </c>
      <c r="C462" s="327" t="s">
        <v>168</v>
      </c>
      <c r="D462" s="327" t="s">
        <v>1284</v>
      </c>
      <c r="E462" s="327" t="s">
        <v>1284</v>
      </c>
      <c r="F462" s="328" t="s">
        <v>1285</v>
      </c>
    </row>
    <row r="463" spans="1:6" s="324" customFormat="1" ht="25.5">
      <c r="A463" s="325">
        <v>3</v>
      </c>
      <c r="B463" s="326">
        <v>3110201</v>
      </c>
      <c r="C463" s="327" t="s">
        <v>168</v>
      </c>
      <c r="D463" s="327" t="s">
        <v>1284</v>
      </c>
      <c r="E463" s="327" t="s">
        <v>1284</v>
      </c>
      <c r="F463" s="328" t="s">
        <v>1286</v>
      </c>
    </row>
    <row r="464" spans="1:6" s="324" customFormat="1" ht="25.5">
      <c r="A464" s="325">
        <v>3</v>
      </c>
      <c r="B464" s="326">
        <v>3110202</v>
      </c>
      <c r="C464" s="327" t="s">
        <v>168</v>
      </c>
      <c r="D464" s="327" t="s">
        <v>1284</v>
      </c>
      <c r="E464" s="327" t="s">
        <v>1284</v>
      </c>
      <c r="F464" s="328" t="s">
        <v>1287</v>
      </c>
    </row>
    <row r="465" spans="1:6" s="324" customFormat="1" ht="25.5">
      <c r="A465" s="325">
        <v>3</v>
      </c>
      <c r="B465" s="326">
        <v>3110203</v>
      </c>
      <c r="C465" s="327" t="s">
        <v>168</v>
      </c>
      <c r="D465" s="327" t="s">
        <v>1284</v>
      </c>
      <c r="E465" s="327" t="s">
        <v>1284</v>
      </c>
      <c r="F465" s="328" t="s">
        <v>1288</v>
      </c>
    </row>
    <row r="466" spans="1:6" s="324" customFormat="1" ht="25.5">
      <c r="A466" s="325">
        <v>3</v>
      </c>
      <c r="B466" s="326">
        <v>3110204</v>
      </c>
      <c r="C466" s="327" t="s">
        <v>168</v>
      </c>
      <c r="D466" s="327" t="s">
        <v>1284</v>
      </c>
      <c r="E466" s="327" t="s">
        <v>1284</v>
      </c>
      <c r="F466" s="328" t="s">
        <v>1289</v>
      </c>
    </row>
    <row r="467" spans="1:6" s="324" customFormat="1" ht="38.25">
      <c r="A467" s="325">
        <v>3</v>
      </c>
      <c r="B467" s="326">
        <v>3110401</v>
      </c>
      <c r="C467" s="327" t="s">
        <v>168</v>
      </c>
      <c r="D467" s="327" t="s">
        <v>1284</v>
      </c>
      <c r="E467" s="327" t="s">
        <v>1284</v>
      </c>
      <c r="F467" s="328" t="s">
        <v>1290</v>
      </c>
    </row>
    <row r="468" spans="1:6" s="324" customFormat="1" ht="51">
      <c r="A468" s="325">
        <v>3</v>
      </c>
      <c r="B468" s="326">
        <v>3110402</v>
      </c>
      <c r="C468" s="327" t="s">
        <v>168</v>
      </c>
      <c r="D468" s="327" t="s">
        <v>1284</v>
      </c>
      <c r="E468" s="327" t="s">
        <v>1284</v>
      </c>
      <c r="F468" s="328" t="s">
        <v>1291</v>
      </c>
    </row>
    <row r="469" spans="1:6" s="324" customFormat="1" ht="38.25">
      <c r="A469" s="325">
        <v>3</v>
      </c>
      <c r="B469" s="326">
        <v>3110403</v>
      </c>
      <c r="C469" s="327" t="s">
        <v>168</v>
      </c>
      <c r="D469" s="327" t="s">
        <v>1284</v>
      </c>
      <c r="E469" s="327" t="s">
        <v>1284</v>
      </c>
      <c r="F469" s="328" t="s">
        <v>1292</v>
      </c>
    </row>
    <row r="470" spans="1:6" s="324" customFormat="1" ht="38.25">
      <c r="A470" s="325">
        <v>3</v>
      </c>
      <c r="B470" s="326">
        <v>3120001</v>
      </c>
      <c r="C470" s="327" t="s">
        <v>168</v>
      </c>
      <c r="D470" s="327" t="s">
        <v>1293</v>
      </c>
      <c r="E470" s="327" t="s">
        <v>1293</v>
      </c>
      <c r="F470" s="328" t="s">
        <v>1294</v>
      </c>
    </row>
    <row r="471" spans="1:6" s="324" customFormat="1" ht="38.25">
      <c r="A471" s="325">
        <v>3</v>
      </c>
      <c r="B471" s="326">
        <v>3131101</v>
      </c>
      <c r="C471" s="327" t="s">
        <v>168</v>
      </c>
      <c r="D471" s="327" t="s">
        <v>612</v>
      </c>
      <c r="E471" s="327" t="s">
        <v>613</v>
      </c>
      <c r="F471" s="328" t="s">
        <v>1295</v>
      </c>
    </row>
    <row r="472" spans="1:6" s="324" customFormat="1" ht="76.5">
      <c r="A472" s="325">
        <v>3</v>
      </c>
      <c r="B472" s="326">
        <v>3131301</v>
      </c>
      <c r="C472" s="327" t="s">
        <v>168</v>
      </c>
      <c r="D472" s="327" t="s">
        <v>612</v>
      </c>
      <c r="E472" s="327" t="s">
        <v>613</v>
      </c>
      <c r="F472" s="328" t="s">
        <v>1296</v>
      </c>
    </row>
    <row r="473" spans="1:6" s="324" customFormat="1" ht="25.5">
      <c r="A473" s="325">
        <v>3</v>
      </c>
      <c r="B473" s="326">
        <v>3131302</v>
      </c>
      <c r="C473" s="327" t="s">
        <v>168</v>
      </c>
      <c r="D473" s="327" t="s">
        <v>612</v>
      </c>
      <c r="E473" s="327" t="s">
        <v>613</v>
      </c>
      <c r="F473" s="328" t="s">
        <v>1297</v>
      </c>
    </row>
    <row r="474" spans="1:6" s="324" customFormat="1" ht="25.5">
      <c r="A474" s="325">
        <v>3</v>
      </c>
      <c r="B474" s="326">
        <v>3139201</v>
      </c>
      <c r="C474" s="327" t="s">
        <v>168</v>
      </c>
      <c r="D474" s="327" t="s">
        <v>612</v>
      </c>
      <c r="E474" s="327" t="s">
        <v>616</v>
      </c>
      <c r="F474" s="328" t="s">
        <v>1298</v>
      </c>
    </row>
    <row r="475" spans="1:6" s="324" customFormat="1" ht="63.75">
      <c r="A475" s="325">
        <v>3</v>
      </c>
      <c r="B475" s="326">
        <v>3139202</v>
      </c>
      <c r="C475" s="327" t="s">
        <v>168</v>
      </c>
      <c r="D475" s="327" t="s">
        <v>612</v>
      </c>
      <c r="E475" s="327" t="s">
        <v>616</v>
      </c>
      <c r="F475" s="328" t="s">
        <v>1299</v>
      </c>
    </row>
    <row r="476" spans="1:6" s="324" customFormat="1" ht="38.25">
      <c r="A476" s="325">
        <v>3</v>
      </c>
      <c r="B476" s="326">
        <v>3139203</v>
      </c>
      <c r="C476" s="327" t="s">
        <v>168</v>
      </c>
      <c r="D476" s="327" t="s">
        <v>612</v>
      </c>
      <c r="E476" s="327" t="s">
        <v>616</v>
      </c>
      <c r="F476" s="328" t="s">
        <v>1300</v>
      </c>
    </row>
    <row r="477" spans="1:6" s="324" customFormat="1" ht="51">
      <c r="A477" s="325">
        <v>3</v>
      </c>
      <c r="B477" s="326">
        <v>3139204</v>
      </c>
      <c r="C477" s="327" t="s">
        <v>168</v>
      </c>
      <c r="D477" s="327" t="s">
        <v>612</v>
      </c>
      <c r="E477" s="327" t="s">
        <v>616</v>
      </c>
      <c r="F477" s="328" t="s">
        <v>1301</v>
      </c>
    </row>
    <row r="478" spans="1:6" s="324" customFormat="1" ht="38.25">
      <c r="A478" s="325">
        <v>3</v>
      </c>
      <c r="B478" s="326">
        <v>3139401</v>
      </c>
      <c r="C478" s="327" t="s">
        <v>168</v>
      </c>
      <c r="D478" s="327" t="s">
        <v>612</v>
      </c>
      <c r="E478" s="327" t="s">
        <v>616</v>
      </c>
      <c r="F478" s="328" t="s">
        <v>1302</v>
      </c>
    </row>
    <row r="479" spans="1:6" s="324" customFormat="1" ht="38.25">
      <c r="A479" s="325">
        <v>3</v>
      </c>
      <c r="B479" s="326">
        <v>3139402</v>
      </c>
      <c r="C479" s="327" t="s">
        <v>168</v>
      </c>
      <c r="D479" s="327" t="s">
        <v>612</v>
      </c>
      <c r="E479" s="327" t="s">
        <v>616</v>
      </c>
      <c r="F479" s="328" t="s">
        <v>1303</v>
      </c>
    </row>
    <row r="480" spans="1:6" s="324" customFormat="1" ht="63.75">
      <c r="A480" s="325">
        <v>3</v>
      </c>
      <c r="B480" s="326">
        <v>3139901</v>
      </c>
      <c r="C480" s="327" t="s">
        <v>168</v>
      </c>
      <c r="D480" s="327" t="s">
        <v>612</v>
      </c>
      <c r="E480" s="327" t="s">
        <v>616</v>
      </c>
      <c r="F480" s="328" t="s">
        <v>1304</v>
      </c>
    </row>
    <row r="481" spans="1:6" s="324" customFormat="1" ht="25.5">
      <c r="A481" s="325">
        <v>3</v>
      </c>
      <c r="B481" s="326">
        <v>3141001</v>
      </c>
      <c r="C481" s="327" t="s">
        <v>168</v>
      </c>
      <c r="D481" s="327" t="s">
        <v>618</v>
      </c>
      <c r="E481" s="327" t="s">
        <v>619</v>
      </c>
      <c r="F481" s="328" t="s">
        <v>1305</v>
      </c>
    </row>
    <row r="482" spans="1:6" s="324" customFormat="1" ht="51">
      <c r="A482" s="325">
        <v>3</v>
      </c>
      <c r="B482" s="326">
        <v>3141002</v>
      </c>
      <c r="C482" s="327" t="s">
        <v>168</v>
      </c>
      <c r="D482" s="327" t="s">
        <v>618</v>
      </c>
      <c r="E482" s="327" t="s">
        <v>619</v>
      </c>
      <c r="F482" s="328" t="s">
        <v>1306</v>
      </c>
    </row>
    <row r="483" spans="1:6" s="324" customFormat="1" ht="25.5">
      <c r="A483" s="325">
        <v>3</v>
      </c>
      <c r="B483" s="326">
        <v>3141003</v>
      </c>
      <c r="C483" s="327" t="s">
        <v>168</v>
      </c>
      <c r="D483" s="327" t="s">
        <v>618</v>
      </c>
      <c r="E483" s="327" t="s">
        <v>619</v>
      </c>
      <c r="F483" s="328" t="s">
        <v>1307</v>
      </c>
    </row>
    <row r="484" spans="1:6" s="324" customFormat="1" ht="25.5">
      <c r="A484" s="325">
        <v>3</v>
      </c>
      <c r="B484" s="326">
        <v>3141004</v>
      </c>
      <c r="C484" s="327" t="s">
        <v>168</v>
      </c>
      <c r="D484" s="327" t="s">
        <v>618</v>
      </c>
      <c r="E484" s="327" t="s">
        <v>619</v>
      </c>
      <c r="F484" s="328" t="s">
        <v>1308</v>
      </c>
    </row>
    <row r="485" spans="1:6" s="324" customFormat="1" ht="38.25">
      <c r="A485" s="325">
        <v>3</v>
      </c>
      <c r="B485" s="326">
        <v>3143001</v>
      </c>
      <c r="C485" s="327" t="s">
        <v>168</v>
      </c>
      <c r="D485" s="327" t="s">
        <v>618</v>
      </c>
      <c r="E485" s="327" t="s">
        <v>1014</v>
      </c>
      <c r="F485" s="328" t="s">
        <v>1309</v>
      </c>
    </row>
    <row r="486" spans="1:6" s="324" customFormat="1" ht="76.5">
      <c r="A486" s="325">
        <v>3</v>
      </c>
      <c r="B486" s="326">
        <v>3151201</v>
      </c>
      <c r="C486" s="327" t="s">
        <v>168</v>
      </c>
      <c r="D486" s="327" t="s">
        <v>1016</v>
      </c>
      <c r="E486" s="327" t="s">
        <v>1017</v>
      </c>
      <c r="F486" s="328" t="s">
        <v>1310</v>
      </c>
    </row>
    <row r="487" spans="1:6" s="324" customFormat="1" ht="76.5">
      <c r="A487" s="325">
        <v>3</v>
      </c>
      <c r="B487" s="326">
        <v>3151202</v>
      </c>
      <c r="C487" s="327" t="s">
        <v>168</v>
      </c>
      <c r="D487" s="327" t="s">
        <v>1016</v>
      </c>
      <c r="E487" s="327" t="s">
        <v>1017</v>
      </c>
      <c r="F487" s="328" t="s">
        <v>1311</v>
      </c>
    </row>
    <row r="488" spans="1:6" s="324" customFormat="1" ht="76.5">
      <c r="A488" s="325">
        <v>3</v>
      </c>
      <c r="B488" s="326">
        <v>3151203</v>
      </c>
      <c r="C488" s="327" t="s">
        <v>168</v>
      </c>
      <c r="D488" s="327" t="s">
        <v>1016</v>
      </c>
      <c r="E488" s="327" t="s">
        <v>1017</v>
      </c>
      <c r="F488" s="328" t="s">
        <v>1312</v>
      </c>
    </row>
    <row r="489" spans="1:6" s="324" customFormat="1" ht="76.5">
      <c r="A489" s="325">
        <v>3</v>
      </c>
      <c r="B489" s="326">
        <v>3151301</v>
      </c>
      <c r="C489" s="327" t="s">
        <v>168</v>
      </c>
      <c r="D489" s="327" t="s">
        <v>1016</v>
      </c>
      <c r="E489" s="327" t="s">
        <v>1017</v>
      </c>
      <c r="F489" s="328" t="s">
        <v>1313</v>
      </c>
    </row>
    <row r="490" spans="1:6" s="324" customFormat="1" ht="76.5">
      <c r="A490" s="325">
        <v>3</v>
      </c>
      <c r="B490" s="326">
        <v>3151302</v>
      </c>
      <c r="C490" s="327" t="s">
        <v>168</v>
      </c>
      <c r="D490" s="327" t="s">
        <v>1016</v>
      </c>
      <c r="E490" s="327" t="s">
        <v>1017</v>
      </c>
      <c r="F490" s="328" t="s">
        <v>1314</v>
      </c>
    </row>
    <row r="491" spans="1:6" s="324" customFormat="1" ht="76.5">
      <c r="A491" s="325">
        <v>3</v>
      </c>
      <c r="B491" s="326">
        <v>3152101</v>
      </c>
      <c r="C491" s="327" t="s">
        <v>168</v>
      </c>
      <c r="D491" s="327" t="s">
        <v>1016</v>
      </c>
      <c r="E491" s="327" t="s">
        <v>1019</v>
      </c>
      <c r="F491" s="328" t="s">
        <v>1315</v>
      </c>
    </row>
    <row r="492" spans="1:6" s="324" customFormat="1" ht="76.5">
      <c r="A492" s="325">
        <v>3</v>
      </c>
      <c r="B492" s="326">
        <v>3152102</v>
      </c>
      <c r="C492" s="327" t="s">
        <v>168</v>
      </c>
      <c r="D492" s="327" t="s">
        <v>1016</v>
      </c>
      <c r="E492" s="327" t="s">
        <v>1019</v>
      </c>
      <c r="F492" s="328" t="s">
        <v>1316</v>
      </c>
    </row>
    <row r="493" spans="1:6" s="324" customFormat="1" ht="76.5">
      <c r="A493" s="325">
        <v>3</v>
      </c>
      <c r="B493" s="326">
        <v>3152201</v>
      </c>
      <c r="C493" s="327" t="s">
        <v>168</v>
      </c>
      <c r="D493" s="327" t="s">
        <v>1016</v>
      </c>
      <c r="E493" s="327" t="s">
        <v>1019</v>
      </c>
      <c r="F493" s="328" t="s">
        <v>1317</v>
      </c>
    </row>
    <row r="494" spans="1:6" s="324" customFormat="1" ht="76.5">
      <c r="A494" s="325">
        <v>3</v>
      </c>
      <c r="B494" s="326">
        <v>3152301</v>
      </c>
      <c r="C494" s="327" t="s">
        <v>168</v>
      </c>
      <c r="D494" s="327" t="s">
        <v>1016</v>
      </c>
      <c r="E494" s="327" t="s">
        <v>1019</v>
      </c>
      <c r="F494" s="328" t="s">
        <v>1318</v>
      </c>
    </row>
    <row r="495" spans="1:6" s="324" customFormat="1" ht="51">
      <c r="A495" s="325">
        <v>3</v>
      </c>
      <c r="B495" s="326">
        <v>3161001</v>
      </c>
      <c r="C495" s="327" t="s">
        <v>168</v>
      </c>
      <c r="D495" s="327" t="s">
        <v>1022</v>
      </c>
      <c r="E495" s="327" t="s">
        <v>1319</v>
      </c>
      <c r="F495" s="328" t="s">
        <v>1320</v>
      </c>
    </row>
    <row r="496" spans="1:6" s="324" customFormat="1" ht="51">
      <c r="A496" s="325">
        <v>3</v>
      </c>
      <c r="B496" s="326">
        <v>3161002</v>
      </c>
      <c r="C496" s="327" t="s">
        <v>168</v>
      </c>
      <c r="D496" s="327" t="s">
        <v>1022</v>
      </c>
      <c r="E496" s="327" t="s">
        <v>1319</v>
      </c>
      <c r="F496" s="328" t="s">
        <v>1321</v>
      </c>
    </row>
    <row r="497" spans="1:6" s="324" customFormat="1" ht="51">
      <c r="A497" s="325">
        <v>3</v>
      </c>
      <c r="B497" s="326">
        <v>3161003</v>
      </c>
      <c r="C497" s="327" t="s">
        <v>168</v>
      </c>
      <c r="D497" s="327" t="s">
        <v>1022</v>
      </c>
      <c r="E497" s="327" t="s">
        <v>1319</v>
      </c>
      <c r="F497" s="328" t="s">
        <v>1322</v>
      </c>
    </row>
    <row r="498" spans="1:6" s="324" customFormat="1" ht="89.25">
      <c r="A498" s="325">
        <v>3</v>
      </c>
      <c r="B498" s="326">
        <v>3163001</v>
      </c>
      <c r="C498" s="327" t="s">
        <v>168</v>
      </c>
      <c r="D498" s="327" t="s">
        <v>1022</v>
      </c>
      <c r="E498" s="327" t="s">
        <v>1323</v>
      </c>
      <c r="F498" s="328" t="s">
        <v>1324</v>
      </c>
    </row>
    <row r="499" spans="1:6" s="324" customFormat="1" ht="51">
      <c r="A499" s="325">
        <v>3</v>
      </c>
      <c r="B499" s="326">
        <v>3163002</v>
      </c>
      <c r="C499" s="327" t="s">
        <v>168</v>
      </c>
      <c r="D499" s="327" t="s">
        <v>1022</v>
      </c>
      <c r="E499" s="327" t="s">
        <v>1323</v>
      </c>
      <c r="F499" s="328" t="s">
        <v>1325</v>
      </c>
    </row>
    <row r="500" spans="1:6" s="324" customFormat="1" ht="51">
      <c r="A500" s="325">
        <v>3</v>
      </c>
      <c r="B500" s="326">
        <v>3164001</v>
      </c>
      <c r="C500" s="327" t="s">
        <v>168</v>
      </c>
      <c r="D500" s="327" t="s">
        <v>1022</v>
      </c>
      <c r="E500" s="327" t="s">
        <v>1326</v>
      </c>
      <c r="F500" s="328" t="s">
        <v>1327</v>
      </c>
    </row>
    <row r="501" spans="1:6" s="324" customFormat="1" ht="63.75">
      <c r="A501" s="325">
        <v>3</v>
      </c>
      <c r="B501" s="326">
        <v>3169001</v>
      </c>
      <c r="C501" s="327" t="s">
        <v>168</v>
      </c>
      <c r="D501" s="327" t="s">
        <v>1022</v>
      </c>
      <c r="E501" s="327" t="s">
        <v>1023</v>
      </c>
      <c r="F501" s="328" t="s">
        <v>1328</v>
      </c>
    </row>
    <row r="502" spans="1:6" s="324" customFormat="1" ht="51">
      <c r="A502" s="325">
        <v>3</v>
      </c>
      <c r="B502" s="326">
        <v>3169002</v>
      </c>
      <c r="C502" s="327" t="s">
        <v>168</v>
      </c>
      <c r="D502" s="327" t="s">
        <v>1022</v>
      </c>
      <c r="E502" s="327" t="s">
        <v>1023</v>
      </c>
      <c r="F502" s="328" t="s">
        <v>1329</v>
      </c>
    </row>
    <row r="503" spans="1:6" s="324" customFormat="1" ht="51">
      <c r="A503" s="325">
        <v>3</v>
      </c>
      <c r="B503" s="326">
        <v>3169003</v>
      </c>
      <c r="C503" s="327" t="s">
        <v>168</v>
      </c>
      <c r="D503" s="327" t="s">
        <v>1022</v>
      </c>
      <c r="E503" s="327" t="s">
        <v>1023</v>
      </c>
      <c r="F503" s="328" t="s">
        <v>1330</v>
      </c>
    </row>
    <row r="504" spans="1:6" s="324" customFormat="1" ht="51">
      <c r="A504" s="325">
        <v>3</v>
      </c>
      <c r="B504" s="326">
        <v>3170201</v>
      </c>
      <c r="C504" s="327" t="s">
        <v>168</v>
      </c>
      <c r="D504" s="327" t="s">
        <v>1025</v>
      </c>
      <c r="E504" s="327" t="s">
        <v>1025</v>
      </c>
      <c r="F504" s="328" t="s">
        <v>1331</v>
      </c>
    </row>
    <row r="505" spans="1:6" s="324" customFormat="1" ht="63.75">
      <c r="A505" s="325">
        <v>3</v>
      </c>
      <c r="B505" s="326">
        <v>3181201</v>
      </c>
      <c r="C505" s="327" t="s">
        <v>168</v>
      </c>
      <c r="D505" s="327" t="s">
        <v>1029</v>
      </c>
      <c r="E505" s="327" t="s">
        <v>1030</v>
      </c>
      <c r="F505" s="328" t="s">
        <v>1332</v>
      </c>
    </row>
    <row r="506" spans="1:6" s="324" customFormat="1" ht="38.25">
      <c r="A506" s="325">
        <v>3</v>
      </c>
      <c r="B506" s="326">
        <v>3181202</v>
      </c>
      <c r="C506" s="327" t="s">
        <v>168</v>
      </c>
      <c r="D506" s="327" t="s">
        <v>1029</v>
      </c>
      <c r="E506" s="327" t="s">
        <v>1030</v>
      </c>
      <c r="F506" s="328" t="s">
        <v>1333</v>
      </c>
    </row>
    <row r="507" spans="1:6" s="324" customFormat="1" ht="38.25">
      <c r="A507" s="325">
        <v>3</v>
      </c>
      <c r="B507" s="326">
        <v>3181203</v>
      </c>
      <c r="C507" s="327" t="s">
        <v>168</v>
      </c>
      <c r="D507" s="327" t="s">
        <v>1029</v>
      </c>
      <c r="E507" s="327" t="s">
        <v>1030</v>
      </c>
      <c r="F507" s="328" t="s">
        <v>1334</v>
      </c>
    </row>
    <row r="508" spans="1:6" s="324" customFormat="1" ht="51">
      <c r="A508" s="325">
        <v>3</v>
      </c>
      <c r="B508" s="326">
        <v>3192201</v>
      </c>
      <c r="C508" s="327" t="s">
        <v>168</v>
      </c>
      <c r="D508" s="327" t="s">
        <v>1335</v>
      </c>
      <c r="E508" s="327" t="s">
        <v>1336</v>
      </c>
      <c r="F508" s="328" t="s">
        <v>1337</v>
      </c>
    </row>
    <row r="509" spans="1:6" s="324" customFormat="1" ht="38.25">
      <c r="A509" s="325">
        <v>3</v>
      </c>
      <c r="B509" s="326">
        <v>3201101</v>
      </c>
      <c r="C509" s="327" t="s">
        <v>168</v>
      </c>
      <c r="D509" s="327" t="s">
        <v>1035</v>
      </c>
      <c r="E509" s="327" t="s">
        <v>1036</v>
      </c>
      <c r="F509" s="328" t="s">
        <v>1338</v>
      </c>
    </row>
    <row r="510" spans="1:6" s="324" customFormat="1" ht="38.25">
      <c r="A510" s="325">
        <v>3</v>
      </c>
      <c r="B510" s="326">
        <v>3201102</v>
      </c>
      <c r="C510" s="327" t="s">
        <v>168</v>
      </c>
      <c r="D510" s="327" t="s">
        <v>1035</v>
      </c>
      <c r="E510" s="327" t="s">
        <v>1036</v>
      </c>
      <c r="F510" s="328" t="s">
        <v>1339</v>
      </c>
    </row>
    <row r="511" spans="1:6" s="324" customFormat="1" ht="51">
      <c r="A511" s="325">
        <v>3</v>
      </c>
      <c r="B511" s="326">
        <v>3201401</v>
      </c>
      <c r="C511" s="327" t="s">
        <v>168</v>
      </c>
      <c r="D511" s="327" t="s">
        <v>1035</v>
      </c>
      <c r="E511" s="327" t="s">
        <v>1036</v>
      </c>
      <c r="F511" s="328" t="s">
        <v>1340</v>
      </c>
    </row>
    <row r="512" spans="1:6" s="324" customFormat="1" ht="51">
      <c r="A512" s="325">
        <v>3</v>
      </c>
      <c r="B512" s="326">
        <v>3202201</v>
      </c>
      <c r="C512" s="327" t="s">
        <v>168</v>
      </c>
      <c r="D512" s="327" t="s">
        <v>1035</v>
      </c>
      <c r="E512" s="327" t="s">
        <v>1038</v>
      </c>
      <c r="F512" s="328" t="s">
        <v>1341</v>
      </c>
    </row>
    <row r="513" spans="1:6" s="324" customFormat="1" ht="51">
      <c r="A513" s="325">
        <v>3</v>
      </c>
      <c r="B513" s="326">
        <v>3202301</v>
      </c>
      <c r="C513" s="327" t="s">
        <v>168</v>
      </c>
      <c r="D513" s="327" t="s">
        <v>1035</v>
      </c>
      <c r="E513" s="327" t="s">
        <v>1038</v>
      </c>
      <c r="F513" s="328" t="s">
        <v>1342</v>
      </c>
    </row>
    <row r="514" spans="1:6" s="324" customFormat="1" ht="89.25">
      <c r="A514" s="325">
        <v>3</v>
      </c>
      <c r="B514" s="326">
        <v>3202302</v>
      </c>
      <c r="C514" s="327" t="s">
        <v>168</v>
      </c>
      <c r="D514" s="327" t="s">
        <v>1035</v>
      </c>
      <c r="E514" s="327" t="s">
        <v>1038</v>
      </c>
      <c r="F514" s="328" t="s">
        <v>1343</v>
      </c>
    </row>
    <row r="515" spans="1:6" s="324" customFormat="1" ht="114.75">
      <c r="A515" s="325">
        <v>3</v>
      </c>
      <c r="B515" s="326">
        <v>3202303</v>
      </c>
      <c r="C515" s="327" t="s">
        <v>168</v>
      </c>
      <c r="D515" s="327" t="s">
        <v>1035</v>
      </c>
      <c r="E515" s="327" t="s">
        <v>1038</v>
      </c>
      <c r="F515" s="328" t="s">
        <v>1344</v>
      </c>
    </row>
    <row r="516" spans="1:6" s="324" customFormat="1" ht="76.5">
      <c r="A516" s="325">
        <v>3</v>
      </c>
      <c r="B516" s="326">
        <v>3202304</v>
      </c>
      <c r="C516" s="327" t="s">
        <v>168</v>
      </c>
      <c r="D516" s="327" t="s">
        <v>1035</v>
      </c>
      <c r="E516" s="327" t="s">
        <v>1038</v>
      </c>
      <c r="F516" s="328" t="s">
        <v>1345</v>
      </c>
    </row>
    <row r="517" spans="1:6" s="324" customFormat="1" ht="63.75">
      <c r="A517" s="325">
        <v>3</v>
      </c>
      <c r="B517" s="326">
        <v>3202901</v>
      </c>
      <c r="C517" s="327" t="s">
        <v>168</v>
      </c>
      <c r="D517" s="327" t="s">
        <v>1035</v>
      </c>
      <c r="E517" s="327" t="s">
        <v>1038</v>
      </c>
      <c r="F517" s="328" t="s">
        <v>1346</v>
      </c>
    </row>
    <row r="518" spans="1:6" s="324" customFormat="1" ht="51">
      <c r="A518" s="325">
        <v>3</v>
      </c>
      <c r="B518" s="326">
        <v>3202902</v>
      </c>
      <c r="C518" s="327" t="s">
        <v>168</v>
      </c>
      <c r="D518" s="327" t="s">
        <v>1035</v>
      </c>
      <c r="E518" s="327" t="s">
        <v>1038</v>
      </c>
      <c r="F518" s="328" t="s">
        <v>1347</v>
      </c>
    </row>
    <row r="519" spans="1:6" s="324" customFormat="1" ht="38.25">
      <c r="A519" s="325">
        <v>3</v>
      </c>
      <c r="B519" s="326">
        <v>3202903</v>
      </c>
      <c r="C519" s="327" t="s">
        <v>168</v>
      </c>
      <c r="D519" s="327" t="s">
        <v>1035</v>
      </c>
      <c r="E519" s="327" t="s">
        <v>1038</v>
      </c>
      <c r="F519" s="328" t="s">
        <v>1348</v>
      </c>
    </row>
    <row r="520" spans="1:6" s="324" customFormat="1" ht="25.5">
      <c r="A520" s="325">
        <v>3</v>
      </c>
      <c r="B520" s="326">
        <v>3202904</v>
      </c>
      <c r="C520" s="327" t="s">
        <v>168</v>
      </c>
      <c r="D520" s="327" t="s">
        <v>1035</v>
      </c>
      <c r="E520" s="327" t="s">
        <v>1038</v>
      </c>
      <c r="F520" s="328" t="s">
        <v>1349</v>
      </c>
    </row>
    <row r="521" spans="1:6" s="324" customFormat="1" ht="25.5">
      <c r="A521" s="325">
        <v>3</v>
      </c>
      <c r="B521" s="326">
        <v>3202905</v>
      </c>
      <c r="C521" s="327" t="s">
        <v>168</v>
      </c>
      <c r="D521" s="327" t="s">
        <v>1035</v>
      </c>
      <c r="E521" s="327" t="s">
        <v>1038</v>
      </c>
      <c r="F521" s="328" t="s">
        <v>1350</v>
      </c>
    </row>
    <row r="522" spans="1:6" s="324" customFormat="1" ht="25.5">
      <c r="A522" s="325">
        <v>3</v>
      </c>
      <c r="B522" s="326">
        <v>3202906</v>
      </c>
      <c r="C522" s="327" t="s">
        <v>168</v>
      </c>
      <c r="D522" s="327" t="s">
        <v>1035</v>
      </c>
      <c r="E522" s="327" t="s">
        <v>1038</v>
      </c>
      <c r="F522" s="328" t="s">
        <v>1351</v>
      </c>
    </row>
    <row r="523" spans="1:6" s="324" customFormat="1" ht="25.5">
      <c r="A523" s="325">
        <v>3</v>
      </c>
      <c r="B523" s="326">
        <v>3202907</v>
      </c>
      <c r="C523" s="327" t="s">
        <v>168</v>
      </c>
      <c r="D523" s="327" t="s">
        <v>1035</v>
      </c>
      <c r="E523" s="327" t="s">
        <v>1038</v>
      </c>
      <c r="F523" s="328" t="s">
        <v>1352</v>
      </c>
    </row>
    <row r="524" spans="1:6" s="324" customFormat="1" ht="25.5">
      <c r="A524" s="325">
        <v>3</v>
      </c>
      <c r="B524" s="326">
        <v>3202908</v>
      </c>
      <c r="C524" s="327" t="s">
        <v>168</v>
      </c>
      <c r="D524" s="327" t="s">
        <v>1035</v>
      </c>
      <c r="E524" s="327" t="s">
        <v>1038</v>
      </c>
      <c r="F524" s="328" t="s">
        <v>1353</v>
      </c>
    </row>
    <row r="525" spans="1:6" s="324" customFormat="1" ht="51">
      <c r="A525" s="325">
        <v>3</v>
      </c>
      <c r="B525" s="326">
        <v>3203001</v>
      </c>
      <c r="C525" s="327" t="s">
        <v>168</v>
      </c>
      <c r="D525" s="327" t="s">
        <v>1035</v>
      </c>
      <c r="E525" s="327" t="s">
        <v>1354</v>
      </c>
      <c r="F525" s="328" t="s">
        <v>1355</v>
      </c>
    </row>
    <row r="526" spans="1:6" s="324" customFormat="1" ht="63.75">
      <c r="A526" s="325">
        <v>3</v>
      </c>
      <c r="B526" s="326">
        <v>3203002</v>
      </c>
      <c r="C526" s="327" t="s">
        <v>168</v>
      </c>
      <c r="D526" s="327" t="s">
        <v>1035</v>
      </c>
      <c r="E526" s="327" t="s">
        <v>1354</v>
      </c>
      <c r="F526" s="328" t="s">
        <v>1356</v>
      </c>
    </row>
    <row r="527" spans="1:6" s="324" customFormat="1" ht="25.5">
      <c r="A527" s="325">
        <v>3</v>
      </c>
      <c r="B527" s="326">
        <v>3203003</v>
      </c>
      <c r="C527" s="327" t="s">
        <v>168</v>
      </c>
      <c r="D527" s="327" t="s">
        <v>1035</v>
      </c>
      <c r="E527" s="327" t="s">
        <v>1354</v>
      </c>
      <c r="F527" s="328" t="s">
        <v>1357</v>
      </c>
    </row>
    <row r="528" spans="1:6" s="324" customFormat="1" ht="76.5">
      <c r="A528" s="325">
        <v>3</v>
      </c>
      <c r="B528" s="326">
        <v>3210001</v>
      </c>
      <c r="C528" s="327" t="s">
        <v>168</v>
      </c>
      <c r="D528" s="327" t="s">
        <v>1358</v>
      </c>
      <c r="E528" s="327" t="s">
        <v>1358</v>
      </c>
      <c r="F528" s="328" t="s">
        <v>1359</v>
      </c>
    </row>
    <row r="529" spans="1:6" s="324" customFormat="1" ht="114.75">
      <c r="A529" s="325">
        <v>3</v>
      </c>
      <c r="B529" s="326">
        <v>3210002</v>
      </c>
      <c r="C529" s="327" t="s">
        <v>168</v>
      </c>
      <c r="D529" s="327" t="s">
        <v>1358</v>
      </c>
      <c r="E529" s="327" t="s">
        <v>1358</v>
      </c>
      <c r="F529" s="328" t="s">
        <v>1360</v>
      </c>
    </row>
    <row r="530" spans="1:6" s="324" customFormat="1" ht="38.25">
      <c r="A530" s="325">
        <v>3</v>
      </c>
      <c r="B530" s="326">
        <v>3210003</v>
      </c>
      <c r="C530" s="327" t="s">
        <v>168</v>
      </c>
      <c r="D530" s="327" t="s">
        <v>1358</v>
      </c>
      <c r="E530" s="327" t="s">
        <v>1358</v>
      </c>
      <c r="F530" s="328" t="s">
        <v>1361</v>
      </c>
    </row>
    <row r="531" spans="1:6" s="324" customFormat="1" ht="38.25">
      <c r="A531" s="325">
        <v>3</v>
      </c>
      <c r="B531" s="326">
        <v>3210004</v>
      </c>
      <c r="C531" s="327" t="s">
        <v>168</v>
      </c>
      <c r="D531" s="327" t="s">
        <v>1358</v>
      </c>
      <c r="E531" s="327" t="s">
        <v>1358</v>
      </c>
      <c r="F531" s="328" t="s">
        <v>1362</v>
      </c>
    </row>
    <row r="532" spans="1:6" s="324" customFormat="1" ht="63.75">
      <c r="A532" s="325">
        <v>3</v>
      </c>
      <c r="B532" s="326">
        <v>3210005</v>
      </c>
      <c r="C532" s="327" t="s">
        <v>168</v>
      </c>
      <c r="D532" s="327" t="s">
        <v>1358</v>
      </c>
      <c r="E532" s="327" t="s">
        <v>1358</v>
      </c>
      <c r="F532" s="328" t="s">
        <v>1363</v>
      </c>
    </row>
    <row r="533" spans="1:6" s="324" customFormat="1" ht="63.75">
      <c r="A533" s="325">
        <v>3</v>
      </c>
      <c r="B533" s="326">
        <v>3221901</v>
      </c>
      <c r="C533" s="327" t="s">
        <v>168</v>
      </c>
      <c r="D533" s="327" t="s">
        <v>1043</v>
      </c>
      <c r="E533" s="327" t="s">
        <v>1044</v>
      </c>
      <c r="F533" s="328" t="s">
        <v>1364</v>
      </c>
    </row>
    <row r="534" spans="1:6" s="324" customFormat="1" ht="51">
      <c r="A534" s="325">
        <v>3</v>
      </c>
      <c r="B534" s="326">
        <v>3221902</v>
      </c>
      <c r="C534" s="327" t="s">
        <v>168</v>
      </c>
      <c r="D534" s="327" t="s">
        <v>1043</v>
      </c>
      <c r="E534" s="327" t="s">
        <v>1044</v>
      </c>
      <c r="F534" s="328" t="s">
        <v>1365</v>
      </c>
    </row>
    <row r="535" spans="1:6" s="324" customFormat="1" ht="51">
      <c r="A535" s="325">
        <v>3</v>
      </c>
      <c r="B535" s="326">
        <v>3221903</v>
      </c>
      <c r="C535" s="327" t="s">
        <v>168</v>
      </c>
      <c r="D535" s="327" t="s">
        <v>1043</v>
      </c>
      <c r="E535" s="327" t="s">
        <v>1044</v>
      </c>
      <c r="F535" s="328" t="s">
        <v>1366</v>
      </c>
    </row>
    <row r="536" spans="1:6" s="324" customFormat="1" ht="38.25">
      <c r="A536" s="325">
        <v>3</v>
      </c>
      <c r="B536" s="326">
        <v>3221904</v>
      </c>
      <c r="C536" s="327" t="s">
        <v>168</v>
      </c>
      <c r="D536" s="327" t="s">
        <v>1043</v>
      </c>
      <c r="E536" s="327" t="s">
        <v>1044</v>
      </c>
      <c r="F536" s="328" t="s">
        <v>1367</v>
      </c>
    </row>
    <row r="537" spans="1:6" s="324" customFormat="1" ht="153">
      <c r="A537" s="325">
        <v>3</v>
      </c>
      <c r="B537" s="326">
        <v>3222901</v>
      </c>
      <c r="C537" s="327" t="s">
        <v>168</v>
      </c>
      <c r="D537" s="327" t="s">
        <v>1043</v>
      </c>
      <c r="E537" s="327" t="s">
        <v>1368</v>
      </c>
      <c r="F537" s="328" t="s">
        <v>1369</v>
      </c>
    </row>
    <row r="538" spans="1:6" s="324" customFormat="1" ht="51">
      <c r="A538" s="325">
        <v>3</v>
      </c>
      <c r="B538" s="326">
        <v>3222902</v>
      </c>
      <c r="C538" s="327" t="s">
        <v>168</v>
      </c>
      <c r="D538" s="327" t="s">
        <v>1043</v>
      </c>
      <c r="E538" s="327" t="s">
        <v>1368</v>
      </c>
      <c r="F538" s="328" t="s">
        <v>1370</v>
      </c>
    </row>
    <row r="539" spans="1:6" s="324" customFormat="1" ht="51">
      <c r="A539" s="325">
        <v>3</v>
      </c>
      <c r="B539" s="326">
        <v>3222903</v>
      </c>
      <c r="C539" s="327" t="s">
        <v>168</v>
      </c>
      <c r="D539" s="327" t="s">
        <v>1043</v>
      </c>
      <c r="E539" s="327" t="s">
        <v>1368</v>
      </c>
      <c r="F539" s="328" t="s">
        <v>1371</v>
      </c>
    </row>
    <row r="540" spans="1:6" s="324" customFormat="1" ht="25.5">
      <c r="A540" s="325">
        <v>3</v>
      </c>
      <c r="B540" s="326">
        <v>3231001</v>
      </c>
      <c r="C540" s="327" t="s">
        <v>168</v>
      </c>
      <c r="D540" s="327" t="s">
        <v>1372</v>
      </c>
      <c r="E540" s="327" t="s">
        <v>1373</v>
      </c>
      <c r="F540" s="328" t="s">
        <v>1374</v>
      </c>
    </row>
    <row r="541" spans="1:6" s="324" customFormat="1" ht="25.5">
      <c r="A541" s="325">
        <v>3</v>
      </c>
      <c r="B541" s="326">
        <v>3239401</v>
      </c>
      <c r="C541" s="327" t="s">
        <v>168</v>
      </c>
      <c r="D541" s="327" t="s">
        <v>1372</v>
      </c>
      <c r="E541" s="327" t="s">
        <v>1375</v>
      </c>
      <c r="F541" s="328" t="s">
        <v>1376</v>
      </c>
    </row>
    <row r="542" spans="1:6" s="324" customFormat="1" ht="25.5">
      <c r="A542" s="325">
        <v>3</v>
      </c>
      <c r="B542" s="326">
        <v>3239601</v>
      </c>
      <c r="C542" s="327" t="s">
        <v>168</v>
      </c>
      <c r="D542" s="327" t="s">
        <v>1372</v>
      </c>
      <c r="E542" s="327" t="s">
        <v>1375</v>
      </c>
      <c r="F542" s="328" t="s">
        <v>1377</v>
      </c>
    </row>
    <row r="543" spans="1:6" s="324" customFormat="1" ht="38.25">
      <c r="A543" s="325">
        <v>3</v>
      </c>
      <c r="B543" s="326">
        <v>3239901</v>
      </c>
      <c r="C543" s="327" t="s">
        <v>168</v>
      </c>
      <c r="D543" s="327" t="s">
        <v>1372</v>
      </c>
      <c r="E543" s="327" t="s">
        <v>1375</v>
      </c>
      <c r="F543" s="328" t="s">
        <v>1378</v>
      </c>
    </row>
    <row r="544" spans="1:6" s="324" customFormat="1" ht="51">
      <c r="A544" s="325">
        <v>3</v>
      </c>
      <c r="B544" s="326">
        <v>3242101</v>
      </c>
      <c r="C544" s="327" t="s">
        <v>168</v>
      </c>
      <c r="D544" s="327" t="s">
        <v>1379</v>
      </c>
      <c r="E544" s="327" t="s">
        <v>1380</v>
      </c>
      <c r="F544" s="328" t="s">
        <v>1381</v>
      </c>
    </row>
    <row r="545" spans="1:6" s="324" customFormat="1" ht="25.5">
      <c r="A545" s="325">
        <v>3</v>
      </c>
      <c r="B545" s="326">
        <v>3242102</v>
      </c>
      <c r="C545" s="327" t="s">
        <v>168</v>
      </c>
      <c r="D545" s="327" t="s">
        <v>1379</v>
      </c>
      <c r="E545" s="327" t="s">
        <v>1380</v>
      </c>
      <c r="F545" s="328" t="s">
        <v>1382</v>
      </c>
    </row>
    <row r="546" spans="1:6" s="324" customFormat="1" ht="38.25">
      <c r="A546" s="325">
        <v>3</v>
      </c>
      <c r="B546" s="326">
        <v>3242103</v>
      </c>
      <c r="C546" s="327" t="s">
        <v>168</v>
      </c>
      <c r="D546" s="327" t="s">
        <v>1379</v>
      </c>
      <c r="E546" s="327" t="s">
        <v>1380</v>
      </c>
      <c r="F546" s="328" t="s">
        <v>1383</v>
      </c>
    </row>
    <row r="547" spans="1:6" s="324" customFormat="1" ht="25.5">
      <c r="A547" s="325">
        <v>3</v>
      </c>
      <c r="B547" s="326">
        <v>3242104</v>
      </c>
      <c r="C547" s="327" t="s">
        <v>168</v>
      </c>
      <c r="D547" s="327" t="s">
        <v>1379</v>
      </c>
      <c r="E547" s="327" t="s">
        <v>1380</v>
      </c>
      <c r="F547" s="328" t="s">
        <v>1384</v>
      </c>
    </row>
    <row r="548" spans="1:6" s="324" customFormat="1" ht="63.75">
      <c r="A548" s="325">
        <v>3</v>
      </c>
      <c r="B548" s="326">
        <v>3251101</v>
      </c>
      <c r="C548" s="327" t="s">
        <v>168</v>
      </c>
      <c r="D548" s="327" t="s">
        <v>1046</v>
      </c>
      <c r="E548" s="327" t="s">
        <v>1385</v>
      </c>
      <c r="F548" s="328" t="s">
        <v>1386</v>
      </c>
    </row>
    <row r="549" spans="1:6" s="324" customFormat="1" ht="76.5">
      <c r="A549" s="325">
        <v>3</v>
      </c>
      <c r="B549" s="326">
        <v>3252001</v>
      </c>
      <c r="C549" s="327" t="s">
        <v>168</v>
      </c>
      <c r="D549" s="327" t="s">
        <v>1046</v>
      </c>
      <c r="E549" s="327" t="s">
        <v>1387</v>
      </c>
      <c r="F549" s="328" t="s">
        <v>1388</v>
      </c>
    </row>
    <row r="550" spans="1:6" s="324" customFormat="1" ht="25.5">
      <c r="A550" s="325">
        <v>3</v>
      </c>
      <c r="B550" s="326">
        <v>3252002</v>
      </c>
      <c r="C550" s="327" t="s">
        <v>168</v>
      </c>
      <c r="D550" s="327" t="s">
        <v>1046</v>
      </c>
      <c r="E550" s="327" t="s">
        <v>1387</v>
      </c>
      <c r="F550" s="328" t="s">
        <v>1389</v>
      </c>
    </row>
    <row r="551" spans="1:6" s="324" customFormat="1" ht="25.5">
      <c r="A551" s="325">
        <v>3</v>
      </c>
      <c r="B551" s="326">
        <v>3259101</v>
      </c>
      <c r="C551" s="327" t="s">
        <v>168</v>
      </c>
      <c r="D551" s="327" t="s">
        <v>1046</v>
      </c>
      <c r="E551" s="327" t="s">
        <v>1047</v>
      </c>
      <c r="F551" s="328" t="s">
        <v>1390</v>
      </c>
    </row>
    <row r="552" spans="1:6" s="324" customFormat="1" ht="63.75">
      <c r="A552" s="325">
        <v>3</v>
      </c>
      <c r="B552" s="326">
        <v>3259201</v>
      </c>
      <c r="C552" s="327" t="s">
        <v>168</v>
      </c>
      <c r="D552" s="327" t="s">
        <v>1046</v>
      </c>
      <c r="E552" s="327" t="s">
        <v>1047</v>
      </c>
      <c r="F552" s="328" t="s">
        <v>1391</v>
      </c>
    </row>
    <row r="553" spans="1:6" s="324" customFormat="1" ht="25.5">
      <c r="A553" s="325">
        <v>3</v>
      </c>
      <c r="B553" s="326">
        <v>3259202</v>
      </c>
      <c r="C553" s="327" t="s">
        <v>168</v>
      </c>
      <c r="D553" s="327" t="s">
        <v>1046</v>
      </c>
      <c r="E553" s="327" t="s">
        <v>1047</v>
      </c>
      <c r="F553" s="328" t="s">
        <v>1392</v>
      </c>
    </row>
    <row r="554" spans="1:6" s="324" customFormat="1" ht="38.25">
      <c r="A554" s="325">
        <v>3</v>
      </c>
      <c r="B554" s="326">
        <v>3259301</v>
      </c>
      <c r="C554" s="327" t="s">
        <v>168</v>
      </c>
      <c r="D554" s="327" t="s">
        <v>1046</v>
      </c>
      <c r="E554" s="327" t="s">
        <v>1047</v>
      </c>
      <c r="F554" s="328" t="s">
        <v>1393</v>
      </c>
    </row>
    <row r="555" spans="1:6" s="324" customFormat="1" ht="51">
      <c r="A555" s="325">
        <v>3</v>
      </c>
      <c r="B555" s="326">
        <v>3259302</v>
      </c>
      <c r="C555" s="327" t="s">
        <v>168</v>
      </c>
      <c r="D555" s="327" t="s">
        <v>1046</v>
      </c>
      <c r="E555" s="327" t="s">
        <v>1047</v>
      </c>
      <c r="F555" s="328" t="s">
        <v>1394</v>
      </c>
    </row>
    <row r="556" spans="1:6" s="324" customFormat="1" ht="114.75">
      <c r="A556" s="325">
        <v>3</v>
      </c>
      <c r="B556" s="326">
        <v>3261001</v>
      </c>
      <c r="C556" s="327" t="s">
        <v>168</v>
      </c>
      <c r="D556" s="327" t="s">
        <v>1049</v>
      </c>
      <c r="E556" s="327" t="s">
        <v>1395</v>
      </c>
      <c r="F556" s="328" t="s">
        <v>1396</v>
      </c>
    </row>
    <row r="557" spans="1:6" s="324" customFormat="1" ht="89.25">
      <c r="A557" s="325">
        <v>3</v>
      </c>
      <c r="B557" s="326">
        <v>3261002</v>
      </c>
      <c r="C557" s="327" t="s">
        <v>168</v>
      </c>
      <c r="D557" s="327" t="s">
        <v>1049</v>
      </c>
      <c r="E557" s="327" t="s">
        <v>1395</v>
      </c>
      <c r="F557" s="328" t="s">
        <v>1397</v>
      </c>
    </row>
    <row r="558" spans="1:6" s="324" customFormat="1" ht="51">
      <c r="A558" s="325">
        <v>3</v>
      </c>
      <c r="B558" s="326">
        <v>3261003</v>
      </c>
      <c r="C558" s="327" t="s">
        <v>168</v>
      </c>
      <c r="D558" s="327" t="s">
        <v>1049</v>
      </c>
      <c r="E558" s="327" t="s">
        <v>1395</v>
      </c>
      <c r="F558" s="328" t="s">
        <v>1398</v>
      </c>
    </row>
    <row r="559" spans="1:6" s="324" customFormat="1" ht="25.5">
      <c r="A559" s="325">
        <v>3</v>
      </c>
      <c r="B559" s="326">
        <v>3261004</v>
      </c>
      <c r="C559" s="327" t="s">
        <v>168</v>
      </c>
      <c r="D559" s="327" t="s">
        <v>1049</v>
      </c>
      <c r="E559" s="327" t="s">
        <v>1395</v>
      </c>
      <c r="F559" s="328" t="s">
        <v>1399</v>
      </c>
    </row>
    <row r="560" spans="1:6" s="324" customFormat="1" ht="51">
      <c r="A560" s="325">
        <v>3</v>
      </c>
      <c r="B560" s="326">
        <v>3262001</v>
      </c>
      <c r="C560" s="327" t="s">
        <v>168</v>
      </c>
      <c r="D560" s="327" t="s">
        <v>1049</v>
      </c>
      <c r="E560" s="327" t="s">
        <v>1400</v>
      </c>
      <c r="F560" s="328" t="s">
        <v>1401</v>
      </c>
    </row>
    <row r="561" spans="1:6" s="324" customFormat="1" ht="51">
      <c r="A561" s="325">
        <v>3</v>
      </c>
      <c r="B561" s="326">
        <v>3263001</v>
      </c>
      <c r="C561" s="327" t="s">
        <v>168</v>
      </c>
      <c r="D561" s="327" t="s">
        <v>1049</v>
      </c>
      <c r="E561" s="327" t="s">
        <v>1402</v>
      </c>
      <c r="F561" s="328" t="s">
        <v>1403</v>
      </c>
    </row>
    <row r="562" spans="1:6" s="324" customFormat="1" ht="51">
      <c r="A562" s="325">
        <v>3</v>
      </c>
      <c r="B562" s="326">
        <v>3263002</v>
      </c>
      <c r="C562" s="327" t="s">
        <v>168</v>
      </c>
      <c r="D562" s="327" t="s">
        <v>1049</v>
      </c>
      <c r="E562" s="327" t="s">
        <v>1402</v>
      </c>
      <c r="F562" s="328" t="s">
        <v>1404</v>
      </c>
    </row>
    <row r="563" spans="1:6" s="324" customFormat="1" ht="38.25">
      <c r="A563" s="325">
        <v>3</v>
      </c>
      <c r="B563" s="326">
        <v>3263003</v>
      </c>
      <c r="C563" s="327" t="s">
        <v>168</v>
      </c>
      <c r="D563" s="327" t="s">
        <v>1049</v>
      </c>
      <c r="E563" s="327" t="s">
        <v>1402</v>
      </c>
      <c r="F563" s="328" t="s">
        <v>1405</v>
      </c>
    </row>
    <row r="564" spans="1:6" s="324" customFormat="1" ht="25.5">
      <c r="A564" s="325">
        <v>3</v>
      </c>
      <c r="B564" s="326">
        <v>3263004</v>
      </c>
      <c r="C564" s="327" t="s">
        <v>168</v>
      </c>
      <c r="D564" s="327" t="s">
        <v>1049</v>
      </c>
      <c r="E564" s="327" t="s">
        <v>1402</v>
      </c>
      <c r="F564" s="328" t="s">
        <v>1406</v>
      </c>
    </row>
    <row r="565" spans="1:6" s="324" customFormat="1" ht="25.5">
      <c r="A565" s="325">
        <v>3</v>
      </c>
      <c r="B565" s="326">
        <v>3263005</v>
      </c>
      <c r="C565" s="327" t="s">
        <v>168</v>
      </c>
      <c r="D565" s="327" t="s">
        <v>1049</v>
      </c>
      <c r="E565" s="327" t="s">
        <v>1402</v>
      </c>
      <c r="F565" s="328" t="s">
        <v>1407</v>
      </c>
    </row>
    <row r="566" spans="1:6" s="324" customFormat="1" ht="63.75">
      <c r="A566" s="325">
        <v>3</v>
      </c>
      <c r="B566" s="326">
        <v>3264001</v>
      </c>
      <c r="C566" s="327" t="s">
        <v>168</v>
      </c>
      <c r="D566" s="327" t="s">
        <v>1049</v>
      </c>
      <c r="E566" s="327" t="s">
        <v>1408</v>
      </c>
      <c r="F566" s="328" t="s">
        <v>1409</v>
      </c>
    </row>
    <row r="567" spans="1:6" s="324" customFormat="1" ht="76.5">
      <c r="A567" s="325">
        <v>3</v>
      </c>
      <c r="B567" s="326">
        <v>3264002</v>
      </c>
      <c r="C567" s="327" t="s">
        <v>168</v>
      </c>
      <c r="D567" s="327" t="s">
        <v>1049</v>
      </c>
      <c r="E567" s="327" t="s">
        <v>1408</v>
      </c>
      <c r="F567" s="328" t="s">
        <v>1410</v>
      </c>
    </row>
    <row r="568" spans="1:6" s="324" customFormat="1" ht="89.25">
      <c r="A568" s="325">
        <v>3</v>
      </c>
      <c r="B568" s="326">
        <v>3265101</v>
      </c>
      <c r="C568" s="327" t="s">
        <v>168</v>
      </c>
      <c r="D568" s="327" t="s">
        <v>1049</v>
      </c>
      <c r="E568" s="327" t="s">
        <v>1411</v>
      </c>
      <c r="F568" s="328" t="s">
        <v>1412</v>
      </c>
    </row>
    <row r="569" spans="1:6" s="324" customFormat="1" ht="38.25">
      <c r="A569" s="325">
        <v>3</v>
      </c>
      <c r="B569" s="326">
        <v>3265102</v>
      </c>
      <c r="C569" s="327" t="s">
        <v>168</v>
      </c>
      <c r="D569" s="327" t="s">
        <v>1049</v>
      </c>
      <c r="E569" s="327" t="s">
        <v>1411</v>
      </c>
      <c r="F569" s="328" t="s">
        <v>1413</v>
      </c>
    </row>
    <row r="570" spans="1:6" s="324" customFormat="1" ht="89.25">
      <c r="A570" s="325">
        <v>3</v>
      </c>
      <c r="B570" s="326">
        <v>3265103</v>
      </c>
      <c r="C570" s="327" t="s">
        <v>168</v>
      </c>
      <c r="D570" s="327" t="s">
        <v>1049</v>
      </c>
      <c r="E570" s="327" t="s">
        <v>1411</v>
      </c>
      <c r="F570" s="328" t="s">
        <v>1414</v>
      </c>
    </row>
    <row r="571" spans="1:6" s="324" customFormat="1" ht="114.75">
      <c r="A571" s="325">
        <v>3</v>
      </c>
      <c r="B571" s="326">
        <v>3265104</v>
      </c>
      <c r="C571" s="327" t="s">
        <v>168</v>
      </c>
      <c r="D571" s="327" t="s">
        <v>1049</v>
      </c>
      <c r="E571" s="327" t="s">
        <v>1411</v>
      </c>
      <c r="F571" s="328" t="s">
        <v>1415</v>
      </c>
    </row>
    <row r="572" spans="1:6" s="324" customFormat="1" ht="63.75">
      <c r="A572" s="325">
        <v>3</v>
      </c>
      <c r="B572" s="326">
        <v>3265105</v>
      </c>
      <c r="C572" s="327" t="s">
        <v>168</v>
      </c>
      <c r="D572" s="327" t="s">
        <v>1049</v>
      </c>
      <c r="E572" s="327" t="s">
        <v>1411</v>
      </c>
      <c r="F572" s="328" t="s">
        <v>1416</v>
      </c>
    </row>
    <row r="573" spans="1:6" s="324" customFormat="1" ht="204">
      <c r="A573" s="325">
        <v>3</v>
      </c>
      <c r="B573" s="326">
        <v>3265106</v>
      </c>
      <c r="C573" s="327" t="s">
        <v>168</v>
      </c>
      <c r="D573" s="327" t="s">
        <v>1049</v>
      </c>
      <c r="E573" s="327" t="s">
        <v>1411</v>
      </c>
      <c r="F573" s="328" t="s">
        <v>1417</v>
      </c>
    </row>
    <row r="574" spans="1:6" s="324" customFormat="1" ht="76.5">
      <c r="A574" s="325">
        <v>3</v>
      </c>
      <c r="B574" s="326">
        <v>3265107</v>
      </c>
      <c r="C574" s="327" t="s">
        <v>168</v>
      </c>
      <c r="D574" s="327" t="s">
        <v>1049</v>
      </c>
      <c r="E574" s="327" t="s">
        <v>1411</v>
      </c>
      <c r="F574" s="328" t="s">
        <v>1418</v>
      </c>
    </row>
    <row r="575" spans="1:6" s="324" customFormat="1" ht="102">
      <c r="A575" s="325">
        <v>3</v>
      </c>
      <c r="B575" s="326">
        <v>3265108</v>
      </c>
      <c r="C575" s="327" t="s">
        <v>168</v>
      </c>
      <c r="D575" s="327" t="s">
        <v>1049</v>
      </c>
      <c r="E575" s="327" t="s">
        <v>1411</v>
      </c>
      <c r="F575" s="328" t="s">
        <v>1419</v>
      </c>
    </row>
    <row r="576" spans="1:6" s="324" customFormat="1" ht="89.25">
      <c r="A576" s="325">
        <v>3</v>
      </c>
      <c r="B576" s="326">
        <v>3265109</v>
      </c>
      <c r="C576" s="327" t="s">
        <v>168</v>
      </c>
      <c r="D576" s="327" t="s">
        <v>1049</v>
      </c>
      <c r="E576" s="327" t="s">
        <v>1411</v>
      </c>
      <c r="F576" s="328" t="s">
        <v>1420</v>
      </c>
    </row>
    <row r="577" spans="1:6" s="324" customFormat="1" ht="153">
      <c r="A577" s="325">
        <v>3</v>
      </c>
      <c r="B577" s="326">
        <v>3265110</v>
      </c>
      <c r="C577" s="327" t="s">
        <v>168</v>
      </c>
      <c r="D577" s="327" t="s">
        <v>1049</v>
      </c>
      <c r="E577" s="327" t="s">
        <v>1411</v>
      </c>
      <c r="F577" s="328" t="s">
        <v>1421</v>
      </c>
    </row>
    <row r="578" spans="1:6" s="324" customFormat="1" ht="114.75">
      <c r="A578" s="325">
        <v>3</v>
      </c>
      <c r="B578" s="326">
        <v>3265201</v>
      </c>
      <c r="C578" s="327" t="s">
        <v>168</v>
      </c>
      <c r="D578" s="327" t="s">
        <v>1049</v>
      </c>
      <c r="E578" s="327" t="s">
        <v>1411</v>
      </c>
      <c r="F578" s="328" t="s">
        <v>1422</v>
      </c>
    </row>
    <row r="579" spans="1:6" s="324" customFormat="1" ht="63.75">
      <c r="A579" s="325">
        <v>3</v>
      </c>
      <c r="B579" s="326">
        <v>3266001</v>
      </c>
      <c r="C579" s="327" t="s">
        <v>168</v>
      </c>
      <c r="D579" s="327" t="s">
        <v>1049</v>
      </c>
      <c r="E579" s="327" t="s">
        <v>1423</v>
      </c>
      <c r="F579" s="328" t="s">
        <v>1424</v>
      </c>
    </row>
    <row r="580" spans="1:6" s="324" customFormat="1" ht="76.5">
      <c r="A580" s="325">
        <v>3</v>
      </c>
      <c r="B580" s="326">
        <v>3267001</v>
      </c>
      <c r="C580" s="327" t="s">
        <v>168</v>
      </c>
      <c r="D580" s="327" t="s">
        <v>1049</v>
      </c>
      <c r="E580" s="327" t="s">
        <v>1050</v>
      </c>
      <c r="F580" s="328" t="s">
        <v>1425</v>
      </c>
    </row>
    <row r="581" spans="1:6" s="324" customFormat="1" ht="38.25">
      <c r="A581" s="325">
        <v>3</v>
      </c>
      <c r="B581" s="326">
        <v>3267002</v>
      </c>
      <c r="C581" s="327" t="s">
        <v>168</v>
      </c>
      <c r="D581" s="327" t="s">
        <v>1049</v>
      </c>
      <c r="E581" s="327" t="s">
        <v>1050</v>
      </c>
      <c r="F581" s="328" t="s">
        <v>1426</v>
      </c>
    </row>
    <row r="582" spans="1:6" s="324" customFormat="1" ht="153">
      <c r="A582" s="325">
        <v>3</v>
      </c>
      <c r="B582" s="326">
        <v>3267003</v>
      </c>
      <c r="C582" s="327" t="s">
        <v>168</v>
      </c>
      <c r="D582" s="327" t="s">
        <v>1049</v>
      </c>
      <c r="E582" s="327" t="s">
        <v>1050</v>
      </c>
      <c r="F582" s="328" t="s">
        <v>1427</v>
      </c>
    </row>
    <row r="583" spans="1:6" s="324" customFormat="1" ht="51">
      <c r="A583" s="325">
        <v>3</v>
      </c>
      <c r="B583" s="326">
        <v>3271101</v>
      </c>
      <c r="C583" s="327" t="s">
        <v>168</v>
      </c>
      <c r="D583" s="327" t="s">
        <v>1428</v>
      </c>
      <c r="E583" s="327" t="s">
        <v>1429</v>
      </c>
      <c r="F583" s="328" t="s">
        <v>1430</v>
      </c>
    </row>
    <row r="584" spans="1:6" s="324" customFormat="1" ht="38.25">
      <c r="A584" s="325">
        <v>3</v>
      </c>
      <c r="B584" s="326">
        <v>3271102</v>
      </c>
      <c r="C584" s="327" t="s">
        <v>168</v>
      </c>
      <c r="D584" s="327" t="s">
        <v>1428</v>
      </c>
      <c r="E584" s="327" t="s">
        <v>1429</v>
      </c>
      <c r="F584" s="328" t="s">
        <v>1431</v>
      </c>
    </row>
    <row r="585" spans="1:6" s="324" customFormat="1" ht="38.25">
      <c r="A585" s="325">
        <v>3</v>
      </c>
      <c r="B585" s="326">
        <v>3271103</v>
      </c>
      <c r="C585" s="327" t="s">
        <v>168</v>
      </c>
      <c r="D585" s="327" t="s">
        <v>1428</v>
      </c>
      <c r="E585" s="327" t="s">
        <v>1429</v>
      </c>
      <c r="F585" s="328" t="s">
        <v>1432</v>
      </c>
    </row>
    <row r="586" spans="1:6" s="324" customFormat="1" ht="63.75">
      <c r="A586" s="325">
        <v>3</v>
      </c>
      <c r="B586" s="326">
        <v>3271201</v>
      </c>
      <c r="C586" s="327" t="s">
        <v>168</v>
      </c>
      <c r="D586" s="327" t="s">
        <v>1428</v>
      </c>
      <c r="E586" s="327" t="s">
        <v>1429</v>
      </c>
      <c r="F586" s="328" t="s">
        <v>1433</v>
      </c>
    </row>
    <row r="587" spans="1:6" s="324" customFormat="1" ht="102">
      <c r="A587" s="325">
        <v>3</v>
      </c>
      <c r="B587" s="326">
        <v>3273201</v>
      </c>
      <c r="C587" s="327" t="s">
        <v>168</v>
      </c>
      <c r="D587" s="327" t="s">
        <v>1428</v>
      </c>
      <c r="E587" s="327" t="s">
        <v>1434</v>
      </c>
      <c r="F587" s="328" t="s">
        <v>1435</v>
      </c>
    </row>
    <row r="588" spans="1:6" s="324" customFormat="1" ht="76.5">
      <c r="A588" s="325">
        <v>3</v>
      </c>
      <c r="B588" s="326">
        <v>3274001</v>
      </c>
      <c r="C588" s="327" t="s">
        <v>168</v>
      </c>
      <c r="D588" s="327" t="s">
        <v>1428</v>
      </c>
      <c r="E588" s="327" t="s">
        <v>1436</v>
      </c>
      <c r="F588" s="328" t="s">
        <v>1437</v>
      </c>
    </row>
    <row r="589" spans="1:6" s="324" customFormat="1" ht="76.5">
      <c r="A589" s="325">
        <v>3</v>
      </c>
      <c r="B589" s="326">
        <v>3274002</v>
      </c>
      <c r="C589" s="327" t="s">
        <v>168</v>
      </c>
      <c r="D589" s="327" t="s">
        <v>1428</v>
      </c>
      <c r="E589" s="327" t="s">
        <v>1436</v>
      </c>
      <c r="F589" s="328" t="s">
        <v>1438</v>
      </c>
    </row>
    <row r="590" spans="1:6" s="324" customFormat="1" ht="89.25">
      <c r="A590" s="325">
        <v>3</v>
      </c>
      <c r="B590" s="326">
        <v>3275001</v>
      </c>
      <c r="C590" s="327" t="s">
        <v>168</v>
      </c>
      <c r="D590" s="327" t="s">
        <v>1428</v>
      </c>
      <c r="E590" s="327" t="s">
        <v>1439</v>
      </c>
      <c r="F590" s="328" t="s">
        <v>1440</v>
      </c>
    </row>
    <row r="591" spans="1:6" s="324" customFormat="1" ht="25.5">
      <c r="A591" s="325">
        <v>3</v>
      </c>
      <c r="B591" s="326">
        <v>3275002</v>
      </c>
      <c r="C591" s="327" t="s">
        <v>168</v>
      </c>
      <c r="D591" s="327" t="s">
        <v>1428</v>
      </c>
      <c r="E591" s="327" t="s">
        <v>1439</v>
      </c>
      <c r="F591" s="328" t="s">
        <v>1441</v>
      </c>
    </row>
    <row r="592" spans="1:6" s="324" customFormat="1" ht="89.25">
      <c r="A592" s="325">
        <v>3</v>
      </c>
      <c r="B592" s="326">
        <v>3279001</v>
      </c>
      <c r="C592" s="327" t="s">
        <v>168</v>
      </c>
      <c r="D592" s="327" t="s">
        <v>1428</v>
      </c>
      <c r="E592" s="327" t="s">
        <v>1442</v>
      </c>
      <c r="F592" s="328" t="s">
        <v>1443</v>
      </c>
    </row>
    <row r="593" spans="1:6" s="324" customFormat="1" ht="102">
      <c r="A593" s="325">
        <v>3</v>
      </c>
      <c r="B593" s="326">
        <v>3279002</v>
      </c>
      <c r="C593" s="327" t="s">
        <v>168</v>
      </c>
      <c r="D593" s="327" t="s">
        <v>1428</v>
      </c>
      <c r="E593" s="327" t="s">
        <v>1442</v>
      </c>
      <c r="F593" s="328" t="s">
        <v>1444</v>
      </c>
    </row>
    <row r="594" spans="1:6" s="324" customFormat="1" ht="51">
      <c r="A594" s="325">
        <v>3</v>
      </c>
      <c r="B594" s="326">
        <v>3279003</v>
      </c>
      <c r="C594" s="327" t="s">
        <v>168</v>
      </c>
      <c r="D594" s="327" t="s">
        <v>1428</v>
      </c>
      <c r="E594" s="327" t="s">
        <v>1442</v>
      </c>
      <c r="F594" s="328" t="s">
        <v>1445</v>
      </c>
    </row>
    <row r="595" spans="1:6" s="324" customFormat="1" ht="89.25">
      <c r="A595" s="325">
        <v>3</v>
      </c>
      <c r="B595" s="326">
        <v>3279004</v>
      </c>
      <c r="C595" s="327" t="s">
        <v>168</v>
      </c>
      <c r="D595" s="327" t="s">
        <v>1428</v>
      </c>
      <c r="E595" s="327" t="s">
        <v>1442</v>
      </c>
      <c r="F595" s="328" t="s">
        <v>1446</v>
      </c>
    </row>
    <row r="596" spans="1:6" s="324" customFormat="1" ht="51">
      <c r="A596" s="325">
        <v>3</v>
      </c>
      <c r="B596" s="326">
        <v>3279005</v>
      </c>
      <c r="C596" s="327" t="s">
        <v>168</v>
      </c>
      <c r="D596" s="327" t="s">
        <v>1428</v>
      </c>
      <c r="E596" s="327" t="s">
        <v>1442</v>
      </c>
      <c r="F596" s="328" t="s">
        <v>1447</v>
      </c>
    </row>
    <row r="597" spans="1:6" s="324" customFormat="1" ht="63.75">
      <c r="A597" s="325">
        <v>3</v>
      </c>
      <c r="B597" s="326">
        <v>3279006</v>
      </c>
      <c r="C597" s="327" t="s">
        <v>168</v>
      </c>
      <c r="D597" s="327" t="s">
        <v>1428</v>
      </c>
      <c r="E597" s="327" t="s">
        <v>1442</v>
      </c>
      <c r="F597" s="328" t="s">
        <v>1448</v>
      </c>
    </row>
    <row r="598" spans="1:6" s="324" customFormat="1" ht="127.5">
      <c r="A598" s="325">
        <v>3</v>
      </c>
      <c r="B598" s="326">
        <v>3281701</v>
      </c>
      <c r="C598" s="327" t="s">
        <v>168</v>
      </c>
      <c r="D598" s="327" t="s">
        <v>1449</v>
      </c>
      <c r="E598" s="327" t="s">
        <v>1450</v>
      </c>
      <c r="F598" s="328" t="s">
        <v>1451</v>
      </c>
    </row>
    <row r="599" spans="1:6" s="324" customFormat="1" ht="25.5">
      <c r="A599" s="325">
        <v>3</v>
      </c>
      <c r="B599" s="326">
        <v>3281801</v>
      </c>
      <c r="C599" s="327" t="s">
        <v>168</v>
      </c>
      <c r="D599" s="327" t="s">
        <v>1449</v>
      </c>
      <c r="E599" s="327" t="s">
        <v>1450</v>
      </c>
      <c r="F599" s="328" t="s">
        <v>1452</v>
      </c>
    </row>
    <row r="600" spans="1:6" s="324" customFormat="1" ht="127.5">
      <c r="A600" s="325">
        <v>3</v>
      </c>
      <c r="B600" s="326">
        <v>3281901</v>
      </c>
      <c r="C600" s="327" t="s">
        <v>168</v>
      </c>
      <c r="D600" s="327" t="s">
        <v>1449</v>
      </c>
      <c r="E600" s="327" t="s">
        <v>1450</v>
      </c>
      <c r="F600" s="328" t="s">
        <v>1453</v>
      </c>
    </row>
    <row r="601" spans="1:6" s="324" customFormat="1" ht="38.25">
      <c r="A601" s="325">
        <v>3</v>
      </c>
      <c r="B601" s="326">
        <v>3281902</v>
      </c>
      <c r="C601" s="327" t="s">
        <v>168</v>
      </c>
      <c r="D601" s="327" t="s">
        <v>1449</v>
      </c>
      <c r="E601" s="327" t="s">
        <v>1450</v>
      </c>
      <c r="F601" s="328" t="s">
        <v>1454</v>
      </c>
    </row>
    <row r="602" spans="1:6" s="324" customFormat="1" ht="89.25">
      <c r="A602" s="325">
        <v>3</v>
      </c>
      <c r="B602" s="326">
        <v>3282101</v>
      </c>
      <c r="C602" s="327" t="s">
        <v>168</v>
      </c>
      <c r="D602" s="327" t="s">
        <v>1449</v>
      </c>
      <c r="E602" s="327" t="s">
        <v>1455</v>
      </c>
      <c r="F602" s="328" t="s">
        <v>1456</v>
      </c>
    </row>
    <row r="603" spans="1:6" s="324" customFormat="1" ht="63.75">
      <c r="A603" s="325">
        <v>3</v>
      </c>
      <c r="B603" s="326">
        <v>3282102</v>
      </c>
      <c r="C603" s="327" t="s">
        <v>168</v>
      </c>
      <c r="D603" s="327" t="s">
        <v>1449</v>
      </c>
      <c r="E603" s="327" t="s">
        <v>1455</v>
      </c>
      <c r="F603" s="328" t="s">
        <v>1457</v>
      </c>
    </row>
    <row r="604" spans="1:6" s="324" customFormat="1" ht="51">
      <c r="A604" s="325">
        <v>3</v>
      </c>
      <c r="B604" s="326">
        <v>3282201</v>
      </c>
      <c r="C604" s="327" t="s">
        <v>168</v>
      </c>
      <c r="D604" s="327" t="s">
        <v>1449</v>
      </c>
      <c r="E604" s="327" t="s">
        <v>1455</v>
      </c>
      <c r="F604" s="328" t="s">
        <v>1458</v>
      </c>
    </row>
    <row r="605" spans="1:6" s="324" customFormat="1" ht="76.5">
      <c r="A605" s="325">
        <v>3</v>
      </c>
      <c r="B605" s="326">
        <v>3282202</v>
      </c>
      <c r="C605" s="327" t="s">
        <v>168</v>
      </c>
      <c r="D605" s="327" t="s">
        <v>1449</v>
      </c>
      <c r="E605" s="327" t="s">
        <v>1455</v>
      </c>
      <c r="F605" s="328" t="s">
        <v>1459</v>
      </c>
    </row>
    <row r="606" spans="1:6" s="324" customFormat="1" ht="76.5">
      <c r="A606" s="325">
        <v>3</v>
      </c>
      <c r="B606" s="326">
        <v>3282203</v>
      </c>
      <c r="C606" s="327" t="s">
        <v>168</v>
      </c>
      <c r="D606" s="327" t="s">
        <v>1449</v>
      </c>
      <c r="E606" s="327" t="s">
        <v>1455</v>
      </c>
      <c r="F606" s="328" t="s">
        <v>1460</v>
      </c>
    </row>
    <row r="607" spans="1:6" s="324" customFormat="1" ht="76.5">
      <c r="A607" s="325">
        <v>3</v>
      </c>
      <c r="B607" s="326">
        <v>3282601</v>
      </c>
      <c r="C607" s="327" t="s">
        <v>168</v>
      </c>
      <c r="D607" s="327" t="s">
        <v>1449</v>
      </c>
      <c r="E607" s="327" t="s">
        <v>1455</v>
      </c>
      <c r="F607" s="328" t="s">
        <v>1461</v>
      </c>
    </row>
    <row r="608" spans="1:6" s="324" customFormat="1" ht="140.25">
      <c r="A608" s="325">
        <v>3</v>
      </c>
      <c r="B608" s="326">
        <v>3282901</v>
      </c>
      <c r="C608" s="327" t="s">
        <v>168</v>
      </c>
      <c r="D608" s="327" t="s">
        <v>1449</v>
      </c>
      <c r="E608" s="327" t="s">
        <v>1455</v>
      </c>
      <c r="F608" s="328" t="s">
        <v>1462</v>
      </c>
    </row>
    <row r="609" spans="1:6" s="324" customFormat="1" ht="25.5">
      <c r="A609" s="325">
        <v>3</v>
      </c>
      <c r="B609" s="326">
        <v>3282902</v>
      </c>
      <c r="C609" s="327" t="s">
        <v>168</v>
      </c>
      <c r="D609" s="327" t="s">
        <v>1449</v>
      </c>
      <c r="E609" s="327" t="s">
        <v>1455</v>
      </c>
      <c r="F609" s="328" t="s">
        <v>1463</v>
      </c>
    </row>
    <row r="610" spans="1:6" s="324" customFormat="1" ht="38.25">
      <c r="A610" s="325">
        <v>3</v>
      </c>
      <c r="B610" s="326">
        <v>3282903</v>
      </c>
      <c r="C610" s="327" t="s">
        <v>168</v>
      </c>
      <c r="D610" s="327" t="s">
        <v>1449</v>
      </c>
      <c r="E610" s="327" t="s">
        <v>1455</v>
      </c>
      <c r="F610" s="328" t="s">
        <v>1464</v>
      </c>
    </row>
    <row r="611" spans="1:6" s="324" customFormat="1" ht="127.5">
      <c r="A611" s="325">
        <v>3</v>
      </c>
      <c r="B611" s="326">
        <v>3292001</v>
      </c>
      <c r="C611" s="327" t="s">
        <v>168</v>
      </c>
      <c r="D611" s="327" t="s">
        <v>1465</v>
      </c>
      <c r="E611" s="327" t="s">
        <v>1466</v>
      </c>
      <c r="F611" s="328" t="s">
        <v>1467</v>
      </c>
    </row>
    <row r="612" spans="1:6" s="324" customFormat="1" ht="51">
      <c r="A612" s="325">
        <v>3</v>
      </c>
      <c r="B612" s="326">
        <v>3292002</v>
      </c>
      <c r="C612" s="327" t="s">
        <v>168</v>
      </c>
      <c r="D612" s="327" t="s">
        <v>1465</v>
      </c>
      <c r="E612" s="327" t="s">
        <v>1466</v>
      </c>
      <c r="F612" s="328" t="s">
        <v>1468</v>
      </c>
    </row>
    <row r="613" spans="1:6" s="324" customFormat="1" ht="25.5">
      <c r="A613" s="325">
        <v>3</v>
      </c>
      <c r="B613" s="326">
        <v>3309101</v>
      </c>
      <c r="C613" s="327" t="s">
        <v>168</v>
      </c>
      <c r="D613" s="327" t="s">
        <v>1469</v>
      </c>
      <c r="E613" s="327" t="s">
        <v>1470</v>
      </c>
      <c r="F613" s="328" t="s">
        <v>1471</v>
      </c>
    </row>
    <row r="614" spans="1:6" s="324" customFormat="1" ht="38.25">
      <c r="A614" s="325">
        <v>3</v>
      </c>
      <c r="B614" s="326">
        <v>3309201</v>
      </c>
      <c r="C614" s="327" t="s">
        <v>168</v>
      </c>
      <c r="D614" s="327" t="s">
        <v>1469</v>
      </c>
      <c r="E614" s="327" t="s">
        <v>1470</v>
      </c>
      <c r="F614" s="328" t="s">
        <v>1472</v>
      </c>
    </row>
    <row r="615" spans="1:6" s="324" customFormat="1" ht="25.5">
      <c r="A615" s="325">
        <v>3</v>
      </c>
      <c r="B615" s="326">
        <v>3309202</v>
      </c>
      <c r="C615" s="327" t="s">
        <v>168</v>
      </c>
      <c r="D615" s="327" t="s">
        <v>1469</v>
      </c>
      <c r="E615" s="327" t="s">
        <v>1470</v>
      </c>
      <c r="F615" s="328" t="s">
        <v>1473</v>
      </c>
    </row>
    <row r="616" spans="1:6" s="324" customFormat="1" ht="51">
      <c r="A616" s="325">
        <v>3</v>
      </c>
      <c r="B616" s="326">
        <v>3309901</v>
      </c>
      <c r="C616" s="327" t="s">
        <v>168</v>
      </c>
      <c r="D616" s="327" t="s">
        <v>1469</v>
      </c>
      <c r="E616" s="327" t="s">
        <v>1470</v>
      </c>
      <c r="F616" s="328" t="s">
        <v>1474</v>
      </c>
    </row>
    <row r="617" spans="1:6" s="324" customFormat="1" ht="76.5">
      <c r="A617" s="325">
        <v>3</v>
      </c>
      <c r="B617" s="326">
        <v>3311001</v>
      </c>
      <c r="C617" s="327" t="s">
        <v>168</v>
      </c>
      <c r="D617" s="327" t="s">
        <v>1054</v>
      </c>
      <c r="E617" s="327" t="s">
        <v>1055</v>
      </c>
      <c r="F617" s="328" t="s">
        <v>1475</v>
      </c>
    </row>
    <row r="618" spans="1:6" s="324" customFormat="1" ht="25.5">
      <c r="A618" s="325">
        <v>3</v>
      </c>
      <c r="B618" s="326">
        <v>3312001</v>
      </c>
      <c r="C618" s="327" t="s">
        <v>168</v>
      </c>
      <c r="D618" s="327" t="s">
        <v>1054</v>
      </c>
      <c r="E618" s="327" t="s">
        <v>1476</v>
      </c>
      <c r="F618" s="328" t="s">
        <v>1477</v>
      </c>
    </row>
    <row r="619" spans="1:6" s="324" customFormat="1" ht="25.5">
      <c r="A619" s="325">
        <v>3</v>
      </c>
      <c r="B619" s="326">
        <v>3321001</v>
      </c>
      <c r="C619" s="327" t="s">
        <v>168</v>
      </c>
      <c r="D619" s="327" t="s">
        <v>1058</v>
      </c>
      <c r="E619" s="327" t="s">
        <v>1478</v>
      </c>
      <c r="F619" s="328" t="s">
        <v>1479</v>
      </c>
    </row>
    <row r="620" spans="1:6" s="324" customFormat="1" ht="25.5">
      <c r="A620" s="325">
        <v>3</v>
      </c>
      <c r="B620" s="326">
        <v>3321002</v>
      </c>
      <c r="C620" s="327" t="s">
        <v>168</v>
      </c>
      <c r="D620" s="327" t="s">
        <v>1058</v>
      </c>
      <c r="E620" s="327" t="s">
        <v>1478</v>
      </c>
      <c r="F620" s="328" t="s">
        <v>1480</v>
      </c>
    </row>
    <row r="621" spans="1:6" s="324" customFormat="1" ht="25.5">
      <c r="A621" s="325">
        <v>3</v>
      </c>
      <c r="B621" s="326">
        <v>3321003</v>
      </c>
      <c r="C621" s="327" t="s">
        <v>168</v>
      </c>
      <c r="D621" s="327" t="s">
        <v>1058</v>
      </c>
      <c r="E621" s="327" t="s">
        <v>1478</v>
      </c>
      <c r="F621" s="328" t="s">
        <v>1481</v>
      </c>
    </row>
    <row r="622" spans="1:6" s="324" customFormat="1" ht="89.25">
      <c r="A622" s="325">
        <v>3</v>
      </c>
      <c r="B622" s="326">
        <v>3322001</v>
      </c>
      <c r="C622" s="327" t="s">
        <v>168</v>
      </c>
      <c r="D622" s="327" t="s">
        <v>1058</v>
      </c>
      <c r="E622" s="327" t="s">
        <v>1059</v>
      </c>
      <c r="F622" s="328" t="s">
        <v>1482</v>
      </c>
    </row>
    <row r="623" spans="1:6" s="324" customFormat="1" ht="25.5">
      <c r="A623" s="325">
        <v>3</v>
      </c>
      <c r="B623" s="326">
        <v>3322002</v>
      </c>
      <c r="C623" s="327" t="s">
        <v>168</v>
      </c>
      <c r="D623" s="327" t="s">
        <v>1058</v>
      </c>
      <c r="E623" s="327" t="s">
        <v>1059</v>
      </c>
      <c r="F623" s="328" t="s">
        <v>1483</v>
      </c>
    </row>
    <row r="624" spans="1:6" s="324" customFormat="1" ht="76.5">
      <c r="A624" s="325">
        <v>3</v>
      </c>
      <c r="B624" s="326">
        <v>3322003</v>
      </c>
      <c r="C624" s="327" t="s">
        <v>168</v>
      </c>
      <c r="D624" s="327" t="s">
        <v>1058</v>
      </c>
      <c r="E624" s="327" t="s">
        <v>1059</v>
      </c>
      <c r="F624" s="328" t="s">
        <v>1484</v>
      </c>
    </row>
    <row r="625" spans="1:6" s="324" customFormat="1" ht="63.75">
      <c r="A625" s="325">
        <v>3</v>
      </c>
      <c r="B625" s="326">
        <v>3324001</v>
      </c>
      <c r="C625" s="327" t="s">
        <v>168</v>
      </c>
      <c r="D625" s="327" t="s">
        <v>1058</v>
      </c>
      <c r="E625" s="327" t="s">
        <v>1485</v>
      </c>
      <c r="F625" s="328" t="s">
        <v>1486</v>
      </c>
    </row>
    <row r="626" spans="1:6" s="324" customFormat="1" ht="38.25">
      <c r="A626" s="325">
        <v>3</v>
      </c>
      <c r="B626" s="326">
        <v>3324002</v>
      </c>
      <c r="C626" s="327" t="s">
        <v>168</v>
      </c>
      <c r="D626" s="327" t="s">
        <v>1058</v>
      </c>
      <c r="E626" s="327" t="s">
        <v>1485</v>
      </c>
      <c r="F626" s="328" t="s">
        <v>1487</v>
      </c>
    </row>
    <row r="627" spans="1:6" s="324" customFormat="1" ht="25.5">
      <c r="A627" s="325">
        <v>3</v>
      </c>
      <c r="B627" s="326">
        <v>3324003</v>
      </c>
      <c r="C627" s="327" t="s">
        <v>168</v>
      </c>
      <c r="D627" s="327" t="s">
        <v>1058</v>
      </c>
      <c r="E627" s="327" t="s">
        <v>1485</v>
      </c>
      <c r="F627" s="328" t="s">
        <v>1488</v>
      </c>
    </row>
    <row r="628" spans="1:6" s="324" customFormat="1" ht="51">
      <c r="A628" s="325">
        <v>3</v>
      </c>
      <c r="B628" s="326">
        <v>3325001</v>
      </c>
      <c r="C628" s="327" t="s">
        <v>168</v>
      </c>
      <c r="D628" s="327" t="s">
        <v>1058</v>
      </c>
      <c r="E628" s="327" t="s">
        <v>1489</v>
      </c>
      <c r="F628" s="328" t="s">
        <v>1490</v>
      </c>
    </row>
    <row r="629" spans="1:6" s="324" customFormat="1" ht="63.75">
      <c r="A629" s="325">
        <v>3</v>
      </c>
      <c r="B629" s="326">
        <v>3325002</v>
      </c>
      <c r="C629" s="327" t="s">
        <v>168</v>
      </c>
      <c r="D629" s="327" t="s">
        <v>1058</v>
      </c>
      <c r="E629" s="327" t="s">
        <v>1489</v>
      </c>
      <c r="F629" s="328" t="s">
        <v>1491</v>
      </c>
    </row>
    <row r="630" spans="1:6" s="324" customFormat="1" ht="89.25">
      <c r="A630" s="325">
        <v>3</v>
      </c>
      <c r="B630" s="326">
        <v>3325003</v>
      </c>
      <c r="C630" s="327" t="s">
        <v>168</v>
      </c>
      <c r="D630" s="327" t="s">
        <v>1058</v>
      </c>
      <c r="E630" s="327" t="s">
        <v>1489</v>
      </c>
      <c r="F630" s="328" t="s">
        <v>1492</v>
      </c>
    </row>
    <row r="631" spans="1:6" s="324" customFormat="1" ht="63.75">
      <c r="A631" s="325">
        <v>3</v>
      </c>
      <c r="B631" s="326">
        <v>3325004</v>
      </c>
      <c r="C631" s="327" t="s">
        <v>168</v>
      </c>
      <c r="D631" s="327" t="s">
        <v>1058</v>
      </c>
      <c r="E631" s="327" t="s">
        <v>1489</v>
      </c>
      <c r="F631" s="328" t="s">
        <v>1493</v>
      </c>
    </row>
    <row r="632" spans="1:6" s="324" customFormat="1" ht="38.25">
      <c r="A632" s="325">
        <v>3</v>
      </c>
      <c r="B632" s="326">
        <v>3325005</v>
      </c>
      <c r="C632" s="327" t="s">
        <v>168</v>
      </c>
      <c r="D632" s="327" t="s">
        <v>1058</v>
      </c>
      <c r="E632" s="327" t="s">
        <v>1489</v>
      </c>
      <c r="F632" s="328" t="s">
        <v>1494</v>
      </c>
    </row>
    <row r="633" spans="1:6" s="324" customFormat="1" ht="38.25">
      <c r="A633" s="325">
        <v>3</v>
      </c>
      <c r="B633" s="326">
        <v>3325006</v>
      </c>
      <c r="C633" s="327" t="s">
        <v>168</v>
      </c>
      <c r="D633" s="327" t="s">
        <v>1058</v>
      </c>
      <c r="E633" s="327" t="s">
        <v>1489</v>
      </c>
      <c r="F633" s="328" t="s">
        <v>1495</v>
      </c>
    </row>
    <row r="634" spans="1:6" s="324" customFormat="1" ht="102">
      <c r="A634" s="325">
        <v>3</v>
      </c>
      <c r="B634" s="326">
        <v>3325007</v>
      </c>
      <c r="C634" s="327" t="s">
        <v>168</v>
      </c>
      <c r="D634" s="327" t="s">
        <v>1058</v>
      </c>
      <c r="E634" s="327" t="s">
        <v>1489</v>
      </c>
      <c r="F634" s="328" t="s">
        <v>1496</v>
      </c>
    </row>
    <row r="635" spans="1:6" s="324" customFormat="1" ht="114.75">
      <c r="A635" s="325">
        <v>3</v>
      </c>
      <c r="B635" s="326">
        <v>3325008</v>
      </c>
      <c r="C635" s="327" t="s">
        <v>168</v>
      </c>
      <c r="D635" s="327" t="s">
        <v>1058</v>
      </c>
      <c r="E635" s="327" t="s">
        <v>1489</v>
      </c>
      <c r="F635" s="328" t="s">
        <v>1497</v>
      </c>
    </row>
    <row r="636" spans="1:6" s="324" customFormat="1" ht="191.25">
      <c r="A636" s="325">
        <v>3</v>
      </c>
      <c r="B636" s="326">
        <v>3329001</v>
      </c>
      <c r="C636" s="327" t="s">
        <v>168</v>
      </c>
      <c r="D636" s="327" t="s">
        <v>1058</v>
      </c>
      <c r="E636" s="327" t="s">
        <v>1067</v>
      </c>
      <c r="F636" s="328" t="s">
        <v>1498</v>
      </c>
    </row>
    <row r="637" spans="1:6" s="324" customFormat="1" ht="102">
      <c r="A637" s="325">
        <v>3</v>
      </c>
      <c r="B637" s="326">
        <v>3329002</v>
      </c>
      <c r="C637" s="327" t="s">
        <v>168</v>
      </c>
      <c r="D637" s="327" t="s">
        <v>1058</v>
      </c>
      <c r="E637" s="327" t="s">
        <v>1067</v>
      </c>
      <c r="F637" s="328" t="s">
        <v>1499</v>
      </c>
    </row>
    <row r="638" spans="1:6" s="324" customFormat="1" ht="51">
      <c r="A638" s="325">
        <v>3</v>
      </c>
      <c r="B638" s="326">
        <v>3329003</v>
      </c>
      <c r="C638" s="327" t="s">
        <v>168</v>
      </c>
      <c r="D638" s="327" t="s">
        <v>1058</v>
      </c>
      <c r="E638" s="327" t="s">
        <v>1067</v>
      </c>
      <c r="F638" s="328" t="s">
        <v>1500</v>
      </c>
    </row>
    <row r="639" spans="1:6" s="324" customFormat="1" ht="25.5">
      <c r="A639" s="325">
        <v>3</v>
      </c>
      <c r="B639" s="326">
        <v>3329004</v>
      </c>
      <c r="C639" s="327" t="s">
        <v>168</v>
      </c>
      <c r="D639" s="327" t="s">
        <v>1058</v>
      </c>
      <c r="E639" s="327" t="s">
        <v>1067</v>
      </c>
      <c r="F639" s="328" t="s">
        <v>1501</v>
      </c>
    </row>
    <row r="640" spans="1:6" s="324" customFormat="1" ht="38.25">
      <c r="A640" s="325">
        <v>3</v>
      </c>
      <c r="B640" s="326">
        <v>3329005</v>
      </c>
      <c r="C640" s="327" t="s">
        <v>168</v>
      </c>
      <c r="D640" s="327" t="s">
        <v>1058</v>
      </c>
      <c r="E640" s="327" t="s">
        <v>1067</v>
      </c>
      <c r="F640" s="328" t="s">
        <v>1502</v>
      </c>
    </row>
    <row r="641" spans="1:6" s="324" customFormat="1" ht="25.5">
      <c r="A641" s="325">
        <v>3</v>
      </c>
      <c r="B641" s="326">
        <v>3331101</v>
      </c>
      <c r="C641" s="327" t="s">
        <v>168</v>
      </c>
      <c r="D641" s="327" t="s">
        <v>1069</v>
      </c>
      <c r="E641" s="327" t="s">
        <v>1070</v>
      </c>
      <c r="F641" s="328" t="s">
        <v>1503</v>
      </c>
    </row>
    <row r="642" spans="1:6" s="324" customFormat="1" ht="38.25">
      <c r="A642" s="325">
        <v>3</v>
      </c>
      <c r="B642" s="326">
        <v>3331201</v>
      </c>
      <c r="C642" s="327" t="s">
        <v>168</v>
      </c>
      <c r="D642" s="327" t="s">
        <v>1069</v>
      </c>
      <c r="E642" s="327" t="s">
        <v>1070</v>
      </c>
      <c r="F642" s="328" t="s">
        <v>1504</v>
      </c>
    </row>
    <row r="643" spans="1:6" s="324" customFormat="1" ht="51">
      <c r="A643" s="325">
        <v>3</v>
      </c>
      <c r="B643" s="326">
        <v>3331301</v>
      </c>
      <c r="C643" s="327" t="s">
        <v>168</v>
      </c>
      <c r="D643" s="327" t="s">
        <v>1069</v>
      </c>
      <c r="E643" s="327" t="s">
        <v>1070</v>
      </c>
      <c r="F643" s="328" t="s">
        <v>1505</v>
      </c>
    </row>
    <row r="644" spans="1:6" s="324" customFormat="1" ht="38.25">
      <c r="A644" s="325">
        <v>3</v>
      </c>
      <c r="B644" s="326">
        <v>3331401</v>
      </c>
      <c r="C644" s="327" t="s">
        <v>168</v>
      </c>
      <c r="D644" s="327" t="s">
        <v>1069</v>
      </c>
      <c r="E644" s="327" t="s">
        <v>1070</v>
      </c>
      <c r="F644" s="328" t="s">
        <v>1506</v>
      </c>
    </row>
    <row r="645" spans="1:6" s="324" customFormat="1" ht="25.5">
      <c r="A645" s="325">
        <v>3</v>
      </c>
      <c r="B645" s="326">
        <v>3353001</v>
      </c>
      <c r="C645" s="327" t="s">
        <v>1507</v>
      </c>
      <c r="D645" s="327" t="s">
        <v>1508</v>
      </c>
      <c r="E645" s="327" t="s">
        <v>1509</v>
      </c>
      <c r="F645" s="328" t="s">
        <v>1510</v>
      </c>
    </row>
    <row r="646" spans="1:6" s="324" customFormat="1" ht="63.75">
      <c r="A646" s="325">
        <v>3</v>
      </c>
      <c r="B646" s="326">
        <v>3360001</v>
      </c>
      <c r="C646" s="327" t="s">
        <v>1511</v>
      </c>
      <c r="D646" s="327" t="s">
        <v>1512</v>
      </c>
      <c r="E646" s="327" t="s">
        <v>1512</v>
      </c>
      <c r="F646" s="328" t="s">
        <v>1513</v>
      </c>
    </row>
    <row r="647" spans="1:6" s="324" customFormat="1" ht="63.75">
      <c r="A647" s="325">
        <v>3</v>
      </c>
      <c r="B647" s="326">
        <v>3360002</v>
      </c>
      <c r="C647" s="327" t="s">
        <v>1511</v>
      </c>
      <c r="D647" s="327" t="s">
        <v>1512</v>
      </c>
      <c r="E647" s="327" t="s">
        <v>1512</v>
      </c>
      <c r="F647" s="328" t="s">
        <v>1514</v>
      </c>
    </row>
    <row r="648" spans="1:6" s="324" customFormat="1" ht="63.75">
      <c r="A648" s="325">
        <v>3</v>
      </c>
      <c r="B648" s="326">
        <v>3381101</v>
      </c>
      <c r="C648" s="327" t="s">
        <v>1511</v>
      </c>
      <c r="D648" s="327" t="s">
        <v>1515</v>
      </c>
      <c r="E648" s="327" t="s">
        <v>1516</v>
      </c>
      <c r="F648" s="328" t="s">
        <v>1517</v>
      </c>
    </row>
    <row r="649" spans="1:6" s="324" customFormat="1" ht="63.75">
      <c r="A649" s="325">
        <v>3</v>
      </c>
      <c r="B649" s="326">
        <v>3381102</v>
      </c>
      <c r="C649" s="327" t="s">
        <v>1511</v>
      </c>
      <c r="D649" s="327" t="s">
        <v>1515</v>
      </c>
      <c r="E649" s="327" t="s">
        <v>1516</v>
      </c>
      <c r="F649" s="328" t="s">
        <v>1518</v>
      </c>
    </row>
    <row r="650" spans="1:6" s="324" customFormat="1" ht="63.75">
      <c r="A650" s="325">
        <v>3</v>
      </c>
      <c r="B650" s="326">
        <v>3382101</v>
      </c>
      <c r="C650" s="327" t="s">
        <v>1511</v>
      </c>
      <c r="D650" s="327" t="s">
        <v>1515</v>
      </c>
      <c r="E650" s="327" t="s">
        <v>1519</v>
      </c>
      <c r="F650" s="328" t="s">
        <v>1520</v>
      </c>
    </row>
    <row r="651" spans="1:6" s="324" customFormat="1" ht="63.75">
      <c r="A651" s="325">
        <v>3</v>
      </c>
      <c r="B651" s="326">
        <v>3383001</v>
      </c>
      <c r="C651" s="327" t="s">
        <v>1511</v>
      </c>
      <c r="D651" s="327" t="s">
        <v>1515</v>
      </c>
      <c r="E651" s="327" t="s">
        <v>1521</v>
      </c>
      <c r="F651" s="328" t="s">
        <v>1522</v>
      </c>
    </row>
    <row r="652" spans="1:6" s="324" customFormat="1" ht="38.25">
      <c r="A652" s="325">
        <v>3</v>
      </c>
      <c r="B652" s="326">
        <v>3432101</v>
      </c>
      <c r="C652" s="327" t="s">
        <v>1077</v>
      </c>
      <c r="D652" s="327" t="s">
        <v>1078</v>
      </c>
      <c r="E652" s="327" t="s">
        <v>1523</v>
      </c>
      <c r="F652" s="328" t="s">
        <v>1524</v>
      </c>
    </row>
    <row r="653" spans="1:6" s="324" customFormat="1" ht="38.25">
      <c r="A653" s="325">
        <v>3</v>
      </c>
      <c r="B653" s="326">
        <v>3432201</v>
      </c>
      <c r="C653" s="327" t="s">
        <v>1077</v>
      </c>
      <c r="D653" s="327" t="s">
        <v>1078</v>
      </c>
      <c r="E653" s="327" t="s">
        <v>1523</v>
      </c>
      <c r="F653" s="328" t="s">
        <v>1525</v>
      </c>
    </row>
    <row r="654" spans="1:6" s="324" customFormat="1" ht="38.25">
      <c r="A654" s="325">
        <v>3</v>
      </c>
      <c r="B654" s="326">
        <v>3432202</v>
      </c>
      <c r="C654" s="327" t="s">
        <v>1077</v>
      </c>
      <c r="D654" s="327" t="s">
        <v>1078</v>
      </c>
      <c r="E654" s="327" t="s">
        <v>1523</v>
      </c>
      <c r="F654" s="328" t="s">
        <v>1526</v>
      </c>
    </row>
    <row r="655" spans="1:6" s="324" customFormat="1" ht="38.25">
      <c r="A655" s="325">
        <v>3</v>
      </c>
      <c r="B655" s="326">
        <v>3433001</v>
      </c>
      <c r="C655" s="327" t="s">
        <v>1077</v>
      </c>
      <c r="D655" s="327" t="s">
        <v>1078</v>
      </c>
      <c r="E655" s="327" t="s">
        <v>1079</v>
      </c>
      <c r="F655" s="328" t="s">
        <v>1527</v>
      </c>
    </row>
    <row r="656" spans="1:6" s="324" customFormat="1" ht="51">
      <c r="A656" s="325">
        <v>3</v>
      </c>
      <c r="B656" s="326">
        <v>3452001</v>
      </c>
      <c r="C656" s="327" t="s">
        <v>621</v>
      </c>
      <c r="D656" s="327" t="s">
        <v>622</v>
      </c>
      <c r="E656" s="327" t="s">
        <v>1528</v>
      </c>
      <c r="F656" s="328" t="s">
        <v>1529</v>
      </c>
    </row>
    <row r="657" spans="1:6" s="324" customFormat="1" ht="51">
      <c r="A657" s="325">
        <v>3</v>
      </c>
      <c r="B657" s="326">
        <v>3453001</v>
      </c>
      <c r="C657" s="327" t="s">
        <v>621</v>
      </c>
      <c r="D657" s="327" t="s">
        <v>622</v>
      </c>
      <c r="E657" s="327" t="s">
        <v>1530</v>
      </c>
      <c r="F657" s="328" t="s">
        <v>1531</v>
      </c>
    </row>
    <row r="658" spans="1:6" s="324" customFormat="1" ht="38.25">
      <c r="A658" s="325">
        <v>3</v>
      </c>
      <c r="B658" s="326">
        <v>3461001</v>
      </c>
      <c r="C658" s="327" t="s">
        <v>621</v>
      </c>
      <c r="D658" s="327" t="s">
        <v>626</v>
      </c>
      <c r="E658" s="327" t="s">
        <v>627</v>
      </c>
      <c r="F658" s="328" t="s">
        <v>1532</v>
      </c>
    </row>
    <row r="659" spans="1:6" s="324" customFormat="1" ht="38.25">
      <c r="A659" s="325">
        <v>3</v>
      </c>
      <c r="B659" s="326">
        <v>3466101</v>
      </c>
      <c r="C659" s="327" t="s">
        <v>621</v>
      </c>
      <c r="D659" s="327" t="s">
        <v>626</v>
      </c>
      <c r="E659" s="327" t="s">
        <v>649</v>
      </c>
      <c r="F659" s="328" t="s">
        <v>1533</v>
      </c>
    </row>
    <row r="660" spans="1:6" s="324" customFormat="1" ht="51">
      <c r="A660" s="325">
        <v>3</v>
      </c>
      <c r="B660" s="326">
        <v>3466501</v>
      </c>
      <c r="C660" s="327" t="s">
        <v>621</v>
      </c>
      <c r="D660" s="327" t="s">
        <v>626</v>
      </c>
      <c r="E660" s="327" t="s">
        <v>649</v>
      </c>
      <c r="F660" s="328" t="s">
        <v>1534</v>
      </c>
    </row>
    <row r="661" spans="1:6" s="324" customFormat="1" ht="51">
      <c r="A661" s="325">
        <v>3</v>
      </c>
      <c r="B661" s="326">
        <v>3473101</v>
      </c>
      <c r="C661" s="327" t="s">
        <v>621</v>
      </c>
      <c r="D661" s="327" t="s">
        <v>656</v>
      </c>
      <c r="E661" s="327" t="s">
        <v>668</v>
      </c>
      <c r="F661" s="328" t="s">
        <v>1535</v>
      </c>
    </row>
    <row r="662" spans="1:6" s="324" customFormat="1" ht="51">
      <c r="A662" s="325">
        <v>3</v>
      </c>
      <c r="B662" s="326">
        <v>3475201</v>
      </c>
      <c r="C662" s="327" t="s">
        <v>621</v>
      </c>
      <c r="D662" s="327" t="s">
        <v>656</v>
      </c>
      <c r="E662" s="327" t="s">
        <v>673</v>
      </c>
      <c r="F662" s="328" t="s">
        <v>1536</v>
      </c>
    </row>
    <row r="663" spans="1:6" s="324" customFormat="1" ht="51">
      <c r="A663" s="325">
        <v>3</v>
      </c>
      <c r="B663" s="326">
        <v>3475901</v>
      </c>
      <c r="C663" s="327" t="s">
        <v>621</v>
      </c>
      <c r="D663" s="327" t="s">
        <v>656</v>
      </c>
      <c r="E663" s="327" t="s">
        <v>673</v>
      </c>
      <c r="F663" s="328" t="s">
        <v>1537</v>
      </c>
    </row>
    <row r="664" spans="1:6" s="324" customFormat="1" ht="25.5">
      <c r="A664" s="325">
        <v>3</v>
      </c>
      <c r="B664" s="326">
        <v>3492301</v>
      </c>
      <c r="C664" s="327" t="s">
        <v>1101</v>
      </c>
      <c r="D664" s="327" t="s">
        <v>1538</v>
      </c>
      <c r="E664" s="327" t="s">
        <v>1539</v>
      </c>
      <c r="F664" s="328" t="s">
        <v>1540</v>
      </c>
    </row>
    <row r="665" spans="1:6" s="324" customFormat="1" ht="38.25">
      <c r="A665" s="325">
        <v>3</v>
      </c>
      <c r="B665" s="326">
        <v>3521001</v>
      </c>
      <c r="C665" s="327" t="s">
        <v>1101</v>
      </c>
      <c r="D665" s="327" t="s">
        <v>1102</v>
      </c>
      <c r="E665" s="327" t="s">
        <v>1103</v>
      </c>
      <c r="F665" s="328" t="s">
        <v>1541</v>
      </c>
    </row>
    <row r="666" spans="1:6" s="324" customFormat="1" ht="25.5">
      <c r="A666" s="325">
        <v>3</v>
      </c>
      <c r="B666" s="326">
        <v>3522401</v>
      </c>
      <c r="C666" s="327" t="s">
        <v>1101</v>
      </c>
      <c r="D666" s="327" t="s">
        <v>1102</v>
      </c>
      <c r="E666" s="327" t="s">
        <v>1105</v>
      </c>
      <c r="F666" s="328" t="s">
        <v>1542</v>
      </c>
    </row>
    <row r="667" spans="1:6" s="324" customFormat="1" ht="51">
      <c r="A667" s="325">
        <v>3</v>
      </c>
      <c r="B667" s="326">
        <v>3551101</v>
      </c>
      <c r="C667" s="327" t="s">
        <v>701</v>
      </c>
      <c r="D667" s="327" t="s">
        <v>1107</v>
      </c>
      <c r="E667" s="327" t="s">
        <v>1108</v>
      </c>
      <c r="F667" s="328" t="s">
        <v>1543</v>
      </c>
    </row>
    <row r="668" spans="1:6" s="324" customFormat="1" ht="12.75">
      <c r="A668" s="325">
        <v>3</v>
      </c>
      <c r="B668" s="326">
        <v>3551901</v>
      </c>
      <c r="C668" s="327" t="s">
        <v>701</v>
      </c>
      <c r="D668" s="327" t="s">
        <v>1107</v>
      </c>
      <c r="E668" s="327" t="s">
        <v>1108</v>
      </c>
      <c r="F668" s="328" t="s">
        <v>1544</v>
      </c>
    </row>
    <row r="669" spans="1:6" s="324" customFormat="1" ht="25.5">
      <c r="A669" s="325">
        <v>3</v>
      </c>
      <c r="B669" s="326">
        <v>3559001</v>
      </c>
      <c r="C669" s="327" t="s">
        <v>701</v>
      </c>
      <c r="D669" s="327" t="s">
        <v>1107</v>
      </c>
      <c r="E669" s="327" t="s">
        <v>1118</v>
      </c>
      <c r="F669" s="328" t="s">
        <v>1545</v>
      </c>
    </row>
    <row r="670" spans="1:6" s="324" customFormat="1" ht="38.25">
      <c r="A670" s="325">
        <v>3</v>
      </c>
      <c r="B670" s="326">
        <v>3561101</v>
      </c>
      <c r="C670" s="327" t="s">
        <v>701</v>
      </c>
      <c r="D670" s="327" t="s">
        <v>702</v>
      </c>
      <c r="E670" s="327" t="s">
        <v>703</v>
      </c>
      <c r="F670" s="328" t="s">
        <v>1546</v>
      </c>
    </row>
    <row r="671" spans="1:6" s="324" customFormat="1" ht="51">
      <c r="A671" s="325">
        <v>3</v>
      </c>
      <c r="B671" s="326">
        <v>3561201</v>
      </c>
      <c r="C671" s="327" t="s">
        <v>701</v>
      </c>
      <c r="D671" s="327" t="s">
        <v>702</v>
      </c>
      <c r="E671" s="327" t="s">
        <v>703</v>
      </c>
      <c r="F671" s="328" t="s">
        <v>1547</v>
      </c>
    </row>
    <row r="672" spans="1:6" s="324" customFormat="1" ht="51">
      <c r="A672" s="325">
        <v>3</v>
      </c>
      <c r="B672" s="326">
        <v>3561901</v>
      </c>
      <c r="C672" s="327" t="s">
        <v>701</v>
      </c>
      <c r="D672" s="327" t="s">
        <v>702</v>
      </c>
      <c r="E672" s="327" t="s">
        <v>703</v>
      </c>
      <c r="F672" s="328" t="s">
        <v>1548</v>
      </c>
    </row>
    <row r="673" spans="1:6" s="324" customFormat="1" ht="25.5">
      <c r="A673" s="325">
        <v>3</v>
      </c>
      <c r="B673" s="326">
        <v>3562101</v>
      </c>
      <c r="C673" s="327" t="s">
        <v>701</v>
      </c>
      <c r="D673" s="327" t="s">
        <v>702</v>
      </c>
      <c r="E673" s="327" t="s">
        <v>1549</v>
      </c>
      <c r="F673" s="328" t="s">
        <v>1550</v>
      </c>
    </row>
    <row r="674" spans="1:6" s="324" customFormat="1" ht="76.5">
      <c r="A674" s="325">
        <v>3</v>
      </c>
      <c r="B674" s="326">
        <v>3562901</v>
      </c>
      <c r="C674" s="327" t="s">
        <v>701</v>
      </c>
      <c r="D674" s="327" t="s">
        <v>702</v>
      </c>
      <c r="E674" s="327" t="s">
        <v>1549</v>
      </c>
      <c r="F674" s="328" t="s">
        <v>1551</v>
      </c>
    </row>
    <row r="675" spans="1:6" s="324" customFormat="1" ht="25.5">
      <c r="A675" s="325">
        <v>3</v>
      </c>
      <c r="B675" s="326">
        <v>3581101</v>
      </c>
      <c r="C675" s="327" t="s">
        <v>705</v>
      </c>
      <c r="D675" s="327" t="s">
        <v>706</v>
      </c>
      <c r="E675" s="327" t="s">
        <v>1552</v>
      </c>
      <c r="F675" s="328" t="s">
        <v>1553</v>
      </c>
    </row>
    <row r="676" spans="1:6" s="324" customFormat="1" ht="38.25">
      <c r="A676" s="325">
        <v>3</v>
      </c>
      <c r="B676" s="326">
        <v>3581201</v>
      </c>
      <c r="C676" s="327" t="s">
        <v>705</v>
      </c>
      <c r="D676" s="327" t="s">
        <v>706</v>
      </c>
      <c r="E676" s="327" t="s">
        <v>1552</v>
      </c>
      <c r="F676" s="328" t="s">
        <v>1554</v>
      </c>
    </row>
    <row r="677" spans="1:6" s="324" customFormat="1" ht="76.5">
      <c r="A677" s="325">
        <v>3</v>
      </c>
      <c r="B677" s="326">
        <v>3581301</v>
      </c>
      <c r="C677" s="327" t="s">
        <v>705</v>
      </c>
      <c r="D677" s="327" t="s">
        <v>706</v>
      </c>
      <c r="E677" s="327" t="s">
        <v>1552</v>
      </c>
      <c r="F677" s="328" t="s">
        <v>1555</v>
      </c>
    </row>
    <row r="678" spans="1:6" s="324" customFormat="1" ht="76.5">
      <c r="A678" s="325">
        <v>3</v>
      </c>
      <c r="B678" s="326">
        <v>3581901</v>
      </c>
      <c r="C678" s="327" t="s">
        <v>705</v>
      </c>
      <c r="D678" s="327" t="s">
        <v>706</v>
      </c>
      <c r="E678" s="327" t="s">
        <v>1552</v>
      </c>
      <c r="F678" s="328" t="s">
        <v>1556</v>
      </c>
    </row>
    <row r="679" spans="1:6" s="324" customFormat="1" ht="38.25">
      <c r="A679" s="325">
        <v>3</v>
      </c>
      <c r="B679" s="326">
        <v>3592001</v>
      </c>
      <c r="C679" s="327" t="s">
        <v>705</v>
      </c>
      <c r="D679" s="327" t="s">
        <v>1123</v>
      </c>
      <c r="E679" s="327" t="s">
        <v>1130</v>
      </c>
      <c r="F679" s="328" t="s">
        <v>1557</v>
      </c>
    </row>
    <row r="680" spans="1:6" s="324" customFormat="1" ht="38.25">
      <c r="A680" s="325">
        <v>3</v>
      </c>
      <c r="B680" s="326">
        <v>3611001</v>
      </c>
      <c r="C680" s="327" t="s">
        <v>705</v>
      </c>
      <c r="D680" s="327" t="s">
        <v>1138</v>
      </c>
      <c r="E680" s="327" t="s">
        <v>1558</v>
      </c>
      <c r="F680" s="328" t="s">
        <v>1559</v>
      </c>
    </row>
    <row r="681" spans="1:6" s="324" customFormat="1" ht="25.5">
      <c r="A681" s="325">
        <v>3</v>
      </c>
      <c r="B681" s="326">
        <v>3611002</v>
      </c>
      <c r="C681" s="327" t="s">
        <v>705</v>
      </c>
      <c r="D681" s="327" t="s">
        <v>1138</v>
      </c>
      <c r="E681" s="327" t="s">
        <v>1558</v>
      </c>
      <c r="F681" s="328" t="s">
        <v>1560</v>
      </c>
    </row>
    <row r="682" spans="1:6" s="324" customFormat="1" ht="51">
      <c r="A682" s="325">
        <v>3</v>
      </c>
      <c r="B682" s="326">
        <v>3611003</v>
      </c>
      <c r="C682" s="327" t="s">
        <v>705</v>
      </c>
      <c r="D682" s="327" t="s">
        <v>1138</v>
      </c>
      <c r="E682" s="327" t="s">
        <v>1558</v>
      </c>
      <c r="F682" s="328" t="s">
        <v>1561</v>
      </c>
    </row>
    <row r="683" spans="1:6" s="324" customFormat="1" ht="114.75">
      <c r="A683" s="325">
        <v>3</v>
      </c>
      <c r="B683" s="326">
        <v>3612001</v>
      </c>
      <c r="C683" s="327" t="s">
        <v>705</v>
      </c>
      <c r="D683" s="327" t="s">
        <v>1138</v>
      </c>
      <c r="E683" s="327" t="s">
        <v>1562</v>
      </c>
      <c r="F683" s="328" t="s">
        <v>1563</v>
      </c>
    </row>
    <row r="684" spans="1:6" s="324" customFormat="1" ht="165.75">
      <c r="A684" s="325">
        <v>3</v>
      </c>
      <c r="B684" s="326">
        <v>3619001</v>
      </c>
      <c r="C684" s="327" t="s">
        <v>705</v>
      </c>
      <c r="D684" s="327" t="s">
        <v>1138</v>
      </c>
      <c r="E684" s="327" t="s">
        <v>1141</v>
      </c>
      <c r="F684" s="328" t="s">
        <v>1564</v>
      </c>
    </row>
    <row r="685" spans="1:6" s="324" customFormat="1" ht="51">
      <c r="A685" s="325">
        <v>3</v>
      </c>
      <c r="B685" s="326">
        <v>3711001</v>
      </c>
      <c r="C685" s="327" t="s">
        <v>766</v>
      </c>
      <c r="D685" s="327" t="s">
        <v>777</v>
      </c>
      <c r="E685" s="327" t="s">
        <v>778</v>
      </c>
      <c r="F685" s="328" t="s">
        <v>1565</v>
      </c>
    </row>
    <row r="686" spans="1:6" s="324" customFormat="1" ht="38.25">
      <c r="A686" s="325">
        <v>3</v>
      </c>
      <c r="B686" s="326">
        <v>3711002</v>
      </c>
      <c r="C686" s="327" t="s">
        <v>766</v>
      </c>
      <c r="D686" s="327" t="s">
        <v>777</v>
      </c>
      <c r="E686" s="327" t="s">
        <v>778</v>
      </c>
      <c r="F686" s="328" t="s">
        <v>1566</v>
      </c>
    </row>
    <row r="687" spans="1:6" s="324" customFormat="1" ht="51">
      <c r="A687" s="325">
        <v>3</v>
      </c>
      <c r="B687" s="326">
        <v>3721001</v>
      </c>
      <c r="C687" s="327" t="s">
        <v>766</v>
      </c>
      <c r="D687" s="327" t="s">
        <v>780</v>
      </c>
      <c r="E687" s="327" t="s">
        <v>781</v>
      </c>
      <c r="F687" s="328" t="s">
        <v>1567</v>
      </c>
    </row>
    <row r="688" spans="1:6" s="324" customFormat="1" ht="51">
      <c r="A688" s="325">
        <v>3</v>
      </c>
      <c r="B688" s="326">
        <v>3722001</v>
      </c>
      <c r="C688" s="327" t="s">
        <v>766</v>
      </c>
      <c r="D688" s="327" t="s">
        <v>780</v>
      </c>
      <c r="E688" s="327" t="s">
        <v>1568</v>
      </c>
      <c r="F688" s="328" t="s">
        <v>1569</v>
      </c>
    </row>
    <row r="689" spans="1:6" s="324" customFormat="1" ht="25.5">
      <c r="A689" s="325">
        <v>3</v>
      </c>
      <c r="B689" s="326">
        <v>3741001</v>
      </c>
      <c r="C689" s="327" t="s">
        <v>766</v>
      </c>
      <c r="D689" s="327" t="s">
        <v>788</v>
      </c>
      <c r="E689" s="327" t="s">
        <v>1155</v>
      </c>
      <c r="F689" s="328" t="s">
        <v>1570</v>
      </c>
    </row>
    <row r="690" spans="1:6" s="324" customFormat="1" ht="25.5">
      <c r="A690" s="325">
        <v>3</v>
      </c>
      <c r="B690" s="326">
        <v>3772101</v>
      </c>
      <c r="C690" s="327" t="s">
        <v>791</v>
      </c>
      <c r="D690" s="327" t="s">
        <v>792</v>
      </c>
      <c r="E690" s="327" t="s">
        <v>793</v>
      </c>
      <c r="F690" s="328" t="s">
        <v>1571</v>
      </c>
    </row>
    <row r="691" spans="1:6" s="324" customFormat="1" ht="63.75">
      <c r="A691" s="325">
        <v>3</v>
      </c>
      <c r="B691" s="326">
        <v>3782001</v>
      </c>
      <c r="C691" s="327" t="s">
        <v>791</v>
      </c>
      <c r="D691" s="327" t="s">
        <v>799</v>
      </c>
      <c r="E691" s="327" t="s">
        <v>1572</v>
      </c>
      <c r="F691" s="328" t="s">
        <v>1573</v>
      </c>
    </row>
    <row r="692" spans="1:6" s="324" customFormat="1" ht="76.5">
      <c r="A692" s="325">
        <v>3</v>
      </c>
      <c r="B692" s="326">
        <v>3783001</v>
      </c>
      <c r="C692" s="327" t="s">
        <v>791</v>
      </c>
      <c r="D692" s="327" t="s">
        <v>799</v>
      </c>
      <c r="E692" s="327" t="s">
        <v>1574</v>
      </c>
      <c r="F692" s="328" t="s">
        <v>1575</v>
      </c>
    </row>
    <row r="693" spans="1:6" s="324" customFormat="1" ht="63.75">
      <c r="A693" s="325">
        <v>3</v>
      </c>
      <c r="B693" s="326">
        <v>3813001</v>
      </c>
      <c r="C693" s="327" t="s">
        <v>791</v>
      </c>
      <c r="D693" s="327" t="s">
        <v>1180</v>
      </c>
      <c r="E693" s="327" t="s">
        <v>1186</v>
      </c>
      <c r="F693" s="328" t="s">
        <v>1576</v>
      </c>
    </row>
    <row r="694" spans="1:6" s="324" customFormat="1" ht="51">
      <c r="A694" s="325">
        <v>3</v>
      </c>
      <c r="B694" s="326">
        <v>3829201</v>
      </c>
      <c r="C694" s="327" t="s">
        <v>791</v>
      </c>
      <c r="D694" s="327" t="s">
        <v>810</v>
      </c>
      <c r="E694" s="327" t="s">
        <v>815</v>
      </c>
      <c r="F694" s="328" t="s">
        <v>1577</v>
      </c>
    </row>
    <row r="695" spans="1:6" s="324" customFormat="1" ht="25.5">
      <c r="A695" s="325">
        <v>3</v>
      </c>
      <c r="B695" s="326">
        <v>3855901</v>
      </c>
      <c r="C695" s="327" t="s">
        <v>833</v>
      </c>
      <c r="D695" s="327" t="s">
        <v>834</v>
      </c>
      <c r="E695" s="327" t="s">
        <v>846</v>
      </c>
      <c r="F695" s="328" t="s">
        <v>1578</v>
      </c>
    </row>
    <row r="696" spans="1:6" s="324" customFormat="1" ht="127.5">
      <c r="A696" s="325">
        <v>3</v>
      </c>
      <c r="B696" s="326">
        <v>3861001</v>
      </c>
      <c r="C696" s="327" t="s">
        <v>852</v>
      </c>
      <c r="D696" s="327" t="s">
        <v>1201</v>
      </c>
      <c r="E696" s="327" t="s">
        <v>1579</v>
      </c>
      <c r="F696" s="328" t="s">
        <v>1580</v>
      </c>
    </row>
    <row r="697" spans="1:6" s="324" customFormat="1" ht="51">
      <c r="A697" s="325">
        <v>3</v>
      </c>
      <c r="B697" s="326">
        <v>3869101</v>
      </c>
      <c r="C697" s="327" t="s">
        <v>852</v>
      </c>
      <c r="D697" s="327" t="s">
        <v>1201</v>
      </c>
      <c r="E697" s="327" t="s">
        <v>1581</v>
      </c>
      <c r="F697" s="328" t="s">
        <v>1582</v>
      </c>
    </row>
    <row r="698" spans="1:6" s="324" customFormat="1" ht="140.25">
      <c r="A698" s="325">
        <v>3</v>
      </c>
      <c r="B698" s="326">
        <v>3869201</v>
      </c>
      <c r="C698" s="327" t="s">
        <v>852</v>
      </c>
      <c r="D698" s="327" t="s">
        <v>1201</v>
      </c>
      <c r="E698" s="327" t="s">
        <v>1581</v>
      </c>
      <c r="F698" s="328" t="s">
        <v>1583</v>
      </c>
    </row>
    <row r="699" spans="1:6" s="324" customFormat="1" ht="38.25">
      <c r="A699" s="325">
        <v>3</v>
      </c>
      <c r="B699" s="326">
        <v>3869202</v>
      </c>
      <c r="C699" s="327" t="s">
        <v>852</v>
      </c>
      <c r="D699" s="327" t="s">
        <v>1201</v>
      </c>
      <c r="E699" s="327" t="s">
        <v>1581</v>
      </c>
      <c r="F699" s="328" t="s">
        <v>1584</v>
      </c>
    </row>
    <row r="700" spans="1:6" s="324" customFormat="1" ht="89.25">
      <c r="A700" s="325">
        <v>3</v>
      </c>
      <c r="B700" s="326">
        <v>3900701</v>
      </c>
      <c r="C700" s="327" t="s">
        <v>858</v>
      </c>
      <c r="D700" s="327" t="s">
        <v>859</v>
      </c>
      <c r="E700" s="327" t="s">
        <v>859</v>
      </c>
      <c r="F700" s="328" t="s">
        <v>1585</v>
      </c>
    </row>
    <row r="701" spans="1:6" s="324" customFormat="1" ht="25.5">
      <c r="A701" s="325">
        <v>3</v>
      </c>
      <c r="B701" s="326">
        <v>3900801</v>
      </c>
      <c r="C701" s="327" t="s">
        <v>858</v>
      </c>
      <c r="D701" s="327" t="s">
        <v>859</v>
      </c>
      <c r="E701" s="327" t="s">
        <v>859</v>
      </c>
      <c r="F701" s="328" t="s">
        <v>1586</v>
      </c>
    </row>
    <row r="702" spans="1:6" s="324" customFormat="1" ht="63.75">
      <c r="A702" s="325">
        <v>3</v>
      </c>
      <c r="B702" s="326">
        <v>3910301</v>
      </c>
      <c r="C702" s="327" t="s">
        <v>858</v>
      </c>
      <c r="D702" s="327" t="s">
        <v>863</v>
      </c>
      <c r="E702" s="327" t="s">
        <v>863</v>
      </c>
      <c r="F702" s="328" t="s">
        <v>1587</v>
      </c>
    </row>
    <row r="703" spans="1:6" s="324" customFormat="1" ht="102">
      <c r="A703" s="325">
        <v>3</v>
      </c>
      <c r="B703" s="326">
        <v>3931101</v>
      </c>
      <c r="C703" s="327" t="s">
        <v>858</v>
      </c>
      <c r="D703" s="327" t="s">
        <v>1220</v>
      </c>
      <c r="E703" s="327" t="s">
        <v>1221</v>
      </c>
      <c r="F703" s="328" t="s">
        <v>1588</v>
      </c>
    </row>
    <row r="704" spans="1:6" s="324" customFormat="1" ht="25.5">
      <c r="A704" s="325">
        <v>3</v>
      </c>
      <c r="B704" s="326">
        <v>3931201</v>
      </c>
      <c r="C704" s="327" t="s">
        <v>858</v>
      </c>
      <c r="D704" s="327" t="s">
        <v>1220</v>
      </c>
      <c r="E704" s="327" t="s">
        <v>1221</v>
      </c>
      <c r="F704" s="328" t="s">
        <v>1589</v>
      </c>
    </row>
    <row r="705" spans="1:6" s="324" customFormat="1" ht="25.5">
      <c r="A705" s="325">
        <v>3</v>
      </c>
      <c r="B705" s="326">
        <v>3931202</v>
      </c>
      <c r="C705" s="327" t="s">
        <v>858</v>
      </c>
      <c r="D705" s="327" t="s">
        <v>1220</v>
      </c>
      <c r="E705" s="327" t="s">
        <v>1221</v>
      </c>
      <c r="F705" s="328" t="s">
        <v>1590</v>
      </c>
    </row>
    <row r="706" spans="1:6" s="324" customFormat="1" ht="38.25">
      <c r="A706" s="325">
        <v>3</v>
      </c>
      <c r="B706" s="326">
        <v>3931901</v>
      </c>
      <c r="C706" s="327" t="s">
        <v>858</v>
      </c>
      <c r="D706" s="327" t="s">
        <v>1220</v>
      </c>
      <c r="E706" s="327" t="s">
        <v>1221</v>
      </c>
      <c r="F706" s="328" t="s">
        <v>1591</v>
      </c>
    </row>
    <row r="707" spans="1:6" s="324" customFormat="1" ht="25.5">
      <c r="A707" s="325">
        <v>3</v>
      </c>
      <c r="B707" s="326">
        <v>3931902</v>
      </c>
      <c r="C707" s="327" t="s">
        <v>858</v>
      </c>
      <c r="D707" s="327" t="s">
        <v>1220</v>
      </c>
      <c r="E707" s="327" t="s">
        <v>1221</v>
      </c>
      <c r="F707" s="328" t="s">
        <v>1592</v>
      </c>
    </row>
    <row r="708" spans="1:6" s="324" customFormat="1" ht="38.25">
      <c r="A708" s="325">
        <v>3</v>
      </c>
      <c r="B708" s="326">
        <v>3931903</v>
      </c>
      <c r="C708" s="327" t="s">
        <v>858</v>
      </c>
      <c r="D708" s="327" t="s">
        <v>1220</v>
      </c>
      <c r="E708" s="327" t="s">
        <v>1221</v>
      </c>
      <c r="F708" s="328" t="s">
        <v>1593</v>
      </c>
    </row>
    <row r="709" spans="1:6" s="324" customFormat="1" ht="51">
      <c r="A709" s="325">
        <v>3</v>
      </c>
      <c r="B709" s="326">
        <v>3932101</v>
      </c>
      <c r="C709" s="327" t="s">
        <v>858</v>
      </c>
      <c r="D709" s="327" t="s">
        <v>1220</v>
      </c>
      <c r="E709" s="327" t="s">
        <v>1223</v>
      </c>
      <c r="F709" s="328" t="s">
        <v>1594</v>
      </c>
    </row>
    <row r="710" spans="1:6" s="324" customFormat="1" ht="63.75">
      <c r="A710" s="325">
        <v>3</v>
      </c>
      <c r="B710" s="326">
        <v>3932901</v>
      </c>
      <c r="C710" s="327" t="s">
        <v>858</v>
      </c>
      <c r="D710" s="327" t="s">
        <v>1220</v>
      </c>
      <c r="E710" s="327" t="s">
        <v>1223</v>
      </c>
      <c r="F710" s="328" t="s">
        <v>1595</v>
      </c>
    </row>
    <row r="711" spans="1:6" s="324" customFormat="1" ht="63.75">
      <c r="A711" s="325">
        <v>3</v>
      </c>
      <c r="B711" s="326">
        <v>3942001</v>
      </c>
      <c r="C711" s="327" t="s">
        <v>169</v>
      </c>
      <c r="D711" s="327" t="s">
        <v>868</v>
      </c>
      <c r="E711" s="327" t="s">
        <v>1596</v>
      </c>
      <c r="F711" s="328" t="s">
        <v>1597</v>
      </c>
    </row>
    <row r="712" spans="1:6" s="324" customFormat="1" ht="63.75">
      <c r="A712" s="325">
        <v>3</v>
      </c>
      <c r="B712" s="326">
        <v>3949201</v>
      </c>
      <c r="C712" s="327" t="s">
        <v>169</v>
      </c>
      <c r="D712" s="327" t="s">
        <v>868</v>
      </c>
      <c r="E712" s="327" t="s">
        <v>872</v>
      </c>
      <c r="F712" s="328" t="s">
        <v>1598</v>
      </c>
    </row>
    <row r="713" spans="1:6" s="324" customFormat="1" ht="102">
      <c r="A713" s="325">
        <v>3</v>
      </c>
      <c r="B713" s="326">
        <v>3960101</v>
      </c>
      <c r="C713" s="327" t="s">
        <v>169</v>
      </c>
      <c r="D713" s="327" t="s">
        <v>881</v>
      </c>
      <c r="E713" s="327" t="s">
        <v>881</v>
      </c>
      <c r="F713" s="328" t="s">
        <v>1599</v>
      </c>
    </row>
    <row r="714" spans="1:6" s="324" customFormat="1" ht="12.75">
      <c r="A714" s="325">
        <v>3</v>
      </c>
      <c r="B714" s="326">
        <v>3960301</v>
      </c>
      <c r="C714" s="327" t="s">
        <v>169</v>
      </c>
      <c r="D714" s="327" t="s">
        <v>881</v>
      </c>
      <c r="E714" s="327" t="s">
        <v>881</v>
      </c>
      <c r="F714" s="328" t="s">
        <v>1600</v>
      </c>
    </row>
    <row r="715" spans="1:6" s="324" customFormat="1" ht="12.75">
      <c r="A715" s="325">
        <v>3</v>
      </c>
      <c r="B715" s="326">
        <v>3960901</v>
      </c>
      <c r="C715" s="327" t="s">
        <v>169</v>
      </c>
      <c r="D715" s="327" t="s">
        <v>881</v>
      </c>
      <c r="E715" s="327" t="s">
        <v>881</v>
      </c>
      <c r="F715" s="328" t="s">
        <v>1601</v>
      </c>
    </row>
    <row r="716" spans="1:6" s="324" customFormat="1" ht="76.5">
      <c r="A716" s="325">
        <v>3</v>
      </c>
      <c r="B716" s="326">
        <v>3970001</v>
      </c>
      <c r="C716" s="327" t="s">
        <v>889</v>
      </c>
      <c r="D716" s="327" t="s">
        <v>890</v>
      </c>
      <c r="E716" s="327" t="s">
        <v>890</v>
      </c>
      <c r="F716" s="328" t="s">
        <v>1602</v>
      </c>
    </row>
    <row r="717" spans="1:6" s="324" customFormat="1" ht="89.25">
      <c r="A717" s="325">
        <v>3</v>
      </c>
      <c r="B717" s="326">
        <v>3990001</v>
      </c>
      <c r="C717" s="327" t="s">
        <v>1603</v>
      </c>
      <c r="D717" s="327" t="s">
        <v>1604</v>
      </c>
      <c r="E717" s="327" t="s">
        <v>1604</v>
      </c>
      <c r="F717" s="328" t="s">
        <v>1605</v>
      </c>
    </row>
    <row r="718" spans="1:6" s="324" customFormat="1" ht="25.5">
      <c r="A718" s="325">
        <v>4</v>
      </c>
      <c r="B718" s="326">
        <v>4012401</v>
      </c>
      <c r="C718" s="327" t="s">
        <v>893</v>
      </c>
      <c r="D718" s="327" t="s">
        <v>894</v>
      </c>
      <c r="E718" s="327" t="s">
        <v>906</v>
      </c>
      <c r="F718" s="328" t="s">
        <v>1606</v>
      </c>
    </row>
    <row r="719" spans="1:6" s="324" customFormat="1" ht="25.5">
      <c r="A719" s="325">
        <v>4</v>
      </c>
      <c r="B719" s="326">
        <v>4016101</v>
      </c>
      <c r="C719" s="327" t="s">
        <v>893</v>
      </c>
      <c r="D719" s="327" t="s">
        <v>894</v>
      </c>
      <c r="E719" s="327" t="s">
        <v>935</v>
      </c>
      <c r="F719" s="328" t="s">
        <v>1607</v>
      </c>
    </row>
    <row r="720" spans="1:6" s="324" customFormat="1" ht="38.25">
      <c r="A720" s="325">
        <v>4</v>
      </c>
      <c r="B720" s="326">
        <v>4031101</v>
      </c>
      <c r="C720" s="327" t="s">
        <v>893</v>
      </c>
      <c r="D720" s="327" t="s">
        <v>966</v>
      </c>
      <c r="E720" s="327" t="s">
        <v>1608</v>
      </c>
      <c r="F720" s="328" t="s">
        <v>1609</v>
      </c>
    </row>
    <row r="721" spans="1:6" s="324" customFormat="1" ht="25.5">
      <c r="A721" s="325">
        <v>4</v>
      </c>
      <c r="B721" s="326">
        <v>4031102</v>
      </c>
      <c r="C721" s="327" t="s">
        <v>893</v>
      </c>
      <c r="D721" s="327" t="s">
        <v>966</v>
      </c>
      <c r="E721" s="327" t="s">
        <v>1608</v>
      </c>
      <c r="F721" s="328" t="s">
        <v>1610</v>
      </c>
    </row>
    <row r="722" spans="1:6" s="324" customFormat="1" ht="25.5">
      <c r="A722" s="325">
        <v>4</v>
      </c>
      <c r="B722" s="326">
        <v>4031201</v>
      </c>
      <c r="C722" s="327" t="s">
        <v>893</v>
      </c>
      <c r="D722" s="327" t="s">
        <v>966</v>
      </c>
      <c r="E722" s="327" t="s">
        <v>1608</v>
      </c>
      <c r="F722" s="328" t="s">
        <v>1611</v>
      </c>
    </row>
    <row r="723" spans="1:6" s="324" customFormat="1" ht="25.5">
      <c r="A723" s="325">
        <v>4</v>
      </c>
      <c r="B723" s="326">
        <v>4031202</v>
      </c>
      <c r="C723" s="327" t="s">
        <v>893</v>
      </c>
      <c r="D723" s="327" t="s">
        <v>966</v>
      </c>
      <c r="E723" s="327" t="s">
        <v>1608</v>
      </c>
      <c r="F723" s="328" t="s">
        <v>1612</v>
      </c>
    </row>
    <row r="724" spans="1:6" s="324" customFormat="1" ht="25.5">
      <c r="A724" s="325">
        <v>4</v>
      </c>
      <c r="B724" s="326">
        <v>4072901</v>
      </c>
      <c r="C724" s="327" t="s">
        <v>1238</v>
      </c>
      <c r="D724" s="327" t="s">
        <v>1613</v>
      </c>
      <c r="E724" s="327" t="s">
        <v>1614</v>
      </c>
      <c r="F724" s="328" t="s">
        <v>1615</v>
      </c>
    </row>
    <row r="725" spans="1:6" s="324" customFormat="1" ht="25.5">
      <c r="A725" s="325">
        <v>4</v>
      </c>
      <c r="B725" s="326">
        <v>4089901</v>
      </c>
      <c r="C725" s="327" t="s">
        <v>1238</v>
      </c>
      <c r="D725" s="327" t="s">
        <v>1239</v>
      </c>
      <c r="E725" s="327" t="s">
        <v>1240</v>
      </c>
      <c r="F725" s="328" t="s">
        <v>1616</v>
      </c>
    </row>
    <row r="726" spans="1:6" s="324" customFormat="1" ht="38.25">
      <c r="A726" s="325">
        <v>4</v>
      </c>
      <c r="B726" s="326">
        <v>4101101</v>
      </c>
      <c r="C726" s="327" t="s">
        <v>168</v>
      </c>
      <c r="D726" s="327" t="s">
        <v>974</v>
      </c>
      <c r="E726" s="327" t="s">
        <v>975</v>
      </c>
      <c r="F726" s="328" t="s">
        <v>1617</v>
      </c>
    </row>
    <row r="727" spans="1:6" s="324" customFormat="1" ht="25.5">
      <c r="A727" s="325">
        <v>4</v>
      </c>
      <c r="B727" s="326">
        <v>4101102</v>
      </c>
      <c r="C727" s="327" t="s">
        <v>168</v>
      </c>
      <c r="D727" s="327" t="s">
        <v>974</v>
      </c>
      <c r="E727" s="327" t="s">
        <v>975</v>
      </c>
      <c r="F727" s="328" t="s">
        <v>1618</v>
      </c>
    </row>
    <row r="728" spans="1:6" s="324" customFormat="1" ht="25.5">
      <c r="A728" s="325">
        <v>4</v>
      </c>
      <c r="B728" s="326">
        <v>4101103</v>
      </c>
      <c r="C728" s="327" t="s">
        <v>168</v>
      </c>
      <c r="D728" s="327" t="s">
        <v>974</v>
      </c>
      <c r="E728" s="327" t="s">
        <v>975</v>
      </c>
      <c r="F728" s="328" t="s">
        <v>1619</v>
      </c>
    </row>
    <row r="729" spans="1:6" s="324" customFormat="1" ht="25.5">
      <c r="A729" s="325">
        <v>4</v>
      </c>
      <c r="B729" s="326">
        <v>4103001</v>
      </c>
      <c r="C729" s="327" t="s">
        <v>168</v>
      </c>
      <c r="D729" s="327" t="s">
        <v>974</v>
      </c>
      <c r="E729" s="327" t="s">
        <v>1620</v>
      </c>
      <c r="F729" s="328" t="s">
        <v>1621</v>
      </c>
    </row>
    <row r="730" spans="1:6" s="324" customFormat="1" ht="25.5">
      <c r="A730" s="325">
        <v>4</v>
      </c>
      <c r="B730" s="326">
        <v>4103002</v>
      </c>
      <c r="C730" s="327" t="s">
        <v>168</v>
      </c>
      <c r="D730" s="327" t="s">
        <v>974</v>
      </c>
      <c r="E730" s="327" t="s">
        <v>1620</v>
      </c>
      <c r="F730" s="328" t="s">
        <v>1622</v>
      </c>
    </row>
    <row r="731" spans="1:6" s="324" customFormat="1" ht="25.5">
      <c r="A731" s="325">
        <v>4</v>
      </c>
      <c r="B731" s="326">
        <v>4103003</v>
      </c>
      <c r="C731" s="327" t="s">
        <v>168</v>
      </c>
      <c r="D731" s="327" t="s">
        <v>974</v>
      </c>
      <c r="E731" s="327" t="s">
        <v>1620</v>
      </c>
      <c r="F731" s="328" t="s">
        <v>1623</v>
      </c>
    </row>
    <row r="732" spans="1:6" s="324" customFormat="1" ht="25.5">
      <c r="A732" s="325">
        <v>4</v>
      </c>
      <c r="B732" s="326">
        <v>4103004</v>
      </c>
      <c r="C732" s="327" t="s">
        <v>168</v>
      </c>
      <c r="D732" s="327" t="s">
        <v>974</v>
      </c>
      <c r="E732" s="327" t="s">
        <v>1620</v>
      </c>
      <c r="F732" s="328" t="s">
        <v>1624</v>
      </c>
    </row>
    <row r="733" spans="1:6" s="324" customFormat="1" ht="38.25">
      <c r="A733" s="325">
        <v>4</v>
      </c>
      <c r="B733" s="326">
        <v>4103005</v>
      </c>
      <c r="C733" s="327" t="s">
        <v>168</v>
      </c>
      <c r="D733" s="327" t="s">
        <v>974</v>
      </c>
      <c r="E733" s="327" t="s">
        <v>1620</v>
      </c>
      <c r="F733" s="328" t="s">
        <v>1625</v>
      </c>
    </row>
    <row r="734" spans="1:6" s="324" customFormat="1" ht="25.5">
      <c r="A734" s="325">
        <v>4</v>
      </c>
      <c r="B734" s="326">
        <v>4106301</v>
      </c>
      <c r="C734" s="327" t="s">
        <v>168</v>
      </c>
      <c r="D734" s="327" t="s">
        <v>974</v>
      </c>
      <c r="E734" s="327" t="s">
        <v>1259</v>
      </c>
      <c r="F734" s="328" t="s">
        <v>1626</v>
      </c>
    </row>
    <row r="735" spans="1:6" s="324" customFormat="1" ht="25.5">
      <c r="A735" s="325">
        <v>4</v>
      </c>
      <c r="B735" s="326">
        <v>4107101</v>
      </c>
      <c r="C735" s="327" t="s">
        <v>168</v>
      </c>
      <c r="D735" s="327" t="s">
        <v>974</v>
      </c>
      <c r="E735" s="327" t="s">
        <v>1263</v>
      </c>
      <c r="F735" s="328" t="s">
        <v>1627</v>
      </c>
    </row>
    <row r="736" spans="1:6" s="324" customFormat="1" ht="25.5">
      <c r="A736" s="325">
        <v>4</v>
      </c>
      <c r="B736" s="326">
        <v>4107102</v>
      </c>
      <c r="C736" s="327" t="s">
        <v>168</v>
      </c>
      <c r="D736" s="327" t="s">
        <v>974</v>
      </c>
      <c r="E736" s="327" t="s">
        <v>1263</v>
      </c>
      <c r="F736" s="328" t="s">
        <v>1628</v>
      </c>
    </row>
    <row r="737" spans="1:6" s="324" customFormat="1" ht="38.25">
      <c r="A737" s="325">
        <v>4</v>
      </c>
      <c r="B737" s="326">
        <v>4110101</v>
      </c>
      <c r="C737" s="327" t="s">
        <v>168</v>
      </c>
      <c r="D737" s="327" t="s">
        <v>1284</v>
      </c>
      <c r="E737" s="327" t="s">
        <v>1284</v>
      </c>
      <c r="F737" s="328" t="s">
        <v>1629</v>
      </c>
    </row>
    <row r="738" spans="1:6" s="324" customFormat="1" ht="25.5">
      <c r="A738" s="325">
        <v>4</v>
      </c>
      <c r="B738" s="326">
        <v>4110301</v>
      </c>
      <c r="C738" s="327" t="s">
        <v>168</v>
      </c>
      <c r="D738" s="327" t="s">
        <v>1284</v>
      </c>
      <c r="E738" s="327" t="s">
        <v>1284</v>
      </c>
      <c r="F738" s="328" t="s">
        <v>1630</v>
      </c>
    </row>
    <row r="739" spans="1:6" s="324" customFormat="1" ht="25.5">
      <c r="A739" s="325">
        <v>4</v>
      </c>
      <c r="B739" s="326">
        <v>4110302</v>
      </c>
      <c r="C739" s="327" t="s">
        <v>168</v>
      </c>
      <c r="D739" s="327" t="s">
        <v>1284</v>
      </c>
      <c r="E739" s="327" t="s">
        <v>1284</v>
      </c>
      <c r="F739" s="328" t="s">
        <v>1631</v>
      </c>
    </row>
    <row r="740" spans="1:6" s="324" customFormat="1" ht="51">
      <c r="A740" s="325">
        <v>4</v>
      </c>
      <c r="B740" s="326">
        <v>4131101</v>
      </c>
      <c r="C740" s="327" t="s">
        <v>168</v>
      </c>
      <c r="D740" s="327" t="s">
        <v>612</v>
      </c>
      <c r="E740" s="327" t="s">
        <v>613</v>
      </c>
      <c r="F740" s="328" t="s">
        <v>1632</v>
      </c>
    </row>
    <row r="741" spans="1:6" s="324" customFormat="1" ht="25.5">
      <c r="A741" s="325">
        <v>4</v>
      </c>
      <c r="B741" s="326">
        <v>4131102</v>
      </c>
      <c r="C741" s="327" t="s">
        <v>168</v>
      </c>
      <c r="D741" s="327" t="s">
        <v>612</v>
      </c>
      <c r="E741" s="327" t="s">
        <v>613</v>
      </c>
      <c r="F741" s="328" t="s">
        <v>1633</v>
      </c>
    </row>
    <row r="742" spans="1:6" s="324" customFormat="1" ht="38.25">
      <c r="A742" s="325">
        <v>4</v>
      </c>
      <c r="B742" s="326">
        <v>4131201</v>
      </c>
      <c r="C742" s="327" t="s">
        <v>168</v>
      </c>
      <c r="D742" s="327" t="s">
        <v>612</v>
      </c>
      <c r="E742" s="327" t="s">
        <v>613</v>
      </c>
      <c r="F742" s="328" t="s">
        <v>1634</v>
      </c>
    </row>
    <row r="743" spans="1:6" s="324" customFormat="1" ht="38.25">
      <c r="A743" s="325">
        <v>4</v>
      </c>
      <c r="B743" s="326">
        <v>4131202</v>
      </c>
      <c r="C743" s="327" t="s">
        <v>168</v>
      </c>
      <c r="D743" s="327" t="s">
        <v>612</v>
      </c>
      <c r="E743" s="327" t="s">
        <v>613</v>
      </c>
      <c r="F743" s="328" t="s">
        <v>1635</v>
      </c>
    </row>
    <row r="744" spans="1:6" s="324" customFormat="1" ht="25.5">
      <c r="A744" s="325">
        <v>4</v>
      </c>
      <c r="B744" s="326">
        <v>4131203</v>
      </c>
      <c r="C744" s="327" t="s">
        <v>168</v>
      </c>
      <c r="D744" s="327" t="s">
        <v>612</v>
      </c>
      <c r="E744" s="327" t="s">
        <v>613</v>
      </c>
      <c r="F744" s="328" t="s">
        <v>1636</v>
      </c>
    </row>
    <row r="745" spans="1:6" s="324" customFormat="1" ht="38.25">
      <c r="A745" s="325">
        <v>4</v>
      </c>
      <c r="B745" s="326">
        <v>4131204</v>
      </c>
      <c r="C745" s="327" t="s">
        <v>168</v>
      </c>
      <c r="D745" s="327" t="s">
        <v>612</v>
      </c>
      <c r="E745" s="327" t="s">
        <v>613</v>
      </c>
      <c r="F745" s="328" t="s">
        <v>1637</v>
      </c>
    </row>
    <row r="746" spans="1:6" s="324" customFormat="1" ht="12.75">
      <c r="A746" s="325">
        <v>4</v>
      </c>
      <c r="B746" s="326">
        <v>4131301</v>
      </c>
      <c r="C746" s="327" t="s">
        <v>168</v>
      </c>
      <c r="D746" s="327" t="s">
        <v>612</v>
      </c>
      <c r="E746" s="327" t="s">
        <v>613</v>
      </c>
      <c r="F746" s="328" t="s">
        <v>1638</v>
      </c>
    </row>
    <row r="747" spans="1:6" s="324" customFormat="1" ht="38.25">
      <c r="A747" s="325">
        <v>4</v>
      </c>
      <c r="B747" s="326">
        <v>4139901</v>
      </c>
      <c r="C747" s="327" t="s">
        <v>168</v>
      </c>
      <c r="D747" s="327" t="s">
        <v>612</v>
      </c>
      <c r="E747" s="327" t="s">
        <v>616</v>
      </c>
      <c r="F747" s="328" t="s">
        <v>1639</v>
      </c>
    </row>
    <row r="748" spans="1:6" s="324" customFormat="1" ht="63.75">
      <c r="A748" s="325">
        <v>4</v>
      </c>
      <c r="B748" s="326">
        <v>4139902</v>
      </c>
      <c r="C748" s="327" t="s">
        <v>168</v>
      </c>
      <c r="D748" s="327" t="s">
        <v>612</v>
      </c>
      <c r="E748" s="327" t="s">
        <v>616</v>
      </c>
      <c r="F748" s="328" t="s">
        <v>1640</v>
      </c>
    </row>
    <row r="749" spans="1:6" s="324" customFormat="1" ht="38.25">
      <c r="A749" s="325">
        <v>4</v>
      </c>
      <c r="B749" s="326">
        <v>4139903</v>
      </c>
      <c r="C749" s="327" t="s">
        <v>168</v>
      </c>
      <c r="D749" s="327" t="s">
        <v>612</v>
      </c>
      <c r="E749" s="327" t="s">
        <v>616</v>
      </c>
      <c r="F749" s="328" t="s">
        <v>1641</v>
      </c>
    </row>
    <row r="750" spans="1:6" s="324" customFormat="1" ht="63.75">
      <c r="A750" s="325">
        <v>4</v>
      </c>
      <c r="B750" s="326">
        <v>4139904</v>
      </c>
      <c r="C750" s="327" t="s">
        <v>168</v>
      </c>
      <c r="D750" s="327" t="s">
        <v>612</v>
      </c>
      <c r="E750" s="327" t="s">
        <v>616</v>
      </c>
      <c r="F750" s="328" t="s">
        <v>1642</v>
      </c>
    </row>
    <row r="751" spans="1:6" s="324" customFormat="1" ht="76.5">
      <c r="A751" s="325">
        <v>4</v>
      </c>
      <c r="B751" s="326">
        <v>4151101</v>
      </c>
      <c r="C751" s="327" t="s">
        <v>168</v>
      </c>
      <c r="D751" s="327" t="s">
        <v>1016</v>
      </c>
      <c r="E751" s="327" t="s">
        <v>1017</v>
      </c>
      <c r="F751" s="328" t="s">
        <v>1643</v>
      </c>
    </row>
    <row r="752" spans="1:6" s="324" customFormat="1" ht="76.5">
      <c r="A752" s="325">
        <v>4</v>
      </c>
      <c r="B752" s="326">
        <v>4151102</v>
      </c>
      <c r="C752" s="327" t="s">
        <v>168</v>
      </c>
      <c r="D752" s="327" t="s">
        <v>1016</v>
      </c>
      <c r="E752" s="327" t="s">
        <v>1017</v>
      </c>
      <c r="F752" s="328" t="s">
        <v>1644</v>
      </c>
    </row>
    <row r="753" spans="1:6" s="324" customFormat="1" ht="51">
      <c r="A753" s="325">
        <v>4</v>
      </c>
      <c r="B753" s="326">
        <v>4161001</v>
      </c>
      <c r="C753" s="327" t="s">
        <v>168</v>
      </c>
      <c r="D753" s="327" t="s">
        <v>1022</v>
      </c>
      <c r="E753" s="327" t="s">
        <v>1319</v>
      </c>
      <c r="F753" s="328" t="s">
        <v>1645</v>
      </c>
    </row>
    <row r="754" spans="1:6" s="324" customFormat="1" ht="51">
      <c r="A754" s="325">
        <v>4</v>
      </c>
      <c r="B754" s="326">
        <v>4162001</v>
      </c>
      <c r="C754" s="327" t="s">
        <v>168</v>
      </c>
      <c r="D754" s="327" t="s">
        <v>1022</v>
      </c>
      <c r="E754" s="327" t="s">
        <v>1646</v>
      </c>
      <c r="F754" s="328" t="s">
        <v>1647</v>
      </c>
    </row>
    <row r="755" spans="1:6" s="324" customFormat="1" ht="51">
      <c r="A755" s="325">
        <v>4</v>
      </c>
      <c r="B755" s="326">
        <v>4162002</v>
      </c>
      <c r="C755" s="327" t="s">
        <v>168</v>
      </c>
      <c r="D755" s="327" t="s">
        <v>1022</v>
      </c>
      <c r="E755" s="327" t="s">
        <v>1646</v>
      </c>
      <c r="F755" s="328" t="s">
        <v>1648</v>
      </c>
    </row>
    <row r="756" spans="1:6" s="324" customFormat="1" ht="38.25">
      <c r="A756" s="325">
        <v>4</v>
      </c>
      <c r="B756" s="326">
        <v>4170101</v>
      </c>
      <c r="C756" s="327" t="s">
        <v>168</v>
      </c>
      <c r="D756" s="327" t="s">
        <v>1025</v>
      </c>
      <c r="E756" s="327" t="s">
        <v>1025</v>
      </c>
      <c r="F756" s="328" t="s">
        <v>1649</v>
      </c>
    </row>
    <row r="757" spans="1:6" s="324" customFormat="1" ht="38.25">
      <c r="A757" s="325">
        <v>4</v>
      </c>
      <c r="B757" s="326">
        <v>4170102</v>
      </c>
      <c r="C757" s="327" t="s">
        <v>168</v>
      </c>
      <c r="D757" s="327" t="s">
        <v>1025</v>
      </c>
      <c r="E757" s="327" t="s">
        <v>1025</v>
      </c>
      <c r="F757" s="328" t="s">
        <v>1650</v>
      </c>
    </row>
    <row r="758" spans="1:6" s="324" customFormat="1" ht="25.5">
      <c r="A758" s="325">
        <v>4</v>
      </c>
      <c r="B758" s="326">
        <v>4170103</v>
      </c>
      <c r="C758" s="327" t="s">
        <v>168</v>
      </c>
      <c r="D758" s="327" t="s">
        <v>1025</v>
      </c>
      <c r="E758" s="327" t="s">
        <v>1025</v>
      </c>
      <c r="F758" s="328" t="s">
        <v>1651</v>
      </c>
    </row>
    <row r="759" spans="1:6" s="324" customFormat="1" ht="38.25">
      <c r="A759" s="325">
        <v>4</v>
      </c>
      <c r="B759" s="326">
        <v>4170104</v>
      </c>
      <c r="C759" s="327" t="s">
        <v>168</v>
      </c>
      <c r="D759" s="327" t="s">
        <v>1025</v>
      </c>
      <c r="E759" s="327" t="s">
        <v>1025</v>
      </c>
      <c r="F759" s="328" t="s">
        <v>1652</v>
      </c>
    </row>
    <row r="760" spans="1:6" s="324" customFormat="1" ht="38.25">
      <c r="A760" s="325">
        <v>4</v>
      </c>
      <c r="B760" s="326">
        <v>4170105</v>
      </c>
      <c r="C760" s="327" t="s">
        <v>168</v>
      </c>
      <c r="D760" s="327" t="s">
        <v>1025</v>
      </c>
      <c r="E760" s="327" t="s">
        <v>1025</v>
      </c>
      <c r="F760" s="328" t="s">
        <v>1653</v>
      </c>
    </row>
    <row r="761" spans="1:6" s="324" customFormat="1" ht="38.25">
      <c r="A761" s="325">
        <v>4</v>
      </c>
      <c r="B761" s="326">
        <v>4170106</v>
      </c>
      <c r="C761" s="327" t="s">
        <v>168</v>
      </c>
      <c r="D761" s="327" t="s">
        <v>1025</v>
      </c>
      <c r="E761" s="327" t="s">
        <v>1025</v>
      </c>
      <c r="F761" s="328" t="s">
        <v>1654</v>
      </c>
    </row>
    <row r="762" spans="1:6" s="324" customFormat="1" ht="25.5">
      <c r="A762" s="325">
        <v>4</v>
      </c>
      <c r="B762" s="326">
        <v>4170107</v>
      </c>
      <c r="C762" s="327" t="s">
        <v>168</v>
      </c>
      <c r="D762" s="327" t="s">
        <v>1025</v>
      </c>
      <c r="E762" s="327" t="s">
        <v>1025</v>
      </c>
      <c r="F762" s="328" t="s">
        <v>1655</v>
      </c>
    </row>
    <row r="763" spans="1:6" s="324" customFormat="1" ht="25.5">
      <c r="A763" s="325">
        <v>4</v>
      </c>
      <c r="B763" s="326">
        <v>4170201</v>
      </c>
      <c r="C763" s="327" t="s">
        <v>168</v>
      </c>
      <c r="D763" s="327" t="s">
        <v>1025</v>
      </c>
      <c r="E763" s="327" t="s">
        <v>1025</v>
      </c>
      <c r="F763" s="328" t="s">
        <v>1656</v>
      </c>
    </row>
    <row r="764" spans="1:6" s="324" customFormat="1" ht="63.75">
      <c r="A764" s="325">
        <v>4</v>
      </c>
      <c r="B764" s="326">
        <v>4170901</v>
      </c>
      <c r="C764" s="327" t="s">
        <v>168</v>
      </c>
      <c r="D764" s="327" t="s">
        <v>1025</v>
      </c>
      <c r="E764" s="327" t="s">
        <v>1025</v>
      </c>
      <c r="F764" s="328" t="s">
        <v>1657</v>
      </c>
    </row>
    <row r="765" spans="1:6" s="324" customFormat="1" ht="89.25">
      <c r="A765" s="325">
        <v>4</v>
      </c>
      <c r="B765" s="326">
        <v>4170902</v>
      </c>
      <c r="C765" s="327" t="s">
        <v>168</v>
      </c>
      <c r="D765" s="327" t="s">
        <v>1025</v>
      </c>
      <c r="E765" s="327" t="s">
        <v>1025</v>
      </c>
      <c r="F765" s="328" t="s">
        <v>1658</v>
      </c>
    </row>
    <row r="766" spans="1:6" s="324" customFormat="1" ht="38.25">
      <c r="A766" s="325">
        <v>4</v>
      </c>
      <c r="B766" s="326">
        <v>4170903</v>
      </c>
      <c r="C766" s="327" t="s">
        <v>168</v>
      </c>
      <c r="D766" s="327" t="s">
        <v>1025</v>
      </c>
      <c r="E766" s="327" t="s">
        <v>1025</v>
      </c>
      <c r="F766" s="328" t="s">
        <v>1659</v>
      </c>
    </row>
    <row r="767" spans="1:6" s="324" customFormat="1" ht="114.75">
      <c r="A767" s="325">
        <v>4</v>
      </c>
      <c r="B767" s="326">
        <v>4181101</v>
      </c>
      <c r="C767" s="327" t="s">
        <v>168</v>
      </c>
      <c r="D767" s="327" t="s">
        <v>1029</v>
      </c>
      <c r="E767" s="327" t="s">
        <v>1030</v>
      </c>
      <c r="F767" s="328" t="s">
        <v>1660</v>
      </c>
    </row>
    <row r="768" spans="1:6" s="324" customFormat="1" ht="38.25">
      <c r="A768" s="325">
        <v>4</v>
      </c>
      <c r="B768" s="326">
        <v>4181102</v>
      </c>
      <c r="C768" s="327" t="s">
        <v>168</v>
      </c>
      <c r="D768" s="327" t="s">
        <v>1029</v>
      </c>
      <c r="E768" s="327" t="s">
        <v>1030</v>
      </c>
      <c r="F768" s="328" t="s">
        <v>1661</v>
      </c>
    </row>
    <row r="769" spans="1:6" s="324" customFormat="1" ht="38.25">
      <c r="A769" s="325">
        <v>4</v>
      </c>
      <c r="B769" s="326">
        <v>4181103</v>
      </c>
      <c r="C769" s="327" t="s">
        <v>168</v>
      </c>
      <c r="D769" s="327" t="s">
        <v>1029</v>
      </c>
      <c r="E769" s="327" t="s">
        <v>1030</v>
      </c>
      <c r="F769" s="328" t="s">
        <v>1662</v>
      </c>
    </row>
    <row r="770" spans="1:6" s="324" customFormat="1" ht="38.25">
      <c r="A770" s="325">
        <v>4</v>
      </c>
      <c r="B770" s="326">
        <v>4181104</v>
      </c>
      <c r="C770" s="327" t="s">
        <v>168</v>
      </c>
      <c r="D770" s="327" t="s">
        <v>1029</v>
      </c>
      <c r="E770" s="327" t="s">
        <v>1030</v>
      </c>
      <c r="F770" s="328" t="s">
        <v>1663</v>
      </c>
    </row>
    <row r="771" spans="1:6" s="324" customFormat="1" ht="38.25">
      <c r="A771" s="325">
        <v>4</v>
      </c>
      <c r="B771" s="326">
        <v>4192101</v>
      </c>
      <c r="C771" s="327" t="s">
        <v>168</v>
      </c>
      <c r="D771" s="327" t="s">
        <v>1335</v>
      </c>
      <c r="E771" s="327" t="s">
        <v>1336</v>
      </c>
      <c r="F771" s="328" t="s">
        <v>1664</v>
      </c>
    </row>
    <row r="772" spans="1:6" s="324" customFormat="1" ht="38.25">
      <c r="A772" s="325">
        <v>4</v>
      </c>
      <c r="B772" s="326">
        <v>4192102</v>
      </c>
      <c r="C772" s="327" t="s">
        <v>168</v>
      </c>
      <c r="D772" s="327" t="s">
        <v>1335</v>
      </c>
      <c r="E772" s="327" t="s">
        <v>1336</v>
      </c>
      <c r="F772" s="328" t="s">
        <v>1665</v>
      </c>
    </row>
    <row r="773" spans="1:6" s="324" customFormat="1" ht="51">
      <c r="A773" s="325">
        <v>4</v>
      </c>
      <c r="B773" s="326">
        <v>4201101</v>
      </c>
      <c r="C773" s="327" t="s">
        <v>168</v>
      </c>
      <c r="D773" s="327" t="s">
        <v>1035</v>
      </c>
      <c r="E773" s="327" t="s">
        <v>1036</v>
      </c>
      <c r="F773" s="328" t="s">
        <v>1666</v>
      </c>
    </row>
    <row r="774" spans="1:6" s="324" customFormat="1" ht="51">
      <c r="A774" s="325">
        <v>4</v>
      </c>
      <c r="B774" s="326">
        <v>4201102</v>
      </c>
      <c r="C774" s="327" t="s">
        <v>168</v>
      </c>
      <c r="D774" s="327" t="s">
        <v>1035</v>
      </c>
      <c r="E774" s="327" t="s">
        <v>1036</v>
      </c>
      <c r="F774" s="328" t="s">
        <v>1667</v>
      </c>
    </row>
    <row r="775" spans="1:6" s="324" customFormat="1" ht="38.25">
      <c r="A775" s="325">
        <v>4</v>
      </c>
      <c r="B775" s="326">
        <v>4201103</v>
      </c>
      <c r="C775" s="327" t="s">
        <v>168</v>
      </c>
      <c r="D775" s="327" t="s">
        <v>1035</v>
      </c>
      <c r="E775" s="327" t="s">
        <v>1036</v>
      </c>
      <c r="F775" s="328" t="s">
        <v>1668</v>
      </c>
    </row>
    <row r="776" spans="1:6" s="324" customFormat="1" ht="63.75">
      <c r="A776" s="325">
        <v>4</v>
      </c>
      <c r="B776" s="326">
        <v>4201104</v>
      </c>
      <c r="C776" s="327" t="s">
        <v>168</v>
      </c>
      <c r="D776" s="327" t="s">
        <v>1035</v>
      </c>
      <c r="E776" s="327" t="s">
        <v>1036</v>
      </c>
      <c r="F776" s="328" t="s">
        <v>1669</v>
      </c>
    </row>
    <row r="777" spans="1:6" s="324" customFormat="1" ht="38.25">
      <c r="A777" s="325">
        <v>4</v>
      </c>
      <c r="B777" s="326">
        <v>4201201</v>
      </c>
      <c r="C777" s="327" t="s">
        <v>168</v>
      </c>
      <c r="D777" s="327" t="s">
        <v>1035</v>
      </c>
      <c r="E777" s="327" t="s">
        <v>1036</v>
      </c>
      <c r="F777" s="328" t="s">
        <v>1670</v>
      </c>
    </row>
    <row r="778" spans="1:6" s="324" customFormat="1" ht="76.5">
      <c r="A778" s="325">
        <v>4</v>
      </c>
      <c r="B778" s="326">
        <v>4201202</v>
      </c>
      <c r="C778" s="327" t="s">
        <v>168</v>
      </c>
      <c r="D778" s="327" t="s">
        <v>1035</v>
      </c>
      <c r="E778" s="327" t="s">
        <v>1036</v>
      </c>
      <c r="F778" s="328" t="s">
        <v>1671</v>
      </c>
    </row>
    <row r="779" spans="1:6" s="324" customFormat="1" ht="63.75">
      <c r="A779" s="325">
        <v>4</v>
      </c>
      <c r="B779" s="326">
        <v>4202201</v>
      </c>
      <c r="C779" s="327" t="s">
        <v>168</v>
      </c>
      <c r="D779" s="327" t="s">
        <v>1035</v>
      </c>
      <c r="E779" s="327" t="s">
        <v>1038</v>
      </c>
      <c r="F779" s="328" t="s">
        <v>1672</v>
      </c>
    </row>
    <row r="780" spans="1:6" s="324" customFormat="1" ht="76.5">
      <c r="A780" s="325">
        <v>4</v>
      </c>
      <c r="B780" s="326">
        <v>4202202</v>
      </c>
      <c r="C780" s="327" t="s">
        <v>168</v>
      </c>
      <c r="D780" s="327" t="s">
        <v>1035</v>
      </c>
      <c r="E780" s="327" t="s">
        <v>1038</v>
      </c>
      <c r="F780" s="328" t="s">
        <v>1673</v>
      </c>
    </row>
    <row r="781" spans="1:6" s="324" customFormat="1" ht="63.75">
      <c r="A781" s="325">
        <v>4</v>
      </c>
      <c r="B781" s="326">
        <v>4202901</v>
      </c>
      <c r="C781" s="327" t="s">
        <v>168</v>
      </c>
      <c r="D781" s="327" t="s">
        <v>1035</v>
      </c>
      <c r="E781" s="327" t="s">
        <v>1038</v>
      </c>
      <c r="F781" s="328" t="s">
        <v>1674</v>
      </c>
    </row>
    <row r="782" spans="1:6" s="324" customFormat="1" ht="25.5">
      <c r="A782" s="325">
        <v>4</v>
      </c>
      <c r="B782" s="326">
        <v>4202902</v>
      </c>
      <c r="C782" s="327" t="s">
        <v>168</v>
      </c>
      <c r="D782" s="327" t="s">
        <v>1035</v>
      </c>
      <c r="E782" s="327" t="s">
        <v>1038</v>
      </c>
      <c r="F782" s="328" t="s">
        <v>1675</v>
      </c>
    </row>
    <row r="783" spans="1:6" s="324" customFormat="1" ht="25.5">
      <c r="A783" s="325">
        <v>4</v>
      </c>
      <c r="B783" s="326">
        <v>4202903</v>
      </c>
      <c r="C783" s="327" t="s">
        <v>168</v>
      </c>
      <c r="D783" s="327" t="s">
        <v>1035</v>
      </c>
      <c r="E783" s="327" t="s">
        <v>1038</v>
      </c>
      <c r="F783" s="328" t="s">
        <v>1676</v>
      </c>
    </row>
    <row r="784" spans="1:6" s="324" customFormat="1" ht="51">
      <c r="A784" s="325">
        <v>4</v>
      </c>
      <c r="B784" s="326">
        <v>4202904</v>
      </c>
      <c r="C784" s="327" t="s">
        <v>168</v>
      </c>
      <c r="D784" s="327" t="s">
        <v>1035</v>
      </c>
      <c r="E784" s="327" t="s">
        <v>1038</v>
      </c>
      <c r="F784" s="328" t="s">
        <v>1677</v>
      </c>
    </row>
    <row r="785" spans="1:6" s="324" customFormat="1" ht="51">
      <c r="A785" s="325">
        <v>4</v>
      </c>
      <c r="B785" s="326">
        <v>4202905</v>
      </c>
      <c r="C785" s="327" t="s">
        <v>168</v>
      </c>
      <c r="D785" s="327" t="s">
        <v>1035</v>
      </c>
      <c r="E785" s="327" t="s">
        <v>1038</v>
      </c>
      <c r="F785" s="328" t="s">
        <v>1678</v>
      </c>
    </row>
    <row r="786" spans="1:6" s="324" customFormat="1" ht="38.25">
      <c r="A786" s="325">
        <v>4</v>
      </c>
      <c r="B786" s="326">
        <v>4202906</v>
      </c>
      <c r="C786" s="327" t="s">
        <v>168</v>
      </c>
      <c r="D786" s="327" t="s">
        <v>1035</v>
      </c>
      <c r="E786" s="327" t="s">
        <v>1038</v>
      </c>
      <c r="F786" s="328" t="s">
        <v>1679</v>
      </c>
    </row>
    <row r="787" spans="1:6" s="324" customFormat="1" ht="25.5">
      <c r="A787" s="325">
        <v>4</v>
      </c>
      <c r="B787" s="326">
        <v>4202907</v>
      </c>
      <c r="C787" s="327" t="s">
        <v>168</v>
      </c>
      <c r="D787" s="327" t="s">
        <v>1035</v>
      </c>
      <c r="E787" s="327" t="s">
        <v>1038</v>
      </c>
      <c r="F787" s="328" t="s">
        <v>1680</v>
      </c>
    </row>
    <row r="788" spans="1:6" s="324" customFormat="1" ht="51">
      <c r="A788" s="325">
        <v>4</v>
      </c>
      <c r="B788" s="326">
        <v>4221101</v>
      </c>
      <c r="C788" s="327" t="s">
        <v>168</v>
      </c>
      <c r="D788" s="327" t="s">
        <v>1043</v>
      </c>
      <c r="E788" s="327" t="s">
        <v>1044</v>
      </c>
      <c r="F788" s="328" t="s">
        <v>1681</v>
      </c>
    </row>
    <row r="789" spans="1:6" s="324" customFormat="1" ht="38.25">
      <c r="A789" s="325">
        <v>4</v>
      </c>
      <c r="B789" s="326">
        <v>4221102</v>
      </c>
      <c r="C789" s="327" t="s">
        <v>168</v>
      </c>
      <c r="D789" s="327" t="s">
        <v>1043</v>
      </c>
      <c r="E789" s="327" t="s">
        <v>1044</v>
      </c>
      <c r="F789" s="328" t="s">
        <v>1682</v>
      </c>
    </row>
    <row r="790" spans="1:6" s="324" customFormat="1" ht="38.25">
      <c r="A790" s="325">
        <v>4</v>
      </c>
      <c r="B790" s="326">
        <v>4221201</v>
      </c>
      <c r="C790" s="327" t="s">
        <v>168</v>
      </c>
      <c r="D790" s="327" t="s">
        <v>1043</v>
      </c>
      <c r="E790" s="327" t="s">
        <v>1044</v>
      </c>
      <c r="F790" s="328" t="s">
        <v>1683</v>
      </c>
    </row>
    <row r="791" spans="1:6" s="324" customFormat="1" ht="63.75">
      <c r="A791" s="325">
        <v>4</v>
      </c>
      <c r="B791" s="326">
        <v>4221901</v>
      </c>
      <c r="C791" s="327" t="s">
        <v>168</v>
      </c>
      <c r="D791" s="327" t="s">
        <v>1043</v>
      </c>
      <c r="E791" s="327" t="s">
        <v>1044</v>
      </c>
      <c r="F791" s="328" t="s">
        <v>1684</v>
      </c>
    </row>
    <row r="792" spans="1:6" s="324" customFormat="1" ht="38.25">
      <c r="A792" s="325">
        <v>4</v>
      </c>
      <c r="B792" s="326">
        <v>4221902</v>
      </c>
      <c r="C792" s="327" t="s">
        <v>168</v>
      </c>
      <c r="D792" s="327" t="s">
        <v>1043</v>
      </c>
      <c r="E792" s="327" t="s">
        <v>1044</v>
      </c>
      <c r="F792" s="328" t="s">
        <v>1685</v>
      </c>
    </row>
    <row r="793" spans="1:6" s="324" customFormat="1" ht="76.5">
      <c r="A793" s="325">
        <v>4</v>
      </c>
      <c r="B793" s="326">
        <v>4222101</v>
      </c>
      <c r="C793" s="327" t="s">
        <v>168</v>
      </c>
      <c r="D793" s="327" t="s">
        <v>1043</v>
      </c>
      <c r="E793" s="327" t="s">
        <v>1368</v>
      </c>
      <c r="F793" s="328" t="s">
        <v>1686</v>
      </c>
    </row>
    <row r="794" spans="1:6" s="324" customFormat="1" ht="102">
      <c r="A794" s="325">
        <v>4</v>
      </c>
      <c r="B794" s="326">
        <v>4231001</v>
      </c>
      <c r="C794" s="327" t="s">
        <v>168</v>
      </c>
      <c r="D794" s="327" t="s">
        <v>1372</v>
      </c>
      <c r="E794" s="327" t="s">
        <v>1373</v>
      </c>
      <c r="F794" s="328" t="s">
        <v>1687</v>
      </c>
    </row>
    <row r="795" spans="1:6" s="324" customFormat="1" ht="51">
      <c r="A795" s="325">
        <v>4</v>
      </c>
      <c r="B795" s="326">
        <v>4231002</v>
      </c>
      <c r="C795" s="327" t="s">
        <v>168</v>
      </c>
      <c r="D795" s="327" t="s">
        <v>1372</v>
      </c>
      <c r="E795" s="327" t="s">
        <v>1373</v>
      </c>
      <c r="F795" s="328" t="s">
        <v>1688</v>
      </c>
    </row>
    <row r="796" spans="1:6" s="324" customFormat="1" ht="63.75">
      <c r="A796" s="325">
        <v>4</v>
      </c>
      <c r="B796" s="326">
        <v>4239101</v>
      </c>
      <c r="C796" s="327" t="s">
        <v>168</v>
      </c>
      <c r="D796" s="327" t="s">
        <v>1372</v>
      </c>
      <c r="E796" s="327" t="s">
        <v>1375</v>
      </c>
      <c r="F796" s="328" t="s">
        <v>1689</v>
      </c>
    </row>
    <row r="797" spans="1:6" s="324" customFormat="1" ht="63.75">
      <c r="A797" s="325">
        <v>4</v>
      </c>
      <c r="B797" s="326">
        <v>4239102</v>
      </c>
      <c r="C797" s="327" t="s">
        <v>168</v>
      </c>
      <c r="D797" s="327" t="s">
        <v>1372</v>
      </c>
      <c r="E797" s="327" t="s">
        <v>1375</v>
      </c>
      <c r="F797" s="328" t="s">
        <v>1690</v>
      </c>
    </row>
    <row r="798" spans="1:6" s="324" customFormat="1" ht="89.25">
      <c r="A798" s="325">
        <v>4</v>
      </c>
      <c r="B798" s="326">
        <v>4239201</v>
      </c>
      <c r="C798" s="327" t="s">
        <v>168</v>
      </c>
      <c r="D798" s="327" t="s">
        <v>1372</v>
      </c>
      <c r="E798" s="327" t="s">
        <v>1375</v>
      </c>
      <c r="F798" s="328" t="s">
        <v>1691</v>
      </c>
    </row>
    <row r="799" spans="1:6" s="324" customFormat="1" ht="38.25">
      <c r="A799" s="325">
        <v>4</v>
      </c>
      <c r="B799" s="326">
        <v>4239301</v>
      </c>
      <c r="C799" s="327" t="s">
        <v>168</v>
      </c>
      <c r="D799" s="327" t="s">
        <v>1372</v>
      </c>
      <c r="E799" s="327" t="s">
        <v>1375</v>
      </c>
      <c r="F799" s="328" t="s">
        <v>1692</v>
      </c>
    </row>
    <row r="800" spans="1:6" s="324" customFormat="1" ht="25.5">
      <c r="A800" s="325">
        <v>4</v>
      </c>
      <c r="B800" s="326">
        <v>4239302</v>
      </c>
      <c r="C800" s="327" t="s">
        <v>168</v>
      </c>
      <c r="D800" s="327" t="s">
        <v>1372</v>
      </c>
      <c r="E800" s="327" t="s">
        <v>1375</v>
      </c>
      <c r="F800" s="328" t="s">
        <v>1693</v>
      </c>
    </row>
    <row r="801" spans="1:6" s="324" customFormat="1" ht="25.5">
      <c r="A801" s="325">
        <v>4</v>
      </c>
      <c r="B801" s="326">
        <v>4239303</v>
      </c>
      <c r="C801" s="327" t="s">
        <v>168</v>
      </c>
      <c r="D801" s="327" t="s">
        <v>1372</v>
      </c>
      <c r="E801" s="327" t="s">
        <v>1375</v>
      </c>
      <c r="F801" s="328" t="s">
        <v>1694</v>
      </c>
    </row>
    <row r="802" spans="1:6" s="324" customFormat="1" ht="25.5">
      <c r="A802" s="325">
        <v>4</v>
      </c>
      <c r="B802" s="326">
        <v>4239304</v>
      </c>
      <c r="C802" s="327" t="s">
        <v>168</v>
      </c>
      <c r="D802" s="327" t="s">
        <v>1372</v>
      </c>
      <c r="E802" s="327" t="s">
        <v>1375</v>
      </c>
      <c r="F802" s="328" t="s">
        <v>1695</v>
      </c>
    </row>
    <row r="803" spans="1:6" s="324" customFormat="1" ht="25.5">
      <c r="A803" s="325">
        <v>4</v>
      </c>
      <c r="B803" s="326">
        <v>4239305</v>
      </c>
      <c r="C803" s="327" t="s">
        <v>168</v>
      </c>
      <c r="D803" s="327" t="s">
        <v>1372</v>
      </c>
      <c r="E803" s="327" t="s">
        <v>1375</v>
      </c>
      <c r="F803" s="328" t="s">
        <v>1696</v>
      </c>
    </row>
    <row r="804" spans="1:6" s="324" customFormat="1" ht="25.5">
      <c r="A804" s="325">
        <v>4</v>
      </c>
      <c r="B804" s="326">
        <v>4239306</v>
      </c>
      <c r="C804" s="327" t="s">
        <v>168</v>
      </c>
      <c r="D804" s="327" t="s">
        <v>1372</v>
      </c>
      <c r="E804" s="327" t="s">
        <v>1375</v>
      </c>
      <c r="F804" s="328" t="s">
        <v>1697</v>
      </c>
    </row>
    <row r="805" spans="1:6" s="324" customFormat="1" ht="51">
      <c r="A805" s="325">
        <v>4</v>
      </c>
      <c r="B805" s="326">
        <v>4239501</v>
      </c>
      <c r="C805" s="327" t="s">
        <v>168</v>
      </c>
      <c r="D805" s="327" t="s">
        <v>1372</v>
      </c>
      <c r="E805" s="327" t="s">
        <v>1375</v>
      </c>
      <c r="F805" s="328" t="s">
        <v>1698</v>
      </c>
    </row>
    <row r="806" spans="1:6" s="324" customFormat="1" ht="38.25">
      <c r="A806" s="325">
        <v>4</v>
      </c>
      <c r="B806" s="326">
        <v>4239502</v>
      </c>
      <c r="C806" s="327" t="s">
        <v>168</v>
      </c>
      <c r="D806" s="327" t="s">
        <v>1372</v>
      </c>
      <c r="E806" s="327" t="s">
        <v>1375</v>
      </c>
      <c r="F806" s="328" t="s">
        <v>1699</v>
      </c>
    </row>
    <row r="807" spans="1:6" s="324" customFormat="1" ht="38.25">
      <c r="A807" s="325">
        <v>4</v>
      </c>
      <c r="B807" s="326">
        <v>4239503</v>
      </c>
      <c r="C807" s="327" t="s">
        <v>168</v>
      </c>
      <c r="D807" s="327" t="s">
        <v>1372</v>
      </c>
      <c r="E807" s="327" t="s">
        <v>1375</v>
      </c>
      <c r="F807" s="328" t="s">
        <v>1700</v>
      </c>
    </row>
    <row r="808" spans="1:6" s="324" customFormat="1" ht="38.25">
      <c r="A808" s="325">
        <v>4</v>
      </c>
      <c r="B808" s="326">
        <v>4239504</v>
      </c>
      <c r="C808" s="327" t="s">
        <v>168</v>
      </c>
      <c r="D808" s="327" t="s">
        <v>1372</v>
      </c>
      <c r="E808" s="327" t="s">
        <v>1375</v>
      </c>
      <c r="F808" s="328" t="s">
        <v>1701</v>
      </c>
    </row>
    <row r="809" spans="1:6" s="324" customFormat="1" ht="76.5">
      <c r="A809" s="325">
        <v>4</v>
      </c>
      <c r="B809" s="326">
        <v>4239901</v>
      </c>
      <c r="C809" s="327" t="s">
        <v>168</v>
      </c>
      <c r="D809" s="327" t="s">
        <v>1372</v>
      </c>
      <c r="E809" s="327" t="s">
        <v>1375</v>
      </c>
      <c r="F809" s="328" t="s">
        <v>1702</v>
      </c>
    </row>
    <row r="810" spans="1:6" s="324" customFormat="1" ht="76.5">
      <c r="A810" s="325">
        <v>4</v>
      </c>
      <c r="B810" s="326">
        <v>4242901</v>
      </c>
      <c r="C810" s="327" t="s">
        <v>168</v>
      </c>
      <c r="D810" s="327" t="s">
        <v>1379</v>
      </c>
      <c r="E810" s="327" t="s">
        <v>1380</v>
      </c>
      <c r="F810" s="328" t="s">
        <v>1703</v>
      </c>
    </row>
    <row r="811" spans="1:6" s="324" customFormat="1" ht="38.25">
      <c r="A811" s="325">
        <v>4</v>
      </c>
      <c r="B811" s="326">
        <v>4242902</v>
      </c>
      <c r="C811" s="327" t="s">
        <v>168</v>
      </c>
      <c r="D811" s="327" t="s">
        <v>1379</v>
      </c>
      <c r="E811" s="327" t="s">
        <v>1380</v>
      </c>
      <c r="F811" s="328" t="s">
        <v>1704</v>
      </c>
    </row>
    <row r="812" spans="1:6" s="324" customFormat="1" ht="51">
      <c r="A812" s="325">
        <v>4</v>
      </c>
      <c r="B812" s="326">
        <v>4259201</v>
      </c>
      <c r="C812" s="327" t="s">
        <v>168</v>
      </c>
      <c r="D812" s="327" t="s">
        <v>1046</v>
      </c>
      <c r="E812" s="327" t="s">
        <v>1047</v>
      </c>
      <c r="F812" s="328" t="s">
        <v>1705</v>
      </c>
    </row>
    <row r="813" spans="1:6" s="324" customFormat="1" ht="38.25">
      <c r="A813" s="325">
        <v>4</v>
      </c>
      <c r="B813" s="326">
        <v>4259202</v>
      </c>
      <c r="C813" s="327" t="s">
        <v>168</v>
      </c>
      <c r="D813" s="327" t="s">
        <v>1046</v>
      </c>
      <c r="E813" s="327" t="s">
        <v>1047</v>
      </c>
      <c r="F813" s="328" t="s">
        <v>1706</v>
      </c>
    </row>
    <row r="814" spans="1:6" s="324" customFormat="1" ht="76.5">
      <c r="A814" s="325">
        <v>4</v>
      </c>
      <c r="B814" s="326">
        <v>4259301</v>
      </c>
      <c r="C814" s="327" t="s">
        <v>168</v>
      </c>
      <c r="D814" s="327" t="s">
        <v>1046</v>
      </c>
      <c r="E814" s="327" t="s">
        <v>1047</v>
      </c>
      <c r="F814" s="328" t="s">
        <v>1707</v>
      </c>
    </row>
    <row r="815" spans="1:6" s="324" customFormat="1" ht="25.5">
      <c r="A815" s="325">
        <v>4</v>
      </c>
      <c r="B815" s="326">
        <v>4259302</v>
      </c>
      <c r="C815" s="327" t="s">
        <v>168</v>
      </c>
      <c r="D815" s="327" t="s">
        <v>1046</v>
      </c>
      <c r="E815" s="327" t="s">
        <v>1047</v>
      </c>
      <c r="F815" s="328" t="s">
        <v>1708</v>
      </c>
    </row>
    <row r="816" spans="1:6" s="324" customFormat="1" ht="63.75">
      <c r="A816" s="325">
        <v>4</v>
      </c>
      <c r="B816" s="326">
        <v>4259901</v>
      </c>
      <c r="C816" s="327" t="s">
        <v>168</v>
      </c>
      <c r="D816" s="327" t="s">
        <v>1046</v>
      </c>
      <c r="E816" s="327" t="s">
        <v>1047</v>
      </c>
      <c r="F816" s="328" t="s">
        <v>1709</v>
      </c>
    </row>
    <row r="817" spans="1:6" s="324" customFormat="1" ht="102">
      <c r="A817" s="325">
        <v>4</v>
      </c>
      <c r="B817" s="326">
        <v>4259902</v>
      </c>
      <c r="C817" s="327" t="s">
        <v>168</v>
      </c>
      <c r="D817" s="327" t="s">
        <v>1046</v>
      </c>
      <c r="E817" s="327" t="s">
        <v>1047</v>
      </c>
      <c r="F817" s="328" t="s">
        <v>1710</v>
      </c>
    </row>
    <row r="818" spans="1:6" s="324" customFormat="1" ht="89.25">
      <c r="A818" s="325">
        <v>4</v>
      </c>
      <c r="B818" s="326">
        <v>4259903</v>
      </c>
      <c r="C818" s="327" t="s">
        <v>168</v>
      </c>
      <c r="D818" s="327" t="s">
        <v>1046</v>
      </c>
      <c r="E818" s="327" t="s">
        <v>1047</v>
      </c>
      <c r="F818" s="328" t="s">
        <v>1711</v>
      </c>
    </row>
    <row r="819" spans="1:6" s="324" customFormat="1" ht="51">
      <c r="A819" s="325">
        <v>4</v>
      </c>
      <c r="B819" s="326">
        <v>4259904</v>
      </c>
      <c r="C819" s="327" t="s">
        <v>168</v>
      </c>
      <c r="D819" s="327" t="s">
        <v>1046</v>
      </c>
      <c r="E819" s="327" t="s">
        <v>1047</v>
      </c>
      <c r="F819" s="328" t="s">
        <v>1712</v>
      </c>
    </row>
    <row r="820" spans="1:6" s="324" customFormat="1" ht="89.25">
      <c r="A820" s="325">
        <v>4</v>
      </c>
      <c r="B820" s="326">
        <v>4259905</v>
      </c>
      <c r="C820" s="327" t="s">
        <v>168</v>
      </c>
      <c r="D820" s="327" t="s">
        <v>1046</v>
      </c>
      <c r="E820" s="327" t="s">
        <v>1047</v>
      </c>
      <c r="F820" s="328" t="s">
        <v>1713</v>
      </c>
    </row>
    <row r="821" spans="1:6" s="324" customFormat="1" ht="89.25">
      <c r="A821" s="325">
        <v>4</v>
      </c>
      <c r="B821" s="326">
        <v>4262001</v>
      </c>
      <c r="C821" s="327" t="s">
        <v>168</v>
      </c>
      <c r="D821" s="327" t="s">
        <v>1049</v>
      </c>
      <c r="E821" s="327" t="s">
        <v>1400</v>
      </c>
      <c r="F821" s="328" t="s">
        <v>1714</v>
      </c>
    </row>
    <row r="822" spans="1:6" s="324" customFormat="1" ht="63.75">
      <c r="A822" s="325">
        <v>4</v>
      </c>
      <c r="B822" s="326">
        <v>4272001</v>
      </c>
      <c r="C822" s="327" t="s">
        <v>168</v>
      </c>
      <c r="D822" s="327" t="s">
        <v>1428</v>
      </c>
      <c r="E822" s="327" t="s">
        <v>1715</v>
      </c>
      <c r="F822" s="328" t="s">
        <v>1716</v>
      </c>
    </row>
    <row r="823" spans="1:6" s="324" customFormat="1" ht="51">
      <c r="A823" s="325">
        <v>4</v>
      </c>
      <c r="B823" s="326">
        <v>4272002</v>
      </c>
      <c r="C823" s="327" t="s">
        <v>168</v>
      </c>
      <c r="D823" s="327" t="s">
        <v>1428</v>
      </c>
      <c r="E823" s="327" t="s">
        <v>1715</v>
      </c>
      <c r="F823" s="328" t="s">
        <v>1717</v>
      </c>
    </row>
    <row r="824" spans="1:6" s="324" customFormat="1" ht="51">
      <c r="A824" s="325">
        <v>4</v>
      </c>
      <c r="B824" s="326">
        <v>4273101</v>
      </c>
      <c r="C824" s="327" t="s">
        <v>168</v>
      </c>
      <c r="D824" s="327" t="s">
        <v>1428</v>
      </c>
      <c r="E824" s="327" t="s">
        <v>1434</v>
      </c>
      <c r="F824" s="328" t="s">
        <v>1718</v>
      </c>
    </row>
    <row r="825" spans="1:6" s="324" customFormat="1" ht="38.25">
      <c r="A825" s="325">
        <v>4</v>
      </c>
      <c r="B825" s="326">
        <v>4274001</v>
      </c>
      <c r="C825" s="327" t="s">
        <v>168</v>
      </c>
      <c r="D825" s="327" t="s">
        <v>1428</v>
      </c>
      <c r="E825" s="327" t="s">
        <v>1436</v>
      </c>
      <c r="F825" s="328" t="s">
        <v>1719</v>
      </c>
    </row>
    <row r="826" spans="1:6" s="324" customFormat="1" ht="76.5">
      <c r="A826" s="325">
        <v>4</v>
      </c>
      <c r="B826" s="326">
        <v>4275001</v>
      </c>
      <c r="C826" s="327" t="s">
        <v>168</v>
      </c>
      <c r="D826" s="327" t="s">
        <v>1428</v>
      </c>
      <c r="E826" s="327" t="s">
        <v>1439</v>
      </c>
      <c r="F826" s="328" t="s">
        <v>1720</v>
      </c>
    </row>
    <row r="827" spans="1:6" s="324" customFormat="1" ht="25.5">
      <c r="A827" s="325">
        <v>4</v>
      </c>
      <c r="B827" s="326">
        <v>4281101</v>
      </c>
      <c r="C827" s="327" t="s">
        <v>168</v>
      </c>
      <c r="D827" s="327" t="s">
        <v>1449</v>
      </c>
      <c r="E827" s="327" t="s">
        <v>1450</v>
      </c>
      <c r="F827" s="328" t="s">
        <v>1721</v>
      </c>
    </row>
    <row r="828" spans="1:6" s="324" customFormat="1" ht="76.5">
      <c r="A828" s="325">
        <v>4</v>
      </c>
      <c r="B828" s="326">
        <v>4281102</v>
      </c>
      <c r="C828" s="327" t="s">
        <v>168</v>
      </c>
      <c r="D828" s="327" t="s">
        <v>1449</v>
      </c>
      <c r="E828" s="327" t="s">
        <v>1450</v>
      </c>
      <c r="F828" s="328" t="s">
        <v>1722</v>
      </c>
    </row>
    <row r="829" spans="1:6" s="324" customFormat="1" ht="127.5">
      <c r="A829" s="325">
        <v>4</v>
      </c>
      <c r="B829" s="326">
        <v>4281501</v>
      </c>
      <c r="C829" s="327" t="s">
        <v>168</v>
      </c>
      <c r="D829" s="327" t="s">
        <v>1449</v>
      </c>
      <c r="E829" s="327" t="s">
        <v>1450</v>
      </c>
      <c r="F829" s="328" t="s">
        <v>1723</v>
      </c>
    </row>
    <row r="830" spans="1:6" s="324" customFormat="1" ht="63.75">
      <c r="A830" s="325">
        <v>4</v>
      </c>
      <c r="B830" s="326">
        <v>4281701</v>
      </c>
      <c r="C830" s="327" t="s">
        <v>168</v>
      </c>
      <c r="D830" s="327" t="s">
        <v>1449</v>
      </c>
      <c r="E830" s="327" t="s">
        <v>1450</v>
      </c>
      <c r="F830" s="328" t="s">
        <v>1724</v>
      </c>
    </row>
    <row r="831" spans="1:6" s="324" customFormat="1" ht="38.25">
      <c r="A831" s="325">
        <v>4</v>
      </c>
      <c r="B831" s="326">
        <v>4281801</v>
      </c>
      <c r="C831" s="327" t="s">
        <v>168</v>
      </c>
      <c r="D831" s="327" t="s">
        <v>1449</v>
      </c>
      <c r="E831" s="327" t="s">
        <v>1450</v>
      </c>
      <c r="F831" s="328" t="s">
        <v>1725</v>
      </c>
    </row>
    <row r="832" spans="1:6" s="324" customFormat="1" ht="165.75">
      <c r="A832" s="325">
        <v>4</v>
      </c>
      <c r="B832" s="326">
        <v>4282501</v>
      </c>
      <c r="C832" s="327" t="s">
        <v>168</v>
      </c>
      <c r="D832" s="327" t="s">
        <v>1449</v>
      </c>
      <c r="E832" s="327" t="s">
        <v>1455</v>
      </c>
      <c r="F832" s="328" t="s">
        <v>1726</v>
      </c>
    </row>
    <row r="833" spans="1:6" s="324" customFormat="1" ht="38.25">
      <c r="A833" s="325">
        <v>4</v>
      </c>
      <c r="B833" s="326">
        <v>4282502</v>
      </c>
      <c r="C833" s="327" t="s">
        <v>168</v>
      </c>
      <c r="D833" s="327" t="s">
        <v>1449</v>
      </c>
      <c r="E833" s="327" t="s">
        <v>1455</v>
      </c>
      <c r="F833" s="328" t="s">
        <v>1727</v>
      </c>
    </row>
    <row r="834" spans="1:6" s="324" customFormat="1" ht="25.5">
      <c r="A834" s="325">
        <v>4</v>
      </c>
      <c r="B834" s="326">
        <v>4282503</v>
      </c>
      <c r="C834" s="327" t="s">
        <v>168</v>
      </c>
      <c r="D834" s="327" t="s">
        <v>1449</v>
      </c>
      <c r="E834" s="327" t="s">
        <v>1455</v>
      </c>
      <c r="F834" s="328" t="s">
        <v>1728</v>
      </c>
    </row>
    <row r="835" spans="1:6" s="324" customFormat="1" ht="89.25">
      <c r="A835" s="325">
        <v>4</v>
      </c>
      <c r="B835" s="326">
        <v>4282504</v>
      </c>
      <c r="C835" s="327" t="s">
        <v>168</v>
      </c>
      <c r="D835" s="327" t="s">
        <v>1449</v>
      </c>
      <c r="E835" s="327" t="s">
        <v>1455</v>
      </c>
      <c r="F835" s="328" t="s">
        <v>1729</v>
      </c>
    </row>
    <row r="836" spans="1:6" s="324" customFormat="1" ht="38.25">
      <c r="A836" s="325">
        <v>4</v>
      </c>
      <c r="B836" s="326">
        <v>4282505</v>
      </c>
      <c r="C836" s="327" t="s">
        <v>168</v>
      </c>
      <c r="D836" s="327" t="s">
        <v>1449</v>
      </c>
      <c r="E836" s="327" t="s">
        <v>1455</v>
      </c>
      <c r="F836" s="328" t="s">
        <v>1730</v>
      </c>
    </row>
    <row r="837" spans="1:6" s="324" customFormat="1" ht="89.25">
      <c r="A837" s="325">
        <v>4</v>
      </c>
      <c r="B837" s="326">
        <v>4282601</v>
      </c>
      <c r="C837" s="327" t="s">
        <v>168</v>
      </c>
      <c r="D837" s="327" t="s">
        <v>1449</v>
      </c>
      <c r="E837" s="327" t="s">
        <v>1455</v>
      </c>
      <c r="F837" s="328" t="s">
        <v>1731</v>
      </c>
    </row>
    <row r="838" spans="1:6" s="324" customFormat="1" ht="89.25">
      <c r="A838" s="325">
        <v>4</v>
      </c>
      <c r="B838" s="326">
        <v>4282602</v>
      </c>
      <c r="C838" s="327" t="s">
        <v>168</v>
      </c>
      <c r="D838" s="327" t="s">
        <v>1449</v>
      </c>
      <c r="E838" s="327" t="s">
        <v>1455</v>
      </c>
      <c r="F838" s="328" t="s">
        <v>1732</v>
      </c>
    </row>
    <row r="839" spans="1:6" s="324" customFormat="1" ht="51">
      <c r="A839" s="325">
        <v>4</v>
      </c>
      <c r="B839" s="326">
        <v>4282603</v>
      </c>
      <c r="C839" s="327" t="s">
        <v>168</v>
      </c>
      <c r="D839" s="327" t="s">
        <v>1449</v>
      </c>
      <c r="E839" s="327" t="s">
        <v>1455</v>
      </c>
      <c r="F839" s="328" t="s">
        <v>1733</v>
      </c>
    </row>
    <row r="840" spans="1:6" s="324" customFormat="1" ht="153">
      <c r="A840" s="325">
        <v>4</v>
      </c>
      <c r="B840" s="326">
        <v>4282901</v>
      </c>
      <c r="C840" s="327" t="s">
        <v>168</v>
      </c>
      <c r="D840" s="327" t="s">
        <v>1449</v>
      </c>
      <c r="E840" s="327" t="s">
        <v>1455</v>
      </c>
      <c r="F840" s="328" t="s">
        <v>1734</v>
      </c>
    </row>
    <row r="841" spans="1:6" s="324" customFormat="1" ht="153">
      <c r="A841" s="325">
        <v>4</v>
      </c>
      <c r="B841" s="326">
        <v>4282902</v>
      </c>
      <c r="C841" s="327" t="s">
        <v>168</v>
      </c>
      <c r="D841" s="327" t="s">
        <v>1449</v>
      </c>
      <c r="E841" s="327" t="s">
        <v>1455</v>
      </c>
      <c r="F841" s="328" t="s">
        <v>1735</v>
      </c>
    </row>
    <row r="842" spans="1:6" s="324" customFormat="1" ht="38.25">
      <c r="A842" s="325">
        <v>4</v>
      </c>
      <c r="B842" s="326">
        <v>4282903</v>
      </c>
      <c r="C842" s="327" t="s">
        <v>168</v>
      </c>
      <c r="D842" s="327" t="s">
        <v>1449</v>
      </c>
      <c r="E842" s="327" t="s">
        <v>1455</v>
      </c>
      <c r="F842" s="328" t="s">
        <v>1736</v>
      </c>
    </row>
    <row r="843" spans="1:6" s="324" customFormat="1" ht="165.75">
      <c r="A843" s="325">
        <v>4</v>
      </c>
      <c r="B843" s="326">
        <v>4291001</v>
      </c>
      <c r="C843" s="327" t="s">
        <v>168</v>
      </c>
      <c r="D843" s="327" t="s">
        <v>1465</v>
      </c>
      <c r="E843" s="327" t="s">
        <v>1737</v>
      </c>
      <c r="F843" s="328" t="s">
        <v>1738</v>
      </c>
    </row>
    <row r="844" spans="1:6" s="324" customFormat="1" ht="63.75">
      <c r="A844" s="325">
        <v>4</v>
      </c>
      <c r="B844" s="326">
        <v>4291002</v>
      </c>
      <c r="C844" s="327" t="s">
        <v>168</v>
      </c>
      <c r="D844" s="327" t="s">
        <v>1465</v>
      </c>
      <c r="E844" s="327" t="s">
        <v>1737</v>
      </c>
      <c r="F844" s="328" t="s">
        <v>1739</v>
      </c>
    </row>
    <row r="845" spans="1:6" s="324" customFormat="1" ht="165.75">
      <c r="A845" s="325">
        <v>4</v>
      </c>
      <c r="B845" s="326">
        <v>4293001</v>
      </c>
      <c r="C845" s="327" t="s">
        <v>168</v>
      </c>
      <c r="D845" s="327" t="s">
        <v>1465</v>
      </c>
      <c r="E845" s="327" t="s">
        <v>1740</v>
      </c>
      <c r="F845" s="328" t="s">
        <v>1741</v>
      </c>
    </row>
    <row r="846" spans="1:6" s="324" customFormat="1" ht="63.75">
      <c r="A846" s="325">
        <v>4</v>
      </c>
      <c r="B846" s="326">
        <v>4293002</v>
      </c>
      <c r="C846" s="327" t="s">
        <v>168</v>
      </c>
      <c r="D846" s="327" t="s">
        <v>1465</v>
      </c>
      <c r="E846" s="327" t="s">
        <v>1740</v>
      </c>
      <c r="F846" s="328" t="s">
        <v>1742</v>
      </c>
    </row>
    <row r="847" spans="1:6" s="324" customFormat="1" ht="25.5">
      <c r="A847" s="325">
        <v>4</v>
      </c>
      <c r="B847" s="326">
        <v>4302001</v>
      </c>
      <c r="C847" s="327" t="s">
        <v>168</v>
      </c>
      <c r="D847" s="327" t="s">
        <v>1469</v>
      </c>
      <c r="E847" s="327" t="s">
        <v>1743</v>
      </c>
      <c r="F847" s="328" t="s">
        <v>1744</v>
      </c>
    </row>
    <row r="848" spans="1:6" s="324" customFormat="1" ht="38.25">
      <c r="A848" s="325">
        <v>4</v>
      </c>
      <c r="B848" s="326">
        <v>4302002</v>
      </c>
      <c r="C848" s="327" t="s">
        <v>168</v>
      </c>
      <c r="D848" s="327" t="s">
        <v>1469</v>
      </c>
      <c r="E848" s="327" t="s">
        <v>1743</v>
      </c>
      <c r="F848" s="328" t="s">
        <v>1745</v>
      </c>
    </row>
    <row r="849" spans="1:6" s="324" customFormat="1" ht="51">
      <c r="A849" s="325">
        <v>4</v>
      </c>
      <c r="B849" s="326">
        <v>4302003</v>
      </c>
      <c r="C849" s="327" t="s">
        <v>168</v>
      </c>
      <c r="D849" s="327" t="s">
        <v>1469</v>
      </c>
      <c r="E849" s="327" t="s">
        <v>1743</v>
      </c>
      <c r="F849" s="328" t="s">
        <v>1746</v>
      </c>
    </row>
    <row r="850" spans="1:6" s="324" customFormat="1" ht="25.5">
      <c r="A850" s="325">
        <v>4</v>
      </c>
      <c r="B850" s="326">
        <v>4302004</v>
      </c>
      <c r="C850" s="327" t="s">
        <v>168</v>
      </c>
      <c r="D850" s="327" t="s">
        <v>1469</v>
      </c>
      <c r="E850" s="327" t="s">
        <v>1743</v>
      </c>
      <c r="F850" s="328" t="s">
        <v>1747</v>
      </c>
    </row>
    <row r="851" spans="1:6" s="324" customFormat="1" ht="38.25">
      <c r="A851" s="325">
        <v>4</v>
      </c>
      <c r="B851" s="326">
        <v>4303001</v>
      </c>
      <c r="C851" s="327" t="s">
        <v>168</v>
      </c>
      <c r="D851" s="327" t="s">
        <v>1469</v>
      </c>
      <c r="E851" s="327" t="s">
        <v>1748</v>
      </c>
      <c r="F851" s="328" t="s">
        <v>1749</v>
      </c>
    </row>
    <row r="852" spans="1:6" s="324" customFormat="1" ht="38.25">
      <c r="A852" s="325">
        <v>4</v>
      </c>
      <c r="B852" s="326">
        <v>4303002</v>
      </c>
      <c r="C852" s="327" t="s">
        <v>168</v>
      </c>
      <c r="D852" s="327" t="s">
        <v>1469</v>
      </c>
      <c r="E852" s="327" t="s">
        <v>1748</v>
      </c>
      <c r="F852" s="328" t="s">
        <v>1750</v>
      </c>
    </row>
    <row r="853" spans="1:6" s="324" customFormat="1" ht="38.25">
      <c r="A853" s="325">
        <v>4</v>
      </c>
      <c r="B853" s="326">
        <v>4303003</v>
      </c>
      <c r="C853" s="327" t="s">
        <v>168</v>
      </c>
      <c r="D853" s="327" t="s">
        <v>1469</v>
      </c>
      <c r="E853" s="327" t="s">
        <v>1748</v>
      </c>
      <c r="F853" s="328" t="s">
        <v>1751</v>
      </c>
    </row>
    <row r="854" spans="1:6" s="324" customFormat="1" ht="38.25">
      <c r="A854" s="325">
        <v>4</v>
      </c>
      <c r="B854" s="326">
        <v>4303004</v>
      </c>
      <c r="C854" s="327" t="s">
        <v>168</v>
      </c>
      <c r="D854" s="327" t="s">
        <v>1469</v>
      </c>
      <c r="E854" s="327" t="s">
        <v>1748</v>
      </c>
      <c r="F854" s="328" t="s">
        <v>1752</v>
      </c>
    </row>
    <row r="855" spans="1:6" s="324" customFormat="1" ht="38.25">
      <c r="A855" s="325">
        <v>4</v>
      </c>
      <c r="B855" s="326">
        <v>4303005</v>
      </c>
      <c r="C855" s="327" t="s">
        <v>168</v>
      </c>
      <c r="D855" s="327" t="s">
        <v>1469</v>
      </c>
      <c r="E855" s="327" t="s">
        <v>1748</v>
      </c>
      <c r="F855" s="328" t="s">
        <v>1753</v>
      </c>
    </row>
    <row r="856" spans="1:6" s="324" customFormat="1" ht="38.25">
      <c r="A856" s="325">
        <v>4</v>
      </c>
      <c r="B856" s="326">
        <v>4303006</v>
      </c>
      <c r="C856" s="327" t="s">
        <v>168</v>
      </c>
      <c r="D856" s="327" t="s">
        <v>1469</v>
      </c>
      <c r="E856" s="327" t="s">
        <v>1748</v>
      </c>
      <c r="F856" s="328" t="s">
        <v>1754</v>
      </c>
    </row>
    <row r="857" spans="1:6" s="324" customFormat="1" ht="38.25">
      <c r="A857" s="325">
        <v>4</v>
      </c>
      <c r="B857" s="326">
        <v>4303007</v>
      </c>
      <c r="C857" s="327" t="s">
        <v>168</v>
      </c>
      <c r="D857" s="327" t="s">
        <v>1469</v>
      </c>
      <c r="E857" s="327" t="s">
        <v>1748</v>
      </c>
      <c r="F857" s="328" t="s">
        <v>1755</v>
      </c>
    </row>
    <row r="858" spans="1:6" s="324" customFormat="1" ht="25.5">
      <c r="A858" s="325">
        <v>4</v>
      </c>
      <c r="B858" s="326">
        <v>4309101</v>
      </c>
      <c r="C858" s="327" t="s">
        <v>168</v>
      </c>
      <c r="D858" s="327" t="s">
        <v>1469</v>
      </c>
      <c r="E858" s="327" t="s">
        <v>1470</v>
      </c>
      <c r="F858" s="328" t="s">
        <v>1756</v>
      </c>
    </row>
    <row r="859" spans="1:6" s="324" customFormat="1" ht="38.25">
      <c r="A859" s="325">
        <v>4</v>
      </c>
      <c r="B859" s="326">
        <v>4321001</v>
      </c>
      <c r="C859" s="327" t="s">
        <v>168</v>
      </c>
      <c r="D859" s="327" t="s">
        <v>1058</v>
      </c>
      <c r="E859" s="327" t="s">
        <v>1478</v>
      </c>
      <c r="F859" s="328" t="s">
        <v>1757</v>
      </c>
    </row>
    <row r="860" spans="1:6" s="324" customFormat="1" ht="12.75">
      <c r="A860" s="325">
        <v>4</v>
      </c>
      <c r="B860" s="326">
        <v>4329001</v>
      </c>
      <c r="C860" s="327" t="s">
        <v>168</v>
      </c>
      <c r="D860" s="327" t="s">
        <v>1058</v>
      </c>
      <c r="E860" s="327" t="s">
        <v>1067</v>
      </c>
      <c r="F860" s="328" t="s">
        <v>1758</v>
      </c>
    </row>
    <row r="861" spans="1:6" s="324" customFormat="1" ht="12.75">
      <c r="A861" s="325">
        <v>4</v>
      </c>
      <c r="B861" s="326">
        <v>4329002</v>
      </c>
      <c r="C861" s="327" t="s">
        <v>168</v>
      </c>
      <c r="D861" s="327" t="s">
        <v>1058</v>
      </c>
      <c r="E861" s="327" t="s">
        <v>1067</v>
      </c>
      <c r="F861" s="328" t="s">
        <v>1759</v>
      </c>
    </row>
    <row r="862" spans="1:6" s="324" customFormat="1" ht="102">
      <c r="A862" s="325">
        <v>4</v>
      </c>
      <c r="B862" s="326">
        <v>4331101</v>
      </c>
      <c r="C862" s="327" t="s">
        <v>168</v>
      </c>
      <c r="D862" s="327" t="s">
        <v>1069</v>
      </c>
      <c r="E862" s="327" t="s">
        <v>1070</v>
      </c>
      <c r="F862" s="328" t="s">
        <v>1760</v>
      </c>
    </row>
    <row r="863" spans="1:6" s="324" customFormat="1" ht="25.5">
      <c r="A863" s="325">
        <v>4</v>
      </c>
      <c r="B863" s="326">
        <v>4331201</v>
      </c>
      <c r="C863" s="327" t="s">
        <v>168</v>
      </c>
      <c r="D863" s="327" t="s">
        <v>1069</v>
      </c>
      <c r="E863" s="327" t="s">
        <v>1070</v>
      </c>
      <c r="F863" s="328" t="s">
        <v>1761</v>
      </c>
    </row>
    <row r="864" spans="1:6" s="324" customFormat="1" ht="38.25">
      <c r="A864" s="325">
        <v>4</v>
      </c>
      <c r="B864" s="326">
        <v>4331501</v>
      </c>
      <c r="C864" s="327" t="s">
        <v>168</v>
      </c>
      <c r="D864" s="327" t="s">
        <v>1069</v>
      </c>
      <c r="E864" s="327" t="s">
        <v>1070</v>
      </c>
      <c r="F864" s="328" t="s">
        <v>1762</v>
      </c>
    </row>
    <row r="865" spans="1:6" s="324" customFormat="1" ht="38.25">
      <c r="A865" s="325">
        <v>4</v>
      </c>
      <c r="B865" s="326">
        <v>4332001</v>
      </c>
      <c r="C865" s="327" t="s">
        <v>168</v>
      </c>
      <c r="D865" s="327" t="s">
        <v>1069</v>
      </c>
      <c r="E865" s="327" t="s">
        <v>1075</v>
      </c>
      <c r="F865" s="328" t="s">
        <v>1763</v>
      </c>
    </row>
    <row r="866" spans="1:6" s="324" customFormat="1" ht="38.25">
      <c r="A866" s="325">
        <v>4</v>
      </c>
      <c r="B866" s="326">
        <v>4351401</v>
      </c>
      <c r="C866" s="327" t="s">
        <v>1507</v>
      </c>
      <c r="D866" s="327" t="s">
        <v>1508</v>
      </c>
      <c r="E866" s="327" t="s">
        <v>1764</v>
      </c>
      <c r="F866" s="328" t="s">
        <v>1765</v>
      </c>
    </row>
    <row r="867" spans="1:6" s="324" customFormat="1" ht="51">
      <c r="A867" s="325">
        <v>4</v>
      </c>
      <c r="B867" s="326">
        <v>4352001</v>
      </c>
      <c r="C867" s="327" t="s">
        <v>1507</v>
      </c>
      <c r="D867" s="327" t="s">
        <v>1508</v>
      </c>
      <c r="E867" s="327" t="s">
        <v>1766</v>
      </c>
      <c r="F867" s="328" t="s">
        <v>1767</v>
      </c>
    </row>
    <row r="868" spans="1:6" s="324" customFormat="1" ht="51">
      <c r="A868" s="325">
        <v>4</v>
      </c>
      <c r="B868" s="326">
        <v>4352002</v>
      </c>
      <c r="C868" s="327" t="s">
        <v>1507</v>
      </c>
      <c r="D868" s="327" t="s">
        <v>1508</v>
      </c>
      <c r="E868" s="327" t="s">
        <v>1766</v>
      </c>
      <c r="F868" s="328" t="s">
        <v>1768</v>
      </c>
    </row>
    <row r="869" spans="1:6" s="324" customFormat="1" ht="114.75">
      <c r="A869" s="325">
        <v>4</v>
      </c>
      <c r="B869" s="326">
        <v>4370001</v>
      </c>
      <c r="C869" s="327" t="s">
        <v>1511</v>
      </c>
      <c r="D869" s="327" t="s">
        <v>1769</v>
      </c>
      <c r="E869" s="327" t="s">
        <v>1769</v>
      </c>
      <c r="F869" s="328" t="s">
        <v>1770</v>
      </c>
    </row>
    <row r="870" spans="1:6" s="324" customFormat="1" ht="89.25">
      <c r="A870" s="325">
        <v>4</v>
      </c>
      <c r="B870" s="326">
        <v>4381201</v>
      </c>
      <c r="C870" s="327" t="s">
        <v>1511</v>
      </c>
      <c r="D870" s="327" t="s">
        <v>1515</v>
      </c>
      <c r="E870" s="327" t="s">
        <v>1516</v>
      </c>
      <c r="F870" s="328" t="s">
        <v>1771</v>
      </c>
    </row>
    <row r="871" spans="1:6" s="324" customFormat="1" ht="63.75">
      <c r="A871" s="325">
        <v>4</v>
      </c>
      <c r="B871" s="326">
        <v>4382101</v>
      </c>
      <c r="C871" s="327" t="s">
        <v>1511</v>
      </c>
      <c r="D871" s="327" t="s">
        <v>1515</v>
      </c>
      <c r="E871" s="327" t="s">
        <v>1519</v>
      </c>
      <c r="F871" s="328" t="s">
        <v>1772</v>
      </c>
    </row>
    <row r="872" spans="1:6" s="324" customFormat="1" ht="12.75">
      <c r="A872" s="325">
        <v>4</v>
      </c>
      <c r="B872" s="326">
        <v>4411101</v>
      </c>
      <c r="C872" s="327" t="s">
        <v>1077</v>
      </c>
      <c r="D872" s="327" t="s">
        <v>1773</v>
      </c>
      <c r="E872" s="327" t="s">
        <v>1773</v>
      </c>
      <c r="F872" s="328" t="s">
        <v>1774</v>
      </c>
    </row>
    <row r="873" spans="1:6" s="324" customFormat="1" ht="12.75">
      <c r="A873" s="325">
        <v>4</v>
      </c>
      <c r="B873" s="326">
        <v>4429001</v>
      </c>
      <c r="C873" s="327" t="s">
        <v>1077</v>
      </c>
      <c r="D873" s="327" t="s">
        <v>1775</v>
      </c>
      <c r="E873" s="327" t="s">
        <v>1776</v>
      </c>
      <c r="F873" s="328" t="s">
        <v>1777</v>
      </c>
    </row>
    <row r="874" spans="1:6" s="324" customFormat="1" ht="38.25">
      <c r="A874" s="325">
        <v>4</v>
      </c>
      <c r="B874" s="326">
        <v>4432101</v>
      </c>
      <c r="C874" s="327" t="s">
        <v>1077</v>
      </c>
      <c r="D874" s="327" t="s">
        <v>1078</v>
      </c>
      <c r="E874" s="327" t="s">
        <v>1523</v>
      </c>
      <c r="F874" s="328" t="s">
        <v>1778</v>
      </c>
    </row>
    <row r="875" spans="1:6" s="324" customFormat="1" ht="51">
      <c r="A875" s="325">
        <v>4</v>
      </c>
      <c r="B875" s="326">
        <v>4452001</v>
      </c>
      <c r="C875" s="327" t="s">
        <v>621</v>
      </c>
      <c r="D875" s="327" t="s">
        <v>622</v>
      </c>
      <c r="E875" s="327" t="s">
        <v>1528</v>
      </c>
      <c r="F875" s="328" t="s">
        <v>1779</v>
      </c>
    </row>
    <row r="876" spans="1:6" s="324" customFormat="1" ht="76.5">
      <c r="A876" s="325">
        <v>4</v>
      </c>
      <c r="B876" s="326">
        <v>4461001</v>
      </c>
      <c r="C876" s="327" t="s">
        <v>621</v>
      </c>
      <c r="D876" s="327" t="s">
        <v>626</v>
      </c>
      <c r="E876" s="327" t="s">
        <v>627</v>
      </c>
      <c r="F876" s="328" t="s">
        <v>1780</v>
      </c>
    </row>
    <row r="877" spans="1:6" s="324" customFormat="1" ht="76.5">
      <c r="A877" s="325">
        <v>4</v>
      </c>
      <c r="B877" s="326">
        <v>4466301</v>
      </c>
      <c r="C877" s="327" t="s">
        <v>621</v>
      </c>
      <c r="D877" s="327" t="s">
        <v>626</v>
      </c>
      <c r="E877" s="327" t="s">
        <v>649</v>
      </c>
      <c r="F877" s="328" t="s">
        <v>1781</v>
      </c>
    </row>
    <row r="878" spans="1:6" s="324" customFormat="1" ht="63.75">
      <c r="A878" s="325">
        <v>4</v>
      </c>
      <c r="B878" s="326">
        <v>4466401</v>
      </c>
      <c r="C878" s="327" t="s">
        <v>621</v>
      </c>
      <c r="D878" s="327" t="s">
        <v>626</v>
      </c>
      <c r="E878" s="327" t="s">
        <v>649</v>
      </c>
      <c r="F878" s="328" t="s">
        <v>1782</v>
      </c>
    </row>
    <row r="879" spans="1:6" s="324" customFormat="1" ht="38.25">
      <c r="A879" s="325">
        <v>4</v>
      </c>
      <c r="B879" s="326">
        <v>4466901</v>
      </c>
      <c r="C879" s="327" t="s">
        <v>621</v>
      </c>
      <c r="D879" s="327" t="s">
        <v>626</v>
      </c>
      <c r="E879" s="327" t="s">
        <v>649</v>
      </c>
      <c r="F879" s="328" t="s">
        <v>1783</v>
      </c>
    </row>
    <row r="880" spans="1:6" s="324" customFormat="1" ht="51">
      <c r="A880" s="325">
        <v>4</v>
      </c>
      <c r="B880" s="326">
        <v>4475201</v>
      </c>
      <c r="C880" s="327" t="s">
        <v>621</v>
      </c>
      <c r="D880" s="327" t="s">
        <v>656</v>
      </c>
      <c r="E880" s="327" t="s">
        <v>673</v>
      </c>
      <c r="F880" s="328" t="s">
        <v>1784</v>
      </c>
    </row>
    <row r="881" spans="1:6" s="324" customFormat="1" ht="51">
      <c r="A881" s="325">
        <v>4</v>
      </c>
      <c r="B881" s="326">
        <v>4475901</v>
      </c>
      <c r="C881" s="327" t="s">
        <v>621</v>
      </c>
      <c r="D881" s="327" t="s">
        <v>656</v>
      </c>
      <c r="E881" s="327" t="s">
        <v>673</v>
      </c>
      <c r="F881" s="328" t="s">
        <v>1785</v>
      </c>
    </row>
    <row r="882" spans="1:6" s="324" customFormat="1" ht="38.25">
      <c r="A882" s="325">
        <v>4</v>
      </c>
      <c r="B882" s="326">
        <v>4491101</v>
      </c>
      <c r="C882" s="327" t="s">
        <v>1101</v>
      </c>
      <c r="D882" s="327" t="s">
        <v>1538</v>
      </c>
      <c r="E882" s="327" t="s">
        <v>1786</v>
      </c>
      <c r="F882" s="328" t="s">
        <v>1787</v>
      </c>
    </row>
    <row r="883" spans="1:6" s="324" customFormat="1" ht="25.5">
      <c r="A883" s="325">
        <v>4</v>
      </c>
      <c r="B883" s="326">
        <v>4491201</v>
      </c>
      <c r="C883" s="327" t="s">
        <v>1101</v>
      </c>
      <c r="D883" s="327" t="s">
        <v>1538</v>
      </c>
      <c r="E883" s="327" t="s">
        <v>1786</v>
      </c>
      <c r="F883" s="328" t="s">
        <v>1788</v>
      </c>
    </row>
    <row r="884" spans="1:6" s="324" customFormat="1" ht="51">
      <c r="A884" s="325">
        <v>4</v>
      </c>
      <c r="B884" s="326">
        <v>4492101</v>
      </c>
      <c r="C884" s="327" t="s">
        <v>1101</v>
      </c>
      <c r="D884" s="327" t="s">
        <v>1538</v>
      </c>
      <c r="E884" s="327" t="s">
        <v>1539</v>
      </c>
      <c r="F884" s="328" t="s">
        <v>1789</v>
      </c>
    </row>
    <row r="885" spans="1:6" s="324" customFormat="1" ht="38.25">
      <c r="A885" s="325">
        <v>4</v>
      </c>
      <c r="B885" s="326">
        <v>4492102</v>
      </c>
      <c r="C885" s="327" t="s">
        <v>1101</v>
      </c>
      <c r="D885" s="327" t="s">
        <v>1538</v>
      </c>
      <c r="E885" s="327" t="s">
        <v>1539</v>
      </c>
      <c r="F885" s="328" t="s">
        <v>1790</v>
      </c>
    </row>
    <row r="886" spans="1:6" s="324" customFormat="1" ht="25.5">
      <c r="A886" s="325">
        <v>4</v>
      </c>
      <c r="B886" s="326">
        <v>4492103</v>
      </c>
      <c r="C886" s="327" t="s">
        <v>1101</v>
      </c>
      <c r="D886" s="327" t="s">
        <v>1538</v>
      </c>
      <c r="E886" s="327" t="s">
        <v>1539</v>
      </c>
      <c r="F886" s="328" t="s">
        <v>1791</v>
      </c>
    </row>
    <row r="887" spans="1:6" s="324" customFormat="1" ht="25.5">
      <c r="A887" s="325">
        <v>4</v>
      </c>
      <c r="B887" s="326">
        <v>4492104</v>
      </c>
      <c r="C887" s="327" t="s">
        <v>1101</v>
      </c>
      <c r="D887" s="327" t="s">
        <v>1538</v>
      </c>
      <c r="E887" s="327" t="s">
        <v>1539</v>
      </c>
      <c r="F887" s="328" t="s">
        <v>1792</v>
      </c>
    </row>
    <row r="888" spans="1:6" s="324" customFormat="1" ht="25.5">
      <c r="A888" s="325">
        <v>4</v>
      </c>
      <c r="B888" s="326">
        <v>4492201</v>
      </c>
      <c r="C888" s="327" t="s">
        <v>1101</v>
      </c>
      <c r="D888" s="327" t="s">
        <v>1538</v>
      </c>
      <c r="E888" s="327" t="s">
        <v>1539</v>
      </c>
      <c r="F888" s="328" t="s">
        <v>1793</v>
      </c>
    </row>
    <row r="889" spans="1:6" s="324" customFormat="1" ht="76.5">
      <c r="A889" s="325">
        <v>4</v>
      </c>
      <c r="B889" s="326">
        <v>4492301</v>
      </c>
      <c r="C889" s="327" t="s">
        <v>1101</v>
      </c>
      <c r="D889" s="327" t="s">
        <v>1538</v>
      </c>
      <c r="E889" s="327" t="s">
        <v>1539</v>
      </c>
      <c r="F889" s="328" t="s">
        <v>1794</v>
      </c>
    </row>
    <row r="890" spans="1:6" s="324" customFormat="1" ht="38.25">
      <c r="A890" s="325">
        <v>4</v>
      </c>
      <c r="B890" s="326">
        <v>4501101</v>
      </c>
      <c r="C890" s="327" t="s">
        <v>1101</v>
      </c>
      <c r="D890" s="327" t="s">
        <v>1795</v>
      </c>
      <c r="E890" s="327" t="s">
        <v>1796</v>
      </c>
      <c r="F890" s="328" t="s">
        <v>1797</v>
      </c>
    </row>
    <row r="891" spans="1:6" s="324" customFormat="1" ht="25.5">
      <c r="A891" s="325">
        <v>4</v>
      </c>
      <c r="B891" s="326">
        <v>4501102</v>
      </c>
      <c r="C891" s="327" t="s">
        <v>1101</v>
      </c>
      <c r="D891" s="327" t="s">
        <v>1795</v>
      </c>
      <c r="E891" s="327" t="s">
        <v>1796</v>
      </c>
      <c r="F891" s="328" t="s">
        <v>1798</v>
      </c>
    </row>
    <row r="892" spans="1:6" s="324" customFormat="1" ht="38.25">
      <c r="A892" s="325">
        <v>4</v>
      </c>
      <c r="B892" s="326">
        <v>4501201</v>
      </c>
      <c r="C892" s="327" t="s">
        <v>1101</v>
      </c>
      <c r="D892" s="327" t="s">
        <v>1795</v>
      </c>
      <c r="E892" s="327" t="s">
        <v>1796</v>
      </c>
      <c r="F892" s="328" t="s">
        <v>1799</v>
      </c>
    </row>
    <row r="893" spans="1:6" s="324" customFormat="1" ht="38.25">
      <c r="A893" s="325">
        <v>4</v>
      </c>
      <c r="B893" s="326">
        <v>4502101</v>
      </c>
      <c r="C893" s="327" t="s">
        <v>1101</v>
      </c>
      <c r="D893" s="327" t="s">
        <v>1795</v>
      </c>
      <c r="E893" s="327" t="s">
        <v>1800</v>
      </c>
      <c r="F893" s="328" t="s">
        <v>1801</v>
      </c>
    </row>
    <row r="894" spans="1:6" s="324" customFormat="1" ht="25.5">
      <c r="A894" s="325">
        <v>4</v>
      </c>
      <c r="B894" s="326">
        <v>4502201</v>
      </c>
      <c r="C894" s="327" t="s">
        <v>1101</v>
      </c>
      <c r="D894" s="327" t="s">
        <v>1795</v>
      </c>
      <c r="E894" s="327" t="s">
        <v>1800</v>
      </c>
      <c r="F894" s="328" t="s">
        <v>1802</v>
      </c>
    </row>
    <row r="895" spans="1:6" s="324" customFormat="1" ht="38.25">
      <c r="A895" s="325">
        <v>4</v>
      </c>
      <c r="B895" s="326">
        <v>4511101</v>
      </c>
      <c r="C895" s="327" t="s">
        <v>1101</v>
      </c>
      <c r="D895" s="327" t="s">
        <v>1803</v>
      </c>
      <c r="E895" s="327" t="s">
        <v>1804</v>
      </c>
      <c r="F895" s="328" t="s">
        <v>1805</v>
      </c>
    </row>
    <row r="896" spans="1:6" s="324" customFormat="1" ht="25.5">
      <c r="A896" s="325">
        <v>4</v>
      </c>
      <c r="B896" s="326">
        <v>4511201</v>
      </c>
      <c r="C896" s="327" t="s">
        <v>1101</v>
      </c>
      <c r="D896" s="327" t="s">
        <v>1803</v>
      </c>
      <c r="E896" s="327" t="s">
        <v>1804</v>
      </c>
      <c r="F896" s="328" t="s">
        <v>1806</v>
      </c>
    </row>
    <row r="897" spans="1:6" s="324" customFormat="1" ht="25.5">
      <c r="A897" s="325">
        <v>4</v>
      </c>
      <c r="B897" s="326">
        <v>4511202</v>
      </c>
      <c r="C897" s="327" t="s">
        <v>1101</v>
      </c>
      <c r="D897" s="327" t="s">
        <v>1803</v>
      </c>
      <c r="E897" s="327" t="s">
        <v>1804</v>
      </c>
      <c r="F897" s="328" t="s">
        <v>1807</v>
      </c>
    </row>
    <row r="898" spans="1:6" s="324" customFormat="1" ht="25.5">
      <c r="A898" s="325">
        <v>4</v>
      </c>
      <c r="B898" s="326">
        <v>4511203</v>
      </c>
      <c r="C898" s="327" t="s">
        <v>1101</v>
      </c>
      <c r="D898" s="327" t="s">
        <v>1803</v>
      </c>
      <c r="E898" s="327" t="s">
        <v>1804</v>
      </c>
      <c r="F898" s="328" t="s">
        <v>1808</v>
      </c>
    </row>
    <row r="899" spans="1:6" s="324" customFormat="1" ht="25.5">
      <c r="A899" s="325">
        <v>4</v>
      </c>
      <c r="B899" s="326">
        <v>4512101</v>
      </c>
      <c r="C899" s="327" t="s">
        <v>1101</v>
      </c>
      <c r="D899" s="327" t="s">
        <v>1803</v>
      </c>
      <c r="E899" s="327" t="s">
        <v>1809</v>
      </c>
      <c r="F899" s="328" t="s">
        <v>1810</v>
      </c>
    </row>
    <row r="900" spans="1:6" s="324" customFormat="1" ht="25.5">
      <c r="A900" s="325">
        <v>4</v>
      </c>
      <c r="B900" s="326">
        <v>4512201</v>
      </c>
      <c r="C900" s="327" t="s">
        <v>1101</v>
      </c>
      <c r="D900" s="327" t="s">
        <v>1803</v>
      </c>
      <c r="E900" s="327" t="s">
        <v>1809</v>
      </c>
      <c r="F900" s="328" t="s">
        <v>1811</v>
      </c>
    </row>
    <row r="901" spans="1:6" s="324" customFormat="1" ht="12.75">
      <c r="A901" s="325">
        <v>4</v>
      </c>
      <c r="B901" s="326">
        <v>4512202</v>
      </c>
      <c r="C901" s="327" t="s">
        <v>1101</v>
      </c>
      <c r="D901" s="327" t="s">
        <v>1803</v>
      </c>
      <c r="E901" s="327" t="s">
        <v>1809</v>
      </c>
      <c r="F901" s="328" t="s">
        <v>1812</v>
      </c>
    </row>
    <row r="902" spans="1:6" s="324" customFormat="1" ht="25.5">
      <c r="A902" s="325">
        <v>4</v>
      </c>
      <c r="B902" s="326">
        <v>4512203</v>
      </c>
      <c r="C902" s="327" t="s">
        <v>1101</v>
      </c>
      <c r="D902" s="327" t="s">
        <v>1803</v>
      </c>
      <c r="E902" s="327" t="s">
        <v>1809</v>
      </c>
      <c r="F902" s="328" t="s">
        <v>1813</v>
      </c>
    </row>
    <row r="903" spans="1:6" s="324" customFormat="1" ht="76.5">
      <c r="A903" s="325">
        <v>4</v>
      </c>
      <c r="B903" s="326">
        <v>4522101</v>
      </c>
      <c r="C903" s="327" t="s">
        <v>1101</v>
      </c>
      <c r="D903" s="327" t="s">
        <v>1102</v>
      </c>
      <c r="E903" s="327" t="s">
        <v>1105</v>
      </c>
      <c r="F903" s="328" t="s">
        <v>1814</v>
      </c>
    </row>
    <row r="904" spans="1:6" s="324" customFormat="1" ht="25.5">
      <c r="A904" s="325">
        <v>4</v>
      </c>
      <c r="B904" s="326">
        <v>4522102</v>
      </c>
      <c r="C904" s="327" t="s">
        <v>1101</v>
      </c>
      <c r="D904" s="327" t="s">
        <v>1102</v>
      </c>
      <c r="E904" s="327" t="s">
        <v>1105</v>
      </c>
      <c r="F904" s="328" t="s">
        <v>1815</v>
      </c>
    </row>
    <row r="905" spans="1:6" s="324" customFormat="1" ht="38.25">
      <c r="A905" s="325">
        <v>4</v>
      </c>
      <c r="B905" s="326">
        <v>4522901</v>
      </c>
      <c r="C905" s="327" t="s">
        <v>1101</v>
      </c>
      <c r="D905" s="327" t="s">
        <v>1102</v>
      </c>
      <c r="E905" s="327" t="s">
        <v>1105</v>
      </c>
      <c r="F905" s="328" t="s">
        <v>1816</v>
      </c>
    </row>
    <row r="906" spans="1:6" s="324" customFormat="1" ht="76.5">
      <c r="A906" s="325">
        <v>4</v>
      </c>
      <c r="B906" s="326">
        <v>4522902</v>
      </c>
      <c r="C906" s="327" t="s">
        <v>1101</v>
      </c>
      <c r="D906" s="327" t="s">
        <v>1102</v>
      </c>
      <c r="E906" s="327" t="s">
        <v>1105</v>
      </c>
      <c r="F906" s="328" t="s">
        <v>1817</v>
      </c>
    </row>
    <row r="907" spans="1:6" s="324" customFormat="1" ht="51">
      <c r="A907" s="325">
        <v>4</v>
      </c>
      <c r="B907" s="326">
        <v>4531001</v>
      </c>
      <c r="C907" s="327" t="s">
        <v>1101</v>
      </c>
      <c r="D907" s="327" t="s">
        <v>1818</v>
      </c>
      <c r="E907" s="327" t="s">
        <v>1819</v>
      </c>
      <c r="F907" s="328" t="s">
        <v>1820</v>
      </c>
    </row>
    <row r="908" spans="1:6" s="324" customFormat="1" ht="38.25">
      <c r="A908" s="325">
        <v>4</v>
      </c>
      <c r="B908" s="326">
        <v>4531002</v>
      </c>
      <c r="C908" s="327" t="s">
        <v>1101</v>
      </c>
      <c r="D908" s="327" t="s">
        <v>1818</v>
      </c>
      <c r="E908" s="327" t="s">
        <v>1819</v>
      </c>
      <c r="F908" s="328" t="s">
        <v>1821</v>
      </c>
    </row>
    <row r="909" spans="1:6" s="324" customFormat="1" ht="38.25">
      <c r="A909" s="325">
        <v>4</v>
      </c>
      <c r="B909" s="326">
        <v>4532001</v>
      </c>
      <c r="C909" s="327" t="s">
        <v>1101</v>
      </c>
      <c r="D909" s="327" t="s">
        <v>1818</v>
      </c>
      <c r="E909" s="327" t="s">
        <v>1822</v>
      </c>
      <c r="F909" s="328" t="s">
        <v>1823</v>
      </c>
    </row>
    <row r="910" spans="1:6" s="324" customFormat="1" ht="51">
      <c r="A910" s="325">
        <v>4</v>
      </c>
      <c r="B910" s="326">
        <v>4639101</v>
      </c>
      <c r="C910" s="327" t="s">
        <v>705</v>
      </c>
      <c r="D910" s="327" t="s">
        <v>714</v>
      </c>
      <c r="E910" s="327" t="s">
        <v>719</v>
      </c>
      <c r="F910" s="328" t="s">
        <v>1824</v>
      </c>
    </row>
    <row r="911" spans="1:6" s="324" customFormat="1" ht="25.5">
      <c r="A911" s="325">
        <v>4</v>
      </c>
      <c r="B911" s="326">
        <v>4742001</v>
      </c>
      <c r="C911" s="327" t="s">
        <v>766</v>
      </c>
      <c r="D911" s="327" t="s">
        <v>788</v>
      </c>
      <c r="E911" s="327" t="s">
        <v>1157</v>
      </c>
      <c r="F911" s="328" t="s">
        <v>1825</v>
      </c>
    </row>
    <row r="912" spans="1:6" s="324" customFormat="1" ht="25.5">
      <c r="A912" s="325">
        <v>4</v>
      </c>
      <c r="B912" s="326">
        <v>4801001</v>
      </c>
      <c r="C912" s="327" t="s">
        <v>791</v>
      </c>
      <c r="D912" s="327" t="s">
        <v>1177</v>
      </c>
      <c r="E912" s="327" t="s">
        <v>1178</v>
      </c>
      <c r="F912" s="328" t="s">
        <v>1826</v>
      </c>
    </row>
    <row r="913" spans="1:6" s="324" customFormat="1" ht="51">
      <c r="A913" s="325">
        <v>4</v>
      </c>
      <c r="B913" s="326">
        <v>4802001</v>
      </c>
      <c r="C913" s="327" t="s">
        <v>791</v>
      </c>
      <c r="D913" s="327" t="s">
        <v>1177</v>
      </c>
      <c r="E913" s="327" t="s">
        <v>1827</v>
      </c>
      <c r="F913" s="328" t="s">
        <v>1828</v>
      </c>
    </row>
    <row r="914" spans="1:6" s="324" customFormat="1" ht="25.5">
      <c r="A914" s="325">
        <v>4</v>
      </c>
      <c r="B914" s="326">
        <v>4812901</v>
      </c>
      <c r="C914" s="327" t="s">
        <v>791</v>
      </c>
      <c r="D914" s="327" t="s">
        <v>1180</v>
      </c>
      <c r="E914" s="327" t="s">
        <v>1183</v>
      </c>
      <c r="F914" s="328" t="s">
        <v>1829</v>
      </c>
    </row>
    <row r="915" spans="1:6" s="324" customFormat="1" ht="38.25">
      <c r="A915" s="325">
        <v>4</v>
      </c>
      <c r="B915" s="326">
        <v>4812902</v>
      </c>
      <c r="C915" s="327" t="s">
        <v>791</v>
      </c>
      <c r="D915" s="327" t="s">
        <v>1180</v>
      </c>
      <c r="E915" s="327" t="s">
        <v>1183</v>
      </c>
      <c r="F915" s="328" t="s">
        <v>1830</v>
      </c>
    </row>
    <row r="916" spans="1:6" s="324" customFormat="1" ht="38.25">
      <c r="A916" s="325">
        <v>4</v>
      </c>
      <c r="B916" s="326">
        <v>4829201</v>
      </c>
      <c r="C916" s="327" t="s">
        <v>791</v>
      </c>
      <c r="D916" s="327" t="s">
        <v>810</v>
      </c>
      <c r="E916" s="327" t="s">
        <v>815</v>
      </c>
      <c r="F916" s="328" t="s">
        <v>1831</v>
      </c>
    </row>
    <row r="917" spans="1:6" s="324" customFormat="1" ht="51">
      <c r="A917" s="325">
        <v>4</v>
      </c>
      <c r="B917" s="326">
        <v>4852301</v>
      </c>
      <c r="C917" s="327" t="s">
        <v>833</v>
      </c>
      <c r="D917" s="327" t="s">
        <v>834</v>
      </c>
      <c r="E917" s="327" t="s">
        <v>837</v>
      </c>
      <c r="F917" s="328" t="s">
        <v>1832</v>
      </c>
    </row>
    <row r="918" spans="1:6" s="324" customFormat="1" ht="89.25">
      <c r="A918" s="325">
        <v>4</v>
      </c>
      <c r="B918" s="326">
        <v>4869901</v>
      </c>
      <c r="C918" s="327" t="s">
        <v>852</v>
      </c>
      <c r="D918" s="327" t="s">
        <v>1201</v>
      </c>
      <c r="E918" s="327" t="s">
        <v>1581</v>
      </c>
      <c r="F918" s="328" t="s">
        <v>1833</v>
      </c>
    </row>
    <row r="919" spans="1:6" s="324" customFormat="1" ht="25.5">
      <c r="A919" s="325">
        <v>4</v>
      </c>
      <c r="B919" s="326">
        <v>4960301</v>
      </c>
      <c r="C919" s="327" t="s">
        <v>169</v>
      </c>
      <c r="D919" s="327" t="s">
        <v>881</v>
      </c>
      <c r="E919" s="327" t="s">
        <v>881</v>
      </c>
      <c r="F919" s="328" t="s">
        <v>1834</v>
      </c>
    </row>
    <row r="920" spans="1:6" s="324" customFormat="1" ht="25.5">
      <c r="A920" s="325">
        <v>5</v>
      </c>
      <c r="B920" s="326">
        <v>5012901</v>
      </c>
      <c r="C920" s="327" t="s">
        <v>893</v>
      </c>
      <c r="D920" s="327" t="s">
        <v>894</v>
      </c>
      <c r="E920" s="327" t="s">
        <v>906</v>
      </c>
      <c r="F920" s="328" t="s">
        <v>1835</v>
      </c>
    </row>
    <row r="921" spans="1:6" s="324" customFormat="1" ht="25.5">
      <c r="A921" s="325">
        <v>5</v>
      </c>
      <c r="B921" s="326">
        <v>5016101</v>
      </c>
      <c r="C921" s="327" t="s">
        <v>893</v>
      </c>
      <c r="D921" s="327" t="s">
        <v>894</v>
      </c>
      <c r="E921" s="327" t="s">
        <v>935</v>
      </c>
      <c r="F921" s="328" t="s">
        <v>1836</v>
      </c>
    </row>
    <row r="922" spans="1:6" s="324" customFormat="1" ht="63.75">
      <c r="A922" s="325">
        <v>5</v>
      </c>
      <c r="B922" s="326">
        <v>5051001</v>
      </c>
      <c r="C922" s="327" t="s">
        <v>1238</v>
      </c>
      <c r="D922" s="327" t="s">
        <v>1837</v>
      </c>
      <c r="E922" s="327" t="s">
        <v>1838</v>
      </c>
      <c r="F922" s="328" t="s">
        <v>1839</v>
      </c>
    </row>
    <row r="923" spans="1:6" s="324" customFormat="1" ht="25.5">
      <c r="A923" s="325">
        <v>5</v>
      </c>
      <c r="B923" s="326">
        <v>5051002</v>
      </c>
      <c r="C923" s="327" t="s">
        <v>1238</v>
      </c>
      <c r="D923" s="327" t="s">
        <v>1837</v>
      </c>
      <c r="E923" s="327" t="s">
        <v>1838</v>
      </c>
      <c r="F923" s="328" t="s">
        <v>1840</v>
      </c>
    </row>
    <row r="924" spans="1:6" s="324" customFormat="1" ht="38.25">
      <c r="A924" s="325">
        <v>5</v>
      </c>
      <c r="B924" s="326">
        <v>5051003</v>
      </c>
      <c r="C924" s="327" t="s">
        <v>1238</v>
      </c>
      <c r="D924" s="327" t="s">
        <v>1837</v>
      </c>
      <c r="E924" s="327" t="s">
        <v>1838</v>
      </c>
      <c r="F924" s="328" t="s">
        <v>1841</v>
      </c>
    </row>
    <row r="925" spans="1:6" s="324" customFormat="1" ht="25.5">
      <c r="A925" s="325">
        <v>5</v>
      </c>
      <c r="B925" s="326">
        <v>5051004</v>
      </c>
      <c r="C925" s="327" t="s">
        <v>1238</v>
      </c>
      <c r="D925" s="327" t="s">
        <v>1837</v>
      </c>
      <c r="E925" s="327" t="s">
        <v>1838</v>
      </c>
      <c r="F925" s="328" t="s">
        <v>1842</v>
      </c>
    </row>
    <row r="926" spans="1:6" s="324" customFormat="1" ht="25.5">
      <c r="A926" s="325">
        <v>5</v>
      </c>
      <c r="B926" s="326">
        <v>5052001</v>
      </c>
      <c r="C926" s="327" t="s">
        <v>1238</v>
      </c>
      <c r="D926" s="327" t="s">
        <v>1837</v>
      </c>
      <c r="E926" s="327" t="s">
        <v>1843</v>
      </c>
      <c r="F926" s="328" t="s">
        <v>1844</v>
      </c>
    </row>
    <row r="927" spans="1:6" s="324" customFormat="1" ht="25.5">
      <c r="A927" s="325">
        <v>5</v>
      </c>
      <c r="B927" s="326">
        <v>5052002</v>
      </c>
      <c r="C927" s="327" t="s">
        <v>1238</v>
      </c>
      <c r="D927" s="327" t="s">
        <v>1837</v>
      </c>
      <c r="E927" s="327" t="s">
        <v>1843</v>
      </c>
      <c r="F927" s="328" t="s">
        <v>1845</v>
      </c>
    </row>
    <row r="928" spans="1:6" s="324" customFormat="1" ht="25.5">
      <c r="A928" s="325">
        <v>5</v>
      </c>
      <c r="B928" s="326">
        <v>5052003</v>
      </c>
      <c r="C928" s="327" t="s">
        <v>1238</v>
      </c>
      <c r="D928" s="327" t="s">
        <v>1837</v>
      </c>
      <c r="E928" s="327" t="s">
        <v>1843</v>
      </c>
      <c r="F928" s="328" t="s">
        <v>1846</v>
      </c>
    </row>
    <row r="929" spans="1:6" s="324" customFormat="1" ht="38.25">
      <c r="A929" s="325">
        <v>5</v>
      </c>
      <c r="B929" s="326">
        <v>5061001</v>
      </c>
      <c r="C929" s="327" t="s">
        <v>1238</v>
      </c>
      <c r="D929" s="327" t="s">
        <v>1847</v>
      </c>
      <c r="E929" s="327" t="s">
        <v>1848</v>
      </c>
      <c r="F929" s="328" t="s">
        <v>1849</v>
      </c>
    </row>
    <row r="930" spans="1:6" s="324" customFormat="1" ht="38.25">
      <c r="A930" s="325">
        <v>5</v>
      </c>
      <c r="B930" s="326">
        <v>5061002</v>
      </c>
      <c r="C930" s="327" t="s">
        <v>1238</v>
      </c>
      <c r="D930" s="327" t="s">
        <v>1847</v>
      </c>
      <c r="E930" s="327" t="s">
        <v>1848</v>
      </c>
      <c r="F930" s="328" t="s">
        <v>1850</v>
      </c>
    </row>
    <row r="931" spans="1:6" s="324" customFormat="1" ht="25.5">
      <c r="A931" s="325">
        <v>5</v>
      </c>
      <c r="B931" s="326">
        <v>5061003</v>
      </c>
      <c r="C931" s="327" t="s">
        <v>1238</v>
      </c>
      <c r="D931" s="327" t="s">
        <v>1847</v>
      </c>
      <c r="E931" s="327" t="s">
        <v>1848</v>
      </c>
      <c r="F931" s="328" t="s">
        <v>1851</v>
      </c>
    </row>
    <row r="932" spans="1:6" s="324" customFormat="1" ht="25.5">
      <c r="A932" s="325">
        <v>5</v>
      </c>
      <c r="B932" s="326">
        <v>5062001</v>
      </c>
      <c r="C932" s="327" t="s">
        <v>1238</v>
      </c>
      <c r="D932" s="327" t="s">
        <v>1847</v>
      </c>
      <c r="E932" s="327" t="s">
        <v>1852</v>
      </c>
      <c r="F932" s="328" t="s">
        <v>1853</v>
      </c>
    </row>
    <row r="933" spans="1:6" s="324" customFormat="1" ht="25.5">
      <c r="A933" s="325">
        <v>5</v>
      </c>
      <c r="B933" s="326">
        <v>5062002</v>
      </c>
      <c r="C933" s="327" t="s">
        <v>1238</v>
      </c>
      <c r="D933" s="327" t="s">
        <v>1847</v>
      </c>
      <c r="E933" s="327" t="s">
        <v>1852</v>
      </c>
      <c r="F933" s="328" t="s">
        <v>1854</v>
      </c>
    </row>
    <row r="934" spans="1:6" s="324" customFormat="1" ht="25.5">
      <c r="A934" s="325">
        <v>5</v>
      </c>
      <c r="B934" s="326">
        <v>5062003</v>
      </c>
      <c r="C934" s="327" t="s">
        <v>1238</v>
      </c>
      <c r="D934" s="327" t="s">
        <v>1847</v>
      </c>
      <c r="E934" s="327" t="s">
        <v>1852</v>
      </c>
      <c r="F934" s="328" t="s">
        <v>1855</v>
      </c>
    </row>
    <row r="935" spans="1:6" s="324" customFormat="1" ht="25.5">
      <c r="A935" s="325">
        <v>5</v>
      </c>
      <c r="B935" s="326">
        <v>5071001</v>
      </c>
      <c r="C935" s="327" t="s">
        <v>1238</v>
      </c>
      <c r="D935" s="327" t="s">
        <v>1613</v>
      </c>
      <c r="E935" s="327" t="s">
        <v>1856</v>
      </c>
      <c r="F935" s="328" t="s">
        <v>1857</v>
      </c>
    </row>
    <row r="936" spans="1:6" s="324" customFormat="1" ht="12.75">
      <c r="A936" s="325">
        <v>5</v>
      </c>
      <c r="B936" s="326">
        <v>5071002</v>
      </c>
      <c r="C936" s="327" t="s">
        <v>1238</v>
      </c>
      <c r="D936" s="327" t="s">
        <v>1613</v>
      </c>
      <c r="E936" s="327" t="s">
        <v>1856</v>
      </c>
      <c r="F936" s="328" t="s">
        <v>1858</v>
      </c>
    </row>
    <row r="937" spans="1:6" s="324" customFormat="1" ht="25.5">
      <c r="A937" s="325">
        <v>5</v>
      </c>
      <c r="B937" s="326">
        <v>5072101</v>
      </c>
      <c r="C937" s="327" t="s">
        <v>1238</v>
      </c>
      <c r="D937" s="327" t="s">
        <v>1613</v>
      </c>
      <c r="E937" s="327" t="s">
        <v>1614</v>
      </c>
      <c r="F937" s="328" t="s">
        <v>1859</v>
      </c>
    </row>
    <row r="938" spans="1:6" s="324" customFormat="1" ht="25.5">
      <c r="A938" s="325">
        <v>5</v>
      </c>
      <c r="B938" s="326">
        <v>5072102</v>
      </c>
      <c r="C938" s="327" t="s">
        <v>1238</v>
      </c>
      <c r="D938" s="327" t="s">
        <v>1613</v>
      </c>
      <c r="E938" s="327" t="s">
        <v>1614</v>
      </c>
      <c r="F938" s="328" t="s">
        <v>1860</v>
      </c>
    </row>
    <row r="939" spans="1:6" s="324" customFormat="1" ht="38.25">
      <c r="A939" s="325">
        <v>5</v>
      </c>
      <c r="B939" s="326">
        <v>5072201</v>
      </c>
      <c r="C939" s="327" t="s">
        <v>1238</v>
      </c>
      <c r="D939" s="327" t="s">
        <v>1613</v>
      </c>
      <c r="E939" s="327" t="s">
        <v>1614</v>
      </c>
      <c r="F939" s="328" t="s">
        <v>1861</v>
      </c>
    </row>
    <row r="940" spans="1:6" s="324" customFormat="1" ht="51">
      <c r="A940" s="325">
        <v>5</v>
      </c>
      <c r="B940" s="326">
        <v>5072202</v>
      </c>
      <c r="C940" s="327" t="s">
        <v>1238</v>
      </c>
      <c r="D940" s="327" t="s">
        <v>1613</v>
      </c>
      <c r="E940" s="327" t="s">
        <v>1614</v>
      </c>
      <c r="F940" s="328" t="s">
        <v>1862</v>
      </c>
    </row>
    <row r="941" spans="1:6" s="324" customFormat="1" ht="76.5">
      <c r="A941" s="325">
        <v>5</v>
      </c>
      <c r="B941" s="326">
        <v>5072203</v>
      </c>
      <c r="C941" s="327" t="s">
        <v>1238</v>
      </c>
      <c r="D941" s="327" t="s">
        <v>1613</v>
      </c>
      <c r="E941" s="327" t="s">
        <v>1614</v>
      </c>
      <c r="F941" s="328" t="s">
        <v>1863</v>
      </c>
    </row>
    <row r="942" spans="1:6" s="324" customFormat="1" ht="38.25">
      <c r="A942" s="325">
        <v>5</v>
      </c>
      <c r="B942" s="326">
        <v>5072301</v>
      </c>
      <c r="C942" s="327" t="s">
        <v>1238</v>
      </c>
      <c r="D942" s="327" t="s">
        <v>1613</v>
      </c>
      <c r="E942" s="327" t="s">
        <v>1614</v>
      </c>
      <c r="F942" s="328" t="s">
        <v>1864</v>
      </c>
    </row>
    <row r="943" spans="1:6" s="324" customFormat="1" ht="63.75">
      <c r="A943" s="325">
        <v>5</v>
      </c>
      <c r="B943" s="326">
        <v>5072901</v>
      </c>
      <c r="C943" s="327" t="s">
        <v>1238</v>
      </c>
      <c r="D943" s="327" t="s">
        <v>1613</v>
      </c>
      <c r="E943" s="327" t="s">
        <v>1614</v>
      </c>
      <c r="F943" s="328" t="s">
        <v>1865</v>
      </c>
    </row>
    <row r="944" spans="1:6" s="324" customFormat="1" ht="51">
      <c r="A944" s="325">
        <v>5</v>
      </c>
      <c r="B944" s="326">
        <v>5081101</v>
      </c>
      <c r="C944" s="327" t="s">
        <v>1238</v>
      </c>
      <c r="D944" s="327" t="s">
        <v>1239</v>
      </c>
      <c r="E944" s="327" t="s">
        <v>1866</v>
      </c>
      <c r="F944" s="328" t="s">
        <v>1867</v>
      </c>
    </row>
    <row r="945" spans="1:6" s="324" customFormat="1" ht="25.5">
      <c r="A945" s="325">
        <v>5</v>
      </c>
      <c r="B945" s="326">
        <v>5081102</v>
      </c>
      <c r="C945" s="327" t="s">
        <v>1238</v>
      </c>
      <c r="D945" s="327" t="s">
        <v>1239</v>
      </c>
      <c r="E945" s="327" t="s">
        <v>1866</v>
      </c>
      <c r="F945" s="328" t="s">
        <v>1868</v>
      </c>
    </row>
    <row r="946" spans="1:6" s="324" customFormat="1" ht="63.75">
      <c r="A946" s="325">
        <v>5</v>
      </c>
      <c r="B946" s="326">
        <v>5081103</v>
      </c>
      <c r="C946" s="327" t="s">
        <v>1238</v>
      </c>
      <c r="D946" s="327" t="s">
        <v>1239</v>
      </c>
      <c r="E946" s="327" t="s">
        <v>1866</v>
      </c>
      <c r="F946" s="328" t="s">
        <v>1869</v>
      </c>
    </row>
    <row r="947" spans="1:6" s="324" customFormat="1" ht="38.25">
      <c r="A947" s="325">
        <v>5</v>
      </c>
      <c r="B947" s="326">
        <v>5081104</v>
      </c>
      <c r="C947" s="327" t="s">
        <v>1238</v>
      </c>
      <c r="D947" s="327" t="s">
        <v>1239</v>
      </c>
      <c r="E947" s="327" t="s">
        <v>1866</v>
      </c>
      <c r="F947" s="328" t="s">
        <v>1870</v>
      </c>
    </row>
    <row r="948" spans="1:6" s="324" customFormat="1" ht="51">
      <c r="A948" s="325">
        <v>5</v>
      </c>
      <c r="B948" s="326">
        <v>5081105</v>
      </c>
      <c r="C948" s="327" t="s">
        <v>1238</v>
      </c>
      <c r="D948" s="327" t="s">
        <v>1239</v>
      </c>
      <c r="E948" s="327" t="s">
        <v>1866</v>
      </c>
      <c r="F948" s="328" t="s">
        <v>1871</v>
      </c>
    </row>
    <row r="949" spans="1:6" s="324" customFormat="1" ht="38.25">
      <c r="A949" s="325">
        <v>5</v>
      </c>
      <c r="B949" s="326">
        <v>5081201</v>
      </c>
      <c r="C949" s="327" t="s">
        <v>1238</v>
      </c>
      <c r="D949" s="327" t="s">
        <v>1239</v>
      </c>
      <c r="E949" s="327" t="s">
        <v>1866</v>
      </c>
      <c r="F949" s="328" t="s">
        <v>1872</v>
      </c>
    </row>
    <row r="950" spans="1:6" s="324" customFormat="1" ht="38.25">
      <c r="A950" s="325">
        <v>5</v>
      </c>
      <c r="B950" s="326">
        <v>5081202</v>
      </c>
      <c r="C950" s="327" t="s">
        <v>1238</v>
      </c>
      <c r="D950" s="327" t="s">
        <v>1239</v>
      </c>
      <c r="E950" s="327" t="s">
        <v>1866</v>
      </c>
      <c r="F950" s="328" t="s">
        <v>1873</v>
      </c>
    </row>
    <row r="951" spans="1:6" s="324" customFormat="1" ht="38.25">
      <c r="A951" s="325">
        <v>5</v>
      </c>
      <c r="B951" s="326">
        <v>5081203</v>
      </c>
      <c r="C951" s="327" t="s">
        <v>1238</v>
      </c>
      <c r="D951" s="327" t="s">
        <v>1239</v>
      </c>
      <c r="E951" s="327" t="s">
        <v>1866</v>
      </c>
      <c r="F951" s="328" t="s">
        <v>1874</v>
      </c>
    </row>
    <row r="952" spans="1:6" s="324" customFormat="1" ht="25.5">
      <c r="A952" s="325">
        <v>5</v>
      </c>
      <c r="B952" s="326">
        <v>5081204</v>
      </c>
      <c r="C952" s="327" t="s">
        <v>1238</v>
      </c>
      <c r="D952" s="327" t="s">
        <v>1239</v>
      </c>
      <c r="E952" s="327" t="s">
        <v>1866</v>
      </c>
      <c r="F952" s="328" t="s">
        <v>1875</v>
      </c>
    </row>
    <row r="953" spans="1:6" s="324" customFormat="1" ht="38.25">
      <c r="A953" s="325">
        <v>5</v>
      </c>
      <c r="B953" s="326">
        <v>5081205</v>
      </c>
      <c r="C953" s="327" t="s">
        <v>1238</v>
      </c>
      <c r="D953" s="327" t="s">
        <v>1239</v>
      </c>
      <c r="E953" s="327" t="s">
        <v>1866</v>
      </c>
      <c r="F953" s="328" t="s">
        <v>1876</v>
      </c>
    </row>
    <row r="954" spans="1:6" s="324" customFormat="1" ht="38.25">
      <c r="A954" s="325">
        <v>5</v>
      </c>
      <c r="B954" s="326">
        <v>5081206</v>
      </c>
      <c r="C954" s="327" t="s">
        <v>1238</v>
      </c>
      <c r="D954" s="327" t="s">
        <v>1239</v>
      </c>
      <c r="E954" s="327" t="s">
        <v>1866</v>
      </c>
      <c r="F954" s="328" t="s">
        <v>1877</v>
      </c>
    </row>
    <row r="955" spans="1:6" s="324" customFormat="1" ht="38.25">
      <c r="A955" s="325">
        <v>5</v>
      </c>
      <c r="B955" s="326">
        <v>5081207</v>
      </c>
      <c r="C955" s="327" t="s">
        <v>1238</v>
      </c>
      <c r="D955" s="327" t="s">
        <v>1239</v>
      </c>
      <c r="E955" s="327" t="s">
        <v>1866</v>
      </c>
      <c r="F955" s="328" t="s">
        <v>1878</v>
      </c>
    </row>
    <row r="956" spans="1:6" s="324" customFormat="1" ht="51">
      <c r="A956" s="325">
        <v>5</v>
      </c>
      <c r="B956" s="326">
        <v>5082001</v>
      </c>
      <c r="C956" s="327" t="s">
        <v>1238</v>
      </c>
      <c r="D956" s="327" t="s">
        <v>1239</v>
      </c>
      <c r="E956" s="327" t="s">
        <v>1879</v>
      </c>
      <c r="F956" s="328" t="s">
        <v>1880</v>
      </c>
    </row>
    <row r="957" spans="1:6" s="324" customFormat="1" ht="76.5">
      <c r="A957" s="325">
        <v>5</v>
      </c>
      <c r="B957" s="326">
        <v>5089101</v>
      </c>
      <c r="C957" s="327" t="s">
        <v>1238</v>
      </c>
      <c r="D957" s="327" t="s">
        <v>1239</v>
      </c>
      <c r="E957" s="327" t="s">
        <v>1240</v>
      </c>
      <c r="F957" s="328" t="s">
        <v>1881</v>
      </c>
    </row>
    <row r="958" spans="1:6" s="324" customFormat="1" ht="38.25">
      <c r="A958" s="325">
        <v>5</v>
      </c>
      <c r="B958" s="326">
        <v>5089102</v>
      </c>
      <c r="C958" s="327" t="s">
        <v>1238</v>
      </c>
      <c r="D958" s="327" t="s">
        <v>1239</v>
      </c>
      <c r="E958" s="327" t="s">
        <v>1240</v>
      </c>
      <c r="F958" s="328" t="s">
        <v>1882</v>
      </c>
    </row>
    <row r="959" spans="1:6" s="324" customFormat="1" ht="38.25">
      <c r="A959" s="325">
        <v>5</v>
      </c>
      <c r="B959" s="326">
        <v>5089103</v>
      </c>
      <c r="C959" s="327" t="s">
        <v>1238</v>
      </c>
      <c r="D959" s="327" t="s">
        <v>1239</v>
      </c>
      <c r="E959" s="327" t="s">
        <v>1240</v>
      </c>
      <c r="F959" s="328" t="s">
        <v>1883</v>
      </c>
    </row>
    <row r="960" spans="1:6" s="324" customFormat="1" ht="76.5">
      <c r="A960" s="325">
        <v>5</v>
      </c>
      <c r="B960" s="326">
        <v>5089201</v>
      </c>
      <c r="C960" s="327" t="s">
        <v>1238</v>
      </c>
      <c r="D960" s="327" t="s">
        <v>1239</v>
      </c>
      <c r="E960" s="327" t="s">
        <v>1240</v>
      </c>
      <c r="F960" s="328" t="s">
        <v>1884</v>
      </c>
    </row>
    <row r="961" spans="1:6" s="324" customFormat="1" ht="12.75">
      <c r="A961" s="325">
        <v>5</v>
      </c>
      <c r="B961" s="326">
        <v>5089901</v>
      </c>
      <c r="C961" s="327" t="s">
        <v>1238</v>
      </c>
      <c r="D961" s="327" t="s">
        <v>1239</v>
      </c>
      <c r="E961" s="327" t="s">
        <v>1240</v>
      </c>
      <c r="F961" s="328" t="s">
        <v>1885</v>
      </c>
    </row>
    <row r="962" spans="1:6" s="324" customFormat="1" ht="89.25">
      <c r="A962" s="325">
        <v>5</v>
      </c>
      <c r="B962" s="326">
        <v>5089902</v>
      </c>
      <c r="C962" s="327" t="s">
        <v>1238</v>
      </c>
      <c r="D962" s="327" t="s">
        <v>1239</v>
      </c>
      <c r="E962" s="327" t="s">
        <v>1240</v>
      </c>
      <c r="F962" s="328" t="s">
        <v>1886</v>
      </c>
    </row>
    <row r="963" spans="1:6" s="324" customFormat="1" ht="38.25">
      <c r="A963" s="325">
        <v>5</v>
      </c>
      <c r="B963" s="326">
        <v>5091001</v>
      </c>
      <c r="C963" s="327" t="s">
        <v>1238</v>
      </c>
      <c r="D963" s="327" t="s">
        <v>1887</v>
      </c>
      <c r="E963" s="327" t="s">
        <v>1888</v>
      </c>
      <c r="F963" s="328" t="s">
        <v>1889</v>
      </c>
    </row>
    <row r="964" spans="1:6" s="324" customFormat="1" ht="51">
      <c r="A964" s="325">
        <v>5</v>
      </c>
      <c r="B964" s="326">
        <v>5091002</v>
      </c>
      <c r="C964" s="327" t="s">
        <v>1238</v>
      </c>
      <c r="D964" s="327" t="s">
        <v>1887</v>
      </c>
      <c r="E964" s="327" t="s">
        <v>1888</v>
      </c>
      <c r="F964" s="328" t="s">
        <v>1890</v>
      </c>
    </row>
    <row r="965" spans="1:6" s="324" customFormat="1" ht="25.5">
      <c r="A965" s="325">
        <v>5</v>
      </c>
      <c r="B965" s="326">
        <v>5091003</v>
      </c>
      <c r="C965" s="327" t="s">
        <v>1238</v>
      </c>
      <c r="D965" s="327" t="s">
        <v>1887</v>
      </c>
      <c r="E965" s="327" t="s">
        <v>1888</v>
      </c>
      <c r="F965" s="328" t="s">
        <v>1891</v>
      </c>
    </row>
    <row r="966" spans="1:6" s="324" customFormat="1" ht="25.5">
      <c r="A966" s="325">
        <v>5</v>
      </c>
      <c r="B966" s="326">
        <v>5091004</v>
      </c>
      <c r="C966" s="327" t="s">
        <v>1238</v>
      </c>
      <c r="D966" s="327" t="s">
        <v>1887</v>
      </c>
      <c r="E966" s="327" t="s">
        <v>1888</v>
      </c>
      <c r="F966" s="328" t="s">
        <v>1892</v>
      </c>
    </row>
    <row r="967" spans="1:6" s="324" customFormat="1" ht="25.5">
      <c r="A967" s="325">
        <v>5</v>
      </c>
      <c r="B967" s="326">
        <v>5091005</v>
      </c>
      <c r="C967" s="327" t="s">
        <v>1238</v>
      </c>
      <c r="D967" s="327" t="s">
        <v>1887</v>
      </c>
      <c r="E967" s="327" t="s">
        <v>1888</v>
      </c>
      <c r="F967" s="328" t="s">
        <v>1893</v>
      </c>
    </row>
    <row r="968" spans="1:6" s="324" customFormat="1" ht="63.75">
      <c r="A968" s="325">
        <v>5</v>
      </c>
      <c r="B968" s="326">
        <v>5099001</v>
      </c>
      <c r="C968" s="327" t="s">
        <v>1238</v>
      </c>
      <c r="D968" s="327" t="s">
        <v>1887</v>
      </c>
      <c r="E968" s="327" t="s">
        <v>1894</v>
      </c>
      <c r="F968" s="328" t="s">
        <v>1895</v>
      </c>
    </row>
    <row r="969" spans="1:6" s="324" customFormat="1" ht="25.5">
      <c r="A969" s="325">
        <v>5</v>
      </c>
      <c r="B969" s="326">
        <v>5099002</v>
      </c>
      <c r="C969" s="327" t="s">
        <v>1238</v>
      </c>
      <c r="D969" s="327" t="s">
        <v>1887</v>
      </c>
      <c r="E969" s="327" t="s">
        <v>1894</v>
      </c>
      <c r="F969" s="328" t="s">
        <v>1896</v>
      </c>
    </row>
    <row r="970" spans="1:6" s="324" customFormat="1" ht="12.75">
      <c r="A970" s="325">
        <v>5</v>
      </c>
      <c r="B970" s="326">
        <v>5131201</v>
      </c>
      <c r="C970" s="327" t="s">
        <v>168</v>
      </c>
      <c r="D970" s="327" t="s">
        <v>612</v>
      </c>
      <c r="E970" s="327" t="s">
        <v>613</v>
      </c>
      <c r="F970" s="328" t="s">
        <v>1897</v>
      </c>
    </row>
    <row r="971" spans="1:6" s="324" customFormat="1" ht="51">
      <c r="A971" s="325">
        <v>5</v>
      </c>
      <c r="B971" s="326">
        <v>5161001</v>
      </c>
      <c r="C971" s="327" t="s">
        <v>168</v>
      </c>
      <c r="D971" s="327" t="s">
        <v>1022</v>
      </c>
      <c r="E971" s="327" t="s">
        <v>1319</v>
      </c>
      <c r="F971" s="328" t="s">
        <v>1898</v>
      </c>
    </row>
    <row r="972" spans="1:6" s="324" customFormat="1" ht="51">
      <c r="A972" s="325">
        <v>5</v>
      </c>
      <c r="B972" s="326">
        <v>5163001</v>
      </c>
      <c r="C972" s="327" t="s">
        <v>168</v>
      </c>
      <c r="D972" s="327" t="s">
        <v>1022</v>
      </c>
      <c r="E972" s="327" t="s">
        <v>1323</v>
      </c>
      <c r="F972" s="328" t="s">
        <v>1899</v>
      </c>
    </row>
    <row r="973" spans="1:6" s="324" customFormat="1" ht="51">
      <c r="A973" s="325">
        <v>5</v>
      </c>
      <c r="B973" s="326">
        <v>5163002</v>
      </c>
      <c r="C973" s="327" t="s">
        <v>168</v>
      </c>
      <c r="D973" s="327" t="s">
        <v>1022</v>
      </c>
      <c r="E973" s="327" t="s">
        <v>1323</v>
      </c>
      <c r="F973" s="328" t="s">
        <v>1900</v>
      </c>
    </row>
    <row r="974" spans="1:6" s="324" customFormat="1" ht="51">
      <c r="A974" s="325">
        <v>5</v>
      </c>
      <c r="B974" s="326">
        <v>5163003</v>
      </c>
      <c r="C974" s="327" t="s">
        <v>168</v>
      </c>
      <c r="D974" s="327" t="s">
        <v>1022</v>
      </c>
      <c r="E974" s="327" t="s">
        <v>1323</v>
      </c>
      <c r="F974" s="328" t="s">
        <v>1901</v>
      </c>
    </row>
    <row r="975" spans="1:6" s="324" customFormat="1" ht="63.75">
      <c r="A975" s="325">
        <v>5</v>
      </c>
      <c r="B975" s="326">
        <v>5191001</v>
      </c>
      <c r="C975" s="327" t="s">
        <v>168</v>
      </c>
      <c r="D975" s="327" t="s">
        <v>1335</v>
      </c>
      <c r="E975" s="327" t="s">
        <v>1902</v>
      </c>
      <c r="F975" s="328" t="s">
        <v>1903</v>
      </c>
    </row>
    <row r="976" spans="1:6" s="324" customFormat="1" ht="38.25">
      <c r="A976" s="325">
        <v>5</v>
      </c>
      <c r="B976" s="326">
        <v>5192101</v>
      </c>
      <c r="C976" s="327" t="s">
        <v>168</v>
      </c>
      <c r="D976" s="327" t="s">
        <v>1335</v>
      </c>
      <c r="E976" s="327" t="s">
        <v>1336</v>
      </c>
      <c r="F976" s="328" t="s">
        <v>1904</v>
      </c>
    </row>
    <row r="977" spans="1:6" s="324" customFormat="1" ht="38.25">
      <c r="A977" s="325">
        <v>5</v>
      </c>
      <c r="B977" s="326">
        <v>5192102</v>
      </c>
      <c r="C977" s="327" t="s">
        <v>168</v>
      </c>
      <c r="D977" s="327" t="s">
        <v>1335</v>
      </c>
      <c r="E977" s="327" t="s">
        <v>1336</v>
      </c>
      <c r="F977" s="328" t="s">
        <v>1905</v>
      </c>
    </row>
    <row r="978" spans="1:6" s="324" customFormat="1" ht="38.25">
      <c r="A978" s="325">
        <v>5</v>
      </c>
      <c r="B978" s="326">
        <v>5192103</v>
      </c>
      <c r="C978" s="327" t="s">
        <v>168</v>
      </c>
      <c r="D978" s="327" t="s">
        <v>1335</v>
      </c>
      <c r="E978" s="327" t="s">
        <v>1336</v>
      </c>
      <c r="F978" s="328" t="s">
        <v>1906</v>
      </c>
    </row>
    <row r="979" spans="1:6" s="324" customFormat="1" ht="38.25">
      <c r="A979" s="325">
        <v>5</v>
      </c>
      <c r="B979" s="326">
        <v>5192104</v>
      </c>
      <c r="C979" s="327" t="s">
        <v>168</v>
      </c>
      <c r="D979" s="327" t="s">
        <v>1335</v>
      </c>
      <c r="E979" s="327" t="s">
        <v>1336</v>
      </c>
      <c r="F979" s="328" t="s">
        <v>1907</v>
      </c>
    </row>
    <row r="980" spans="1:6" s="324" customFormat="1" ht="63.75">
      <c r="A980" s="325">
        <v>5</v>
      </c>
      <c r="B980" s="326">
        <v>5192105</v>
      </c>
      <c r="C980" s="327" t="s">
        <v>168</v>
      </c>
      <c r="D980" s="327" t="s">
        <v>1335</v>
      </c>
      <c r="E980" s="327" t="s">
        <v>1336</v>
      </c>
      <c r="F980" s="328" t="s">
        <v>1908</v>
      </c>
    </row>
    <row r="981" spans="1:6" s="324" customFormat="1" ht="63.75">
      <c r="A981" s="325">
        <v>5</v>
      </c>
      <c r="B981" s="326">
        <v>5201101</v>
      </c>
      <c r="C981" s="327" t="s">
        <v>168</v>
      </c>
      <c r="D981" s="327" t="s">
        <v>1035</v>
      </c>
      <c r="E981" s="327" t="s">
        <v>1036</v>
      </c>
      <c r="F981" s="328" t="s">
        <v>1909</v>
      </c>
    </row>
    <row r="982" spans="1:6" s="324" customFormat="1" ht="38.25">
      <c r="A982" s="325">
        <v>5</v>
      </c>
      <c r="B982" s="326">
        <v>5201102</v>
      </c>
      <c r="C982" s="327" t="s">
        <v>168</v>
      </c>
      <c r="D982" s="327" t="s">
        <v>1035</v>
      </c>
      <c r="E982" s="327" t="s">
        <v>1036</v>
      </c>
      <c r="F982" s="328" t="s">
        <v>1910</v>
      </c>
    </row>
    <row r="983" spans="1:6" s="324" customFormat="1" ht="76.5">
      <c r="A983" s="325">
        <v>5</v>
      </c>
      <c r="B983" s="326">
        <v>5201103</v>
      </c>
      <c r="C983" s="327" t="s">
        <v>168</v>
      </c>
      <c r="D983" s="327" t="s">
        <v>1035</v>
      </c>
      <c r="E983" s="327" t="s">
        <v>1036</v>
      </c>
      <c r="F983" s="328" t="s">
        <v>1911</v>
      </c>
    </row>
    <row r="984" spans="1:6" s="324" customFormat="1" ht="76.5">
      <c r="A984" s="325">
        <v>5</v>
      </c>
      <c r="B984" s="326">
        <v>5201301</v>
      </c>
      <c r="C984" s="327" t="s">
        <v>168</v>
      </c>
      <c r="D984" s="327" t="s">
        <v>1035</v>
      </c>
      <c r="E984" s="327" t="s">
        <v>1036</v>
      </c>
      <c r="F984" s="328" t="s">
        <v>1912</v>
      </c>
    </row>
    <row r="985" spans="1:6" s="324" customFormat="1" ht="38.25">
      <c r="A985" s="325">
        <v>5</v>
      </c>
      <c r="B985" s="326">
        <v>5201302</v>
      </c>
      <c r="C985" s="327" t="s">
        <v>168</v>
      </c>
      <c r="D985" s="327" t="s">
        <v>1035</v>
      </c>
      <c r="E985" s="327" t="s">
        <v>1036</v>
      </c>
      <c r="F985" s="328" t="s">
        <v>1913</v>
      </c>
    </row>
    <row r="986" spans="1:6" s="324" customFormat="1" ht="51">
      <c r="A986" s="325">
        <v>5</v>
      </c>
      <c r="B986" s="326">
        <v>5201401</v>
      </c>
      <c r="C986" s="327" t="s">
        <v>168</v>
      </c>
      <c r="D986" s="327" t="s">
        <v>1035</v>
      </c>
      <c r="E986" s="327" t="s">
        <v>1036</v>
      </c>
      <c r="F986" s="328" t="s">
        <v>1914</v>
      </c>
    </row>
    <row r="987" spans="1:6" s="324" customFormat="1" ht="51">
      <c r="A987" s="325">
        <v>5</v>
      </c>
      <c r="B987" s="326">
        <v>5201402</v>
      </c>
      <c r="C987" s="327" t="s">
        <v>168</v>
      </c>
      <c r="D987" s="327" t="s">
        <v>1035</v>
      </c>
      <c r="E987" s="327" t="s">
        <v>1036</v>
      </c>
      <c r="F987" s="328" t="s">
        <v>1915</v>
      </c>
    </row>
    <row r="988" spans="1:6" s="324" customFormat="1" ht="38.25">
      <c r="A988" s="325">
        <v>5</v>
      </c>
      <c r="B988" s="326">
        <v>5202101</v>
      </c>
      <c r="C988" s="327" t="s">
        <v>168</v>
      </c>
      <c r="D988" s="327" t="s">
        <v>1035</v>
      </c>
      <c r="E988" s="327" t="s">
        <v>1038</v>
      </c>
      <c r="F988" s="328" t="s">
        <v>1916</v>
      </c>
    </row>
    <row r="989" spans="1:6" s="324" customFormat="1" ht="38.25">
      <c r="A989" s="325">
        <v>5</v>
      </c>
      <c r="B989" s="326">
        <v>5202102</v>
      </c>
      <c r="C989" s="327" t="s">
        <v>168</v>
      </c>
      <c r="D989" s="327" t="s">
        <v>1035</v>
      </c>
      <c r="E989" s="327" t="s">
        <v>1038</v>
      </c>
      <c r="F989" s="328" t="s">
        <v>1917</v>
      </c>
    </row>
    <row r="990" spans="1:6" s="324" customFormat="1" ht="63.75">
      <c r="A990" s="325">
        <v>5</v>
      </c>
      <c r="B990" s="326">
        <v>5202901</v>
      </c>
      <c r="C990" s="327" t="s">
        <v>168</v>
      </c>
      <c r="D990" s="327" t="s">
        <v>1035</v>
      </c>
      <c r="E990" s="327" t="s">
        <v>1038</v>
      </c>
      <c r="F990" s="328" t="s">
        <v>1918</v>
      </c>
    </row>
    <row r="991" spans="1:6" s="324" customFormat="1" ht="25.5">
      <c r="A991" s="325">
        <v>5</v>
      </c>
      <c r="B991" s="326">
        <v>5202902</v>
      </c>
      <c r="C991" s="327" t="s">
        <v>168</v>
      </c>
      <c r="D991" s="327" t="s">
        <v>1035</v>
      </c>
      <c r="E991" s="327" t="s">
        <v>1038</v>
      </c>
      <c r="F991" s="328" t="s">
        <v>1919</v>
      </c>
    </row>
    <row r="992" spans="1:6" s="324" customFormat="1" ht="76.5">
      <c r="A992" s="325">
        <v>5</v>
      </c>
      <c r="B992" s="326">
        <v>5231001</v>
      </c>
      <c r="C992" s="327" t="s">
        <v>168</v>
      </c>
      <c r="D992" s="327" t="s">
        <v>1372</v>
      </c>
      <c r="E992" s="327" t="s">
        <v>1373</v>
      </c>
      <c r="F992" s="328" t="s">
        <v>1920</v>
      </c>
    </row>
    <row r="993" spans="1:6" s="324" customFormat="1" ht="51">
      <c r="A993" s="325">
        <v>5</v>
      </c>
      <c r="B993" s="326">
        <v>5231002</v>
      </c>
      <c r="C993" s="327" t="s">
        <v>168</v>
      </c>
      <c r="D993" s="327" t="s">
        <v>1372</v>
      </c>
      <c r="E993" s="327" t="s">
        <v>1373</v>
      </c>
      <c r="F993" s="328" t="s">
        <v>1921</v>
      </c>
    </row>
    <row r="994" spans="1:6" s="324" customFormat="1" ht="38.25">
      <c r="A994" s="325">
        <v>5</v>
      </c>
      <c r="B994" s="326">
        <v>5239401</v>
      </c>
      <c r="C994" s="327" t="s">
        <v>168</v>
      </c>
      <c r="D994" s="327" t="s">
        <v>1372</v>
      </c>
      <c r="E994" s="327" t="s">
        <v>1375</v>
      </c>
      <c r="F994" s="328" t="s">
        <v>1922</v>
      </c>
    </row>
    <row r="995" spans="1:6" s="324" customFormat="1" ht="51">
      <c r="A995" s="325">
        <v>5</v>
      </c>
      <c r="B995" s="326">
        <v>5239501</v>
      </c>
      <c r="C995" s="327" t="s">
        <v>168</v>
      </c>
      <c r="D995" s="327" t="s">
        <v>1372</v>
      </c>
      <c r="E995" s="327" t="s">
        <v>1375</v>
      </c>
      <c r="F995" s="328" t="s">
        <v>1923</v>
      </c>
    </row>
    <row r="996" spans="1:6" s="324" customFormat="1" ht="38.25">
      <c r="A996" s="325">
        <v>5</v>
      </c>
      <c r="B996" s="326">
        <v>5239601</v>
      </c>
      <c r="C996" s="327" t="s">
        <v>168</v>
      </c>
      <c r="D996" s="327" t="s">
        <v>1372</v>
      </c>
      <c r="E996" s="327" t="s">
        <v>1375</v>
      </c>
      <c r="F996" s="328" t="s">
        <v>1924</v>
      </c>
    </row>
    <row r="997" spans="1:6" s="324" customFormat="1" ht="51">
      <c r="A997" s="325">
        <v>5</v>
      </c>
      <c r="B997" s="326">
        <v>5239901</v>
      </c>
      <c r="C997" s="327" t="s">
        <v>168</v>
      </c>
      <c r="D997" s="327" t="s">
        <v>1372</v>
      </c>
      <c r="E997" s="327" t="s">
        <v>1375</v>
      </c>
      <c r="F997" s="328" t="s">
        <v>1925</v>
      </c>
    </row>
    <row r="998" spans="1:6" s="324" customFormat="1" ht="51">
      <c r="A998" s="325">
        <v>5</v>
      </c>
      <c r="B998" s="326">
        <v>5239902</v>
      </c>
      <c r="C998" s="327" t="s">
        <v>168</v>
      </c>
      <c r="D998" s="327" t="s">
        <v>1372</v>
      </c>
      <c r="E998" s="327" t="s">
        <v>1375</v>
      </c>
      <c r="F998" s="328" t="s">
        <v>1926</v>
      </c>
    </row>
    <row r="999" spans="1:6" s="324" customFormat="1" ht="76.5">
      <c r="A999" s="325">
        <v>5</v>
      </c>
      <c r="B999" s="326">
        <v>5241001</v>
      </c>
      <c r="C999" s="327" t="s">
        <v>168</v>
      </c>
      <c r="D999" s="327" t="s">
        <v>1379</v>
      </c>
      <c r="E999" s="327" t="s">
        <v>1927</v>
      </c>
      <c r="F999" s="328" t="s">
        <v>1928</v>
      </c>
    </row>
    <row r="1000" spans="1:6" s="324" customFormat="1" ht="51">
      <c r="A1000" s="325">
        <v>5</v>
      </c>
      <c r="B1000" s="326">
        <v>5241002</v>
      </c>
      <c r="C1000" s="327" t="s">
        <v>168</v>
      </c>
      <c r="D1000" s="327" t="s">
        <v>1379</v>
      </c>
      <c r="E1000" s="327" t="s">
        <v>1927</v>
      </c>
      <c r="F1000" s="328" t="s">
        <v>1929</v>
      </c>
    </row>
    <row r="1001" spans="1:6" s="324" customFormat="1" ht="25.5">
      <c r="A1001" s="325">
        <v>5</v>
      </c>
      <c r="B1001" s="326">
        <v>5241003</v>
      </c>
      <c r="C1001" s="327" t="s">
        <v>168</v>
      </c>
      <c r="D1001" s="327" t="s">
        <v>1379</v>
      </c>
      <c r="E1001" s="327" t="s">
        <v>1927</v>
      </c>
      <c r="F1001" s="328" t="s">
        <v>1930</v>
      </c>
    </row>
    <row r="1002" spans="1:6" s="324" customFormat="1" ht="25.5">
      <c r="A1002" s="325">
        <v>5</v>
      </c>
      <c r="B1002" s="326">
        <v>5241004</v>
      </c>
      <c r="C1002" s="327" t="s">
        <v>168</v>
      </c>
      <c r="D1002" s="327" t="s">
        <v>1379</v>
      </c>
      <c r="E1002" s="327" t="s">
        <v>1927</v>
      </c>
      <c r="F1002" s="328" t="s">
        <v>1931</v>
      </c>
    </row>
    <row r="1003" spans="1:6" s="324" customFormat="1" ht="25.5">
      <c r="A1003" s="325">
        <v>5</v>
      </c>
      <c r="B1003" s="326">
        <v>5241005</v>
      </c>
      <c r="C1003" s="327" t="s">
        <v>168</v>
      </c>
      <c r="D1003" s="327" t="s">
        <v>1379</v>
      </c>
      <c r="E1003" s="327" t="s">
        <v>1927</v>
      </c>
      <c r="F1003" s="328" t="s">
        <v>1932</v>
      </c>
    </row>
    <row r="1004" spans="1:6" s="324" customFormat="1" ht="38.25">
      <c r="A1004" s="325">
        <v>5</v>
      </c>
      <c r="B1004" s="326">
        <v>5241006</v>
      </c>
      <c r="C1004" s="327" t="s">
        <v>168</v>
      </c>
      <c r="D1004" s="327" t="s">
        <v>1379</v>
      </c>
      <c r="E1004" s="327" t="s">
        <v>1927</v>
      </c>
      <c r="F1004" s="328" t="s">
        <v>1933</v>
      </c>
    </row>
    <row r="1005" spans="1:6" s="324" customFormat="1" ht="51">
      <c r="A1005" s="325">
        <v>5</v>
      </c>
      <c r="B1005" s="326">
        <v>5242901</v>
      </c>
      <c r="C1005" s="327" t="s">
        <v>168</v>
      </c>
      <c r="D1005" s="327" t="s">
        <v>1379</v>
      </c>
      <c r="E1005" s="327" t="s">
        <v>1380</v>
      </c>
      <c r="F1005" s="328" t="s">
        <v>1934</v>
      </c>
    </row>
    <row r="1006" spans="1:6" s="324" customFormat="1" ht="51">
      <c r="A1006" s="325">
        <v>5</v>
      </c>
      <c r="B1006" s="326">
        <v>5242902</v>
      </c>
      <c r="C1006" s="327" t="s">
        <v>168</v>
      </c>
      <c r="D1006" s="327" t="s">
        <v>1379</v>
      </c>
      <c r="E1006" s="327" t="s">
        <v>1380</v>
      </c>
      <c r="F1006" s="328" t="s">
        <v>1935</v>
      </c>
    </row>
    <row r="1007" spans="1:6" s="324" customFormat="1" ht="25.5">
      <c r="A1007" s="325">
        <v>5</v>
      </c>
      <c r="B1007" s="326">
        <v>5242903</v>
      </c>
      <c r="C1007" s="327" t="s">
        <v>168</v>
      </c>
      <c r="D1007" s="327" t="s">
        <v>1379</v>
      </c>
      <c r="E1007" s="327" t="s">
        <v>1380</v>
      </c>
      <c r="F1007" s="328" t="s">
        <v>1936</v>
      </c>
    </row>
    <row r="1008" spans="1:6" s="324" customFormat="1" ht="51">
      <c r="A1008" s="325">
        <v>5</v>
      </c>
      <c r="B1008" s="326">
        <v>5243101</v>
      </c>
      <c r="C1008" s="327" t="s">
        <v>168</v>
      </c>
      <c r="D1008" s="327" t="s">
        <v>1379</v>
      </c>
      <c r="E1008" s="327" t="s">
        <v>1937</v>
      </c>
      <c r="F1008" s="328" t="s">
        <v>1938</v>
      </c>
    </row>
    <row r="1009" spans="1:6" s="324" customFormat="1" ht="51">
      <c r="A1009" s="325">
        <v>5</v>
      </c>
      <c r="B1009" s="326">
        <v>5243102</v>
      </c>
      <c r="C1009" s="327" t="s">
        <v>168</v>
      </c>
      <c r="D1009" s="327" t="s">
        <v>1379</v>
      </c>
      <c r="E1009" s="327" t="s">
        <v>1937</v>
      </c>
      <c r="F1009" s="328" t="s">
        <v>1939</v>
      </c>
    </row>
    <row r="1010" spans="1:6" s="324" customFormat="1" ht="76.5">
      <c r="A1010" s="325">
        <v>5</v>
      </c>
      <c r="B1010" s="326">
        <v>5243201</v>
      </c>
      <c r="C1010" s="327" t="s">
        <v>168</v>
      </c>
      <c r="D1010" s="327" t="s">
        <v>1379</v>
      </c>
      <c r="E1010" s="327" t="s">
        <v>1937</v>
      </c>
      <c r="F1010" s="328" t="s">
        <v>1940</v>
      </c>
    </row>
    <row r="1011" spans="1:6" s="324" customFormat="1" ht="114.75">
      <c r="A1011" s="325">
        <v>5</v>
      </c>
      <c r="B1011" s="326">
        <v>5251101</v>
      </c>
      <c r="C1011" s="327" t="s">
        <v>168</v>
      </c>
      <c r="D1011" s="327" t="s">
        <v>1046</v>
      </c>
      <c r="E1011" s="327" t="s">
        <v>1385</v>
      </c>
      <c r="F1011" s="328" t="s">
        <v>1941</v>
      </c>
    </row>
    <row r="1012" spans="1:6" s="324" customFormat="1" ht="89.25">
      <c r="A1012" s="325">
        <v>5</v>
      </c>
      <c r="B1012" s="326">
        <v>5251201</v>
      </c>
      <c r="C1012" s="327" t="s">
        <v>168</v>
      </c>
      <c r="D1012" s="327" t="s">
        <v>1046</v>
      </c>
      <c r="E1012" s="327" t="s">
        <v>1385</v>
      </c>
      <c r="F1012" s="328" t="s">
        <v>1942</v>
      </c>
    </row>
    <row r="1013" spans="1:6" s="324" customFormat="1" ht="38.25">
      <c r="A1013" s="325">
        <v>5</v>
      </c>
      <c r="B1013" s="326">
        <v>5251301</v>
      </c>
      <c r="C1013" s="327" t="s">
        <v>168</v>
      </c>
      <c r="D1013" s="327" t="s">
        <v>1046</v>
      </c>
      <c r="E1013" s="327" t="s">
        <v>1385</v>
      </c>
      <c r="F1013" s="328" t="s">
        <v>1943</v>
      </c>
    </row>
    <row r="1014" spans="1:6" s="324" customFormat="1" ht="89.25">
      <c r="A1014" s="325">
        <v>5</v>
      </c>
      <c r="B1014" s="326">
        <v>5251302</v>
      </c>
      <c r="C1014" s="327" t="s">
        <v>168</v>
      </c>
      <c r="D1014" s="327" t="s">
        <v>1046</v>
      </c>
      <c r="E1014" s="327" t="s">
        <v>1385</v>
      </c>
      <c r="F1014" s="328" t="s">
        <v>1944</v>
      </c>
    </row>
    <row r="1015" spans="1:6" s="324" customFormat="1" ht="25.5">
      <c r="A1015" s="325">
        <v>5</v>
      </c>
      <c r="B1015" s="326">
        <v>5251303</v>
      </c>
      <c r="C1015" s="327" t="s">
        <v>168</v>
      </c>
      <c r="D1015" s="327" t="s">
        <v>1046</v>
      </c>
      <c r="E1015" s="327" t="s">
        <v>1385</v>
      </c>
      <c r="F1015" s="328" t="s">
        <v>1945</v>
      </c>
    </row>
    <row r="1016" spans="1:6" s="324" customFormat="1" ht="38.25">
      <c r="A1016" s="325">
        <v>5</v>
      </c>
      <c r="B1016" s="326">
        <v>5252001</v>
      </c>
      <c r="C1016" s="327" t="s">
        <v>168</v>
      </c>
      <c r="D1016" s="327" t="s">
        <v>1046</v>
      </c>
      <c r="E1016" s="327" t="s">
        <v>1387</v>
      </c>
      <c r="F1016" s="328" t="s">
        <v>1946</v>
      </c>
    </row>
    <row r="1017" spans="1:6" s="324" customFormat="1" ht="25.5">
      <c r="A1017" s="325">
        <v>5</v>
      </c>
      <c r="B1017" s="326">
        <v>5252002</v>
      </c>
      <c r="C1017" s="327" t="s">
        <v>168</v>
      </c>
      <c r="D1017" s="327" t="s">
        <v>1046</v>
      </c>
      <c r="E1017" s="327" t="s">
        <v>1387</v>
      </c>
      <c r="F1017" s="328" t="s">
        <v>1947</v>
      </c>
    </row>
    <row r="1018" spans="1:6" s="324" customFormat="1" ht="25.5">
      <c r="A1018" s="325">
        <v>5</v>
      </c>
      <c r="B1018" s="326">
        <v>5252003</v>
      </c>
      <c r="C1018" s="327" t="s">
        <v>168</v>
      </c>
      <c r="D1018" s="327" t="s">
        <v>1046</v>
      </c>
      <c r="E1018" s="327" t="s">
        <v>1387</v>
      </c>
      <c r="F1018" s="328" t="s">
        <v>1948</v>
      </c>
    </row>
    <row r="1019" spans="1:6" s="324" customFormat="1" ht="51">
      <c r="A1019" s="325">
        <v>5</v>
      </c>
      <c r="B1019" s="326">
        <v>5259101</v>
      </c>
      <c r="C1019" s="327" t="s">
        <v>168</v>
      </c>
      <c r="D1019" s="327" t="s">
        <v>1046</v>
      </c>
      <c r="E1019" s="327" t="s">
        <v>1047</v>
      </c>
      <c r="F1019" s="328" t="s">
        <v>1949</v>
      </c>
    </row>
    <row r="1020" spans="1:6" s="324" customFormat="1" ht="51">
      <c r="A1020" s="325">
        <v>5</v>
      </c>
      <c r="B1020" s="326">
        <v>5259201</v>
      </c>
      <c r="C1020" s="327" t="s">
        <v>168</v>
      </c>
      <c r="D1020" s="327" t="s">
        <v>1046</v>
      </c>
      <c r="E1020" s="327" t="s">
        <v>1047</v>
      </c>
      <c r="F1020" s="328" t="s">
        <v>1950</v>
      </c>
    </row>
    <row r="1021" spans="1:6" s="324" customFormat="1" ht="51">
      <c r="A1021" s="325">
        <v>5</v>
      </c>
      <c r="B1021" s="326">
        <v>5259901</v>
      </c>
      <c r="C1021" s="327" t="s">
        <v>168</v>
      </c>
      <c r="D1021" s="327" t="s">
        <v>1046</v>
      </c>
      <c r="E1021" s="327" t="s">
        <v>1047</v>
      </c>
      <c r="F1021" s="328" t="s">
        <v>1951</v>
      </c>
    </row>
    <row r="1022" spans="1:6" s="324" customFormat="1" ht="89.25">
      <c r="A1022" s="325">
        <v>5</v>
      </c>
      <c r="B1022" s="326">
        <v>5266001</v>
      </c>
      <c r="C1022" s="327" t="s">
        <v>168</v>
      </c>
      <c r="D1022" s="327" t="s">
        <v>1049</v>
      </c>
      <c r="E1022" s="327" t="s">
        <v>1423</v>
      </c>
      <c r="F1022" s="328" t="s">
        <v>1952</v>
      </c>
    </row>
    <row r="1023" spans="1:6" s="324" customFormat="1" ht="51">
      <c r="A1023" s="325">
        <v>5</v>
      </c>
      <c r="B1023" s="326">
        <v>5281101</v>
      </c>
      <c r="C1023" s="327" t="s">
        <v>168</v>
      </c>
      <c r="D1023" s="327" t="s">
        <v>1449</v>
      </c>
      <c r="E1023" s="327" t="s">
        <v>1450</v>
      </c>
      <c r="F1023" s="328" t="s">
        <v>1953</v>
      </c>
    </row>
    <row r="1024" spans="1:6" s="324" customFormat="1" ht="76.5">
      <c r="A1024" s="325">
        <v>5</v>
      </c>
      <c r="B1024" s="326">
        <v>5281201</v>
      </c>
      <c r="C1024" s="327" t="s">
        <v>168</v>
      </c>
      <c r="D1024" s="327" t="s">
        <v>1449</v>
      </c>
      <c r="E1024" s="327" t="s">
        <v>1450</v>
      </c>
      <c r="F1024" s="328" t="s">
        <v>1954</v>
      </c>
    </row>
    <row r="1025" spans="1:6" s="324" customFormat="1" ht="114.75">
      <c r="A1025" s="325">
        <v>5</v>
      </c>
      <c r="B1025" s="326">
        <v>5281301</v>
      </c>
      <c r="C1025" s="327" t="s">
        <v>168</v>
      </c>
      <c r="D1025" s="327" t="s">
        <v>1449</v>
      </c>
      <c r="E1025" s="327" t="s">
        <v>1450</v>
      </c>
      <c r="F1025" s="328" t="s">
        <v>1955</v>
      </c>
    </row>
    <row r="1026" spans="1:6" s="324" customFormat="1" ht="127.5">
      <c r="A1026" s="325">
        <v>5</v>
      </c>
      <c r="B1026" s="326">
        <v>5281401</v>
      </c>
      <c r="C1026" s="327" t="s">
        <v>168</v>
      </c>
      <c r="D1026" s="327" t="s">
        <v>1449</v>
      </c>
      <c r="E1026" s="327" t="s">
        <v>1450</v>
      </c>
      <c r="F1026" s="328" t="s">
        <v>1956</v>
      </c>
    </row>
    <row r="1027" spans="1:6" s="324" customFormat="1" ht="153">
      <c r="A1027" s="325">
        <v>5</v>
      </c>
      <c r="B1027" s="326">
        <v>5281601</v>
      </c>
      <c r="C1027" s="327" t="s">
        <v>168</v>
      </c>
      <c r="D1027" s="327" t="s">
        <v>1449</v>
      </c>
      <c r="E1027" s="327" t="s">
        <v>1450</v>
      </c>
      <c r="F1027" s="328" t="s">
        <v>1957</v>
      </c>
    </row>
    <row r="1028" spans="1:6" s="324" customFormat="1" ht="63.75">
      <c r="A1028" s="325">
        <v>5</v>
      </c>
      <c r="B1028" s="326">
        <v>5281602</v>
      </c>
      <c r="C1028" s="327" t="s">
        <v>168</v>
      </c>
      <c r="D1028" s="327" t="s">
        <v>1449</v>
      </c>
      <c r="E1028" s="327" t="s">
        <v>1450</v>
      </c>
      <c r="F1028" s="328" t="s">
        <v>1958</v>
      </c>
    </row>
    <row r="1029" spans="1:6" s="324" customFormat="1" ht="51">
      <c r="A1029" s="325">
        <v>5</v>
      </c>
      <c r="B1029" s="326">
        <v>5281901</v>
      </c>
      <c r="C1029" s="327" t="s">
        <v>168</v>
      </c>
      <c r="D1029" s="327" t="s">
        <v>1449</v>
      </c>
      <c r="E1029" s="327" t="s">
        <v>1450</v>
      </c>
      <c r="F1029" s="328" t="s">
        <v>1959</v>
      </c>
    </row>
    <row r="1030" spans="1:6" s="324" customFormat="1" ht="38.25">
      <c r="A1030" s="325">
        <v>5</v>
      </c>
      <c r="B1030" s="326">
        <v>5281902</v>
      </c>
      <c r="C1030" s="327" t="s">
        <v>168</v>
      </c>
      <c r="D1030" s="327" t="s">
        <v>1449</v>
      </c>
      <c r="E1030" s="327" t="s">
        <v>1450</v>
      </c>
      <c r="F1030" s="328" t="s">
        <v>1960</v>
      </c>
    </row>
    <row r="1031" spans="1:6" s="324" customFormat="1" ht="38.25">
      <c r="A1031" s="325">
        <v>5</v>
      </c>
      <c r="B1031" s="326">
        <v>5281903</v>
      </c>
      <c r="C1031" s="327" t="s">
        <v>168</v>
      </c>
      <c r="D1031" s="327" t="s">
        <v>1449</v>
      </c>
      <c r="E1031" s="327" t="s">
        <v>1450</v>
      </c>
      <c r="F1031" s="328" t="s">
        <v>1961</v>
      </c>
    </row>
    <row r="1032" spans="1:6" s="324" customFormat="1" ht="25.5">
      <c r="A1032" s="325">
        <v>5</v>
      </c>
      <c r="B1032" s="326">
        <v>5281904</v>
      </c>
      <c r="C1032" s="327" t="s">
        <v>168</v>
      </c>
      <c r="D1032" s="327" t="s">
        <v>1449</v>
      </c>
      <c r="E1032" s="327" t="s">
        <v>1450</v>
      </c>
      <c r="F1032" s="328" t="s">
        <v>1962</v>
      </c>
    </row>
    <row r="1033" spans="1:6" s="324" customFormat="1" ht="76.5">
      <c r="A1033" s="325">
        <v>5</v>
      </c>
      <c r="B1033" s="326">
        <v>5282201</v>
      </c>
      <c r="C1033" s="327" t="s">
        <v>168</v>
      </c>
      <c r="D1033" s="327" t="s">
        <v>1449</v>
      </c>
      <c r="E1033" s="327" t="s">
        <v>1455</v>
      </c>
      <c r="F1033" s="328" t="s">
        <v>1963</v>
      </c>
    </row>
    <row r="1034" spans="1:6" s="324" customFormat="1" ht="38.25">
      <c r="A1034" s="325">
        <v>5</v>
      </c>
      <c r="B1034" s="326">
        <v>5282301</v>
      </c>
      <c r="C1034" s="327" t="s">
        <v>168</v>
      </c>
      <c r="D1034" s="327" t="s">
        <v>1449</v>
      </c>
      <c r="E1034" s="327" t="s">
        <v>1455</v>
      </c>
      <c r="F1034" s="328" t="s">
        <v>1964</v>
      </c>
    </row>
    <row r="1035" spans="1:6" s="324" customFormat="1" ht="127.5">
      <c r="A1035" s="325">
        <v>5</v>
      </c>
      <c r="B1035" s="326">
        <v>5282401</v>
      </c>
      <c r="C1035" s="327" t="s">
        <v>168</v>
      </c>
      <c r="D1035" s="327" t="s">
        <v>1449</v>
      </c>
      <c r="E1035" s="327" t="s">
        <v>1455</v>
      </c>
      <c r="F1035" s="328" t="s">
        <v>1965</v>
      </c>
    </row>
    <row r="1036" spans="1:6" s="324" customFormat="1" ht="102">
      <c r="A1036" s="325">
        <v>5</v>
      </c>
      <c r="B1036" s="326">
        <v>5282402</v>
      </c>
      <c r="C1036" s="327" t="s">
        <v>168</v>
      </c>
      <c r="D1036" s="327" t="s">
        <v>1449</v>
      </c>
      <c r="E1036" s="327" t="s">
        <v>1455</v>
      </c>
      <c r="F1036" s="328" t="s">
        <v>1966</v>
      </c>
    </row>
    <row r="1037" spans="1:6" s="324" customFormat="1" ht="102">
      <c r="A1037" s="325">
        <v>5</v>
      </c>
      <c r="B1037" s="326">
        <v>5301101</v>
      </c>
      <c r="C1037" s="327" t="s">
        <v>168</v>
      </c>
      <c r="D1037" s="327" t="s">
        <v>1469</v>
      </c>
      <c r="E1037" s="327" t="s">
        <v>1967</v>
      </c>
      <c r="F1037" s="328" t="s">
        <v>1968</v>
      </c>
    </row>
    <row r="1038" spans="1:6" s="324" customFormat="1" ht="76.5">
      <c r="A1038" s="325">
        <v>5</v>
      </c>
      <c r="B1038" s="326">
        <v>5301102</v>
      </c>
      <c r="C1038" s="327" t="s">
        <v>168</v>
      </c>
      <c r="D1038" s="327" t="s">
        <v>1469</v>
      </c>
      <c r="E1038" s="327" t="s">
        <v>1967</v>
      </c>
      <c r="F1038" s="328" t="s">
        <v>1969</v>
      </c>
    </row>
    <row r="1039" spans="1:6" s="324" customFormat="1" ht="51">
      <c r="A1039" s="325">
        <v>5</v>
      </c>
      <c r="B1039" s="326">
        <v>5301103</v>
      </c>
      <c r="C1039" s="327" t="s">
        <v>168</v>
      </c>
      <c r="D1039" s="327" t="s">
        <v>1469</v>
      </c>
      <c r="E1039" s="327" t="s">
        <v>1967</v>
      </c>
      <c r="F1039" s="328" t="s">
        <v>1970</v>
      </c>
    </row>
    <row r="1040" spans="1:6" s="324" customFormat="1" ht="63.75">
      <c r="A1040" s="325">
        <v>5</v>
      </c>
      <c r="B1040" s="326">
        <v>5301201</v>
      </c>
      <c r="C1040" s="327" t="s">
        <v>168</v>
      </c>
      <c r="D1040" s="327" t="s">
        <v>1469</v>
      </c>
      <c r="E1040" s="327" t="s">
        <v>1967</v>
      </c>
      <c r="F1040" s="328" t="s">
        <v>1971</v>
      </c>
    </row>
    <row r="1041" spans="1:6" s="324" customFormat="1" ht="25.5">
      <c r="A1041" s="325">
        <v>5</v>
      </c>
      <c r="B1041" s="326">
        <v>5301202</v>
      </c>
      <c r="C1041" s="327" t="s">
        <v>168</v>
      </c>
      <c r="D1041" s="327" t="s">
        <v>1469</v>
      </c>
      <c r="E1041" s="327" t="s">
        <v>1967</v>
      </c>
      <c r="F1041" s="328" t="s">
        <v>1972</v>
      </c>
    </row>
    <row r="1042" spans="1:6" s="324" customFormat="1" ht="25.5">
      <c r="A1042" s="325">
        <v>5</v>
      </c>
      <c r="B1042" s="326">
        <v>5304001</v>
      </c>
      <c r="C1042" s="327" t="s">
        <v>168</v>
      </c>
      <c r="D1042" s="327" t="s">
        <v>1469</v>
      </c>
      <c r="E1042" s="327" t="s">
        <v>1973</v>
      </c>
      <c r="F1042" s="328" t="s">
        <v>1974</v>
      </c>
    </row>
    <row r="1043" spans="1:6" s="324" customFormat="1" ht="51">
      <c r="A1043" s="325">
        <v>5</v>
      </c>
      <c r="B1043" s="326">
        <v>5331201</v>
      </c>
      <c r="C1043" s="327" t="s">
        <v>168</v>
      </c>
      <c r="D1043" s="327" t="s">
        <v>1069</v>
      </c>
      <c r="E1043" s="327" t="s">
        <v>1070</v>
      </c>
      <c r="F1043" s="328" t="s">
        <v>1975</v>
      </c>
    </row>
    <row r="1044" spans="1:6" s="324" customFormat="1" ht="63.75">
      <c r="A1044" s="325">
        <v>5</v>
      </c>
      <c r="B1044" s="326">
        <v>5331301</v>
      </c>
      <c r="C1044" s="327" t="s">
        <v>168</v>
      </c>
      <c r="D1044" s="327" t="s">
        <v>1069</v>
      </c>
      <c r="E1044" s="327" t="s">
        <v>1070</v>
      </c>
      <c r="F1044" s="328" t="s">
        <v>1976</v>
      </c>
    </row>
    <row r="1045" spans="1:6" s="324" customFormat="1" ht="25.5">
      <c r="A1045" s="325">
        <v>5</v>
      </c>
      <c r="B1045" s="326">
        <v>5331401</v>
      </c>
      <c r="C1045" s="327" t="s">
        <v>168</v>
      </c>
      <c r="D1045" s="327" t="s">
        <v>1069</v>
      </c>
      <c r="E1045" s="327" t="s">
        <v>1070</v>
      </c>
      <c r="F1045" s="328" t="s">
        <v>1977</v>
      </c>
    </row>
    <row r="1046" spans="1:6" s="324" customFormat="1" ht="114.75">
      <c r="A1046" s="325">
        <v>5</v>
      </c>
      <c r="B1046" s="326">
        <v>5332001</v>
      </c>
      <c r="C1046" s="327" t="s">
        <v>168</v>
      </c>
      <c r="D1046" s="327" t="s">
        <v>1069</v>
      </c>
      <c r="E1046" s="327" t="s">
        <v>1075</v>
      </c>
      <c r="F1046" s="328" t="s">
        <v>1978</v>
      </c>
    </row>
    <row r="1047" spans="1:6" s="324" customFormat="1" ht="51">
      <c r="A1047" s="325">
        <v>5</v>
      </c>
      <c r="B1047" s="326">
        <v>5351101</v>
      </c>
      <c r="C1047" s="327" t="s">
        <v>1507</v>
      </c>
      <c r="D1047" s="327" t="s">
        <v>1508</v>
      </c>
      <c r="E1047" s="327" t="s">
        <v>1764</v>
      </c>
      <c r="F1047" s="328" t="s">
        <v>1979</v>
      </c>
    </row>
    <row r="1048" spans="1:6" s="324" customFormat="1" ht="51">
      <c r="A1048" s="325">
        <v>5</v>
      </c>
      <c r="B1048" s="326">
        <v>5351102</v>
      </c>
      <c r="C1048" s="327" t="s">
        <v>1507</v>
      </c>
      <c r="D1048" s="327" t="s">
        <v>1508</v>
      </c>
      <c r="E1048" s="327" t="s">
        <v>1764</v>
      </c>
      <c r="F1048" s="328" t="s">
        <v>1980</v>
      </c>
    </row>
    <row r="1049" spans="1:6" s="324" customFormat="1" ht="38.25">
      <c r="A1049" s="325">
        <v>5</v>
      </c>
      <c r="B1049" s="326">
        <v>5351103</v>
      </c>
      <c r="C1049" s="327" t="s">
        <v>1507</v>
      </c>
      <c r="D1049" s="327" t="s">
        <v>1508</v>
      </c>
      <c r="E1049" s="327" t="s">
        <v>1764</v>
      </c>
      <c r="F1049" s="328" t="s">
        <v>1981</v>
      </c>
    </row>
    <row r="1050" spans="1:6" s="324" customFormat="1" ht="51">
      <c r="A1050" s="325">
        <v>5</v>
      </c>
      <c r="B1050" s="326">
        <v>5351201</v>
      </c>
      <c r="C1050" s="327" t="s">
        <v>1507</v>
      </c>
      <c r="D1050" s="327" t="s">
        <v>1508</v>
      </c>
      <c r="E1050" s="327" t="s">
        <v>1764</v>
      </c>
      <c r="F1050" s="328" t="s">
        <v>1982</v>
      </c>
    </row>
    <row r="1051" spans="1:6" s="324" customFormat="1" ht="51">
      <c r="A1051" s="325">
        <v>5</v>
      </c>
      <c r="B1051" s="326">
        <v>5351301</v>
      </c>
      <c r="C1051" s="327" t="s">
        <v>1507</v>
      </c>
      <c r="D1051" s="327" t="s">
        <v>1508</v>
      </c>
      <c r="E1051" s="327" t="s">
        <v>1764</v>
      </c>
      <c r="F1051" s="328" t="s">
        <v>1983</v>
      </c>
    </row>
    <row r="1052" spans="1:6" s="324" customFormat="1" ht="89.25">
      <c r="A1052" s="325">
        <v>5</v>
      </c>
      <c r="B1052" s="326">
        <v>5382201</v>
      </c>
      <c r="C1052" s="327" t="s">
        <v>1511</v>
      </c>
      <c r="D1052" s="327" t="s">
        <v>1515</v>
      </c>
      <c r="E1052" s="327" t="s">
        <v>1519</v>
      </c>
      <c r="F1052" s="328" t="s">
        <v>1984</v>
      </c>
    </row>
    <row r="1053" spans="1:6" s="324" customFormat="1" ht="63.75">
      <c r="A1053" s="325">
        <v>5</v>
      </c>
      <c r="B1053" s="326">
        <v>5383001</v>
      </c>
      <c r="C1053" s="327" t="s">
        <v>1511</v>
      </c>
      <c r="D1053" s="327" t="s">
        <v>1515</v>
      </c>
      <c r="E1053" s="327" t="s">
        <v>1521</v>
      </c>
      <c r="F1053" s="328" t="s">
        <v>1985</v>
      </c>
    </row>
    <row r="1054" spans="1:6" s="324" customFormat="1" ht="102">
      <c r="A1054" s="325">
        <v>5</v>
      </c>
      <c r="B1054" s="326">
        <v>5390001</v>
      </c>
      <c r="C1054" s="327" t="s">
        <v>1511</v>
      </c>
      <c r="D1054" s="327" t="s">
        <v>1986</v>
      </c>
      <c r="E1054" s="327" t="s">
        <v>1986</v>
      </c>
      <c r="F1054" s="328" t="s">
        <v>1987</v>
      </c>
    </row>
    <row r="1055" spans="1:6" s="324" customFormat="1" ht="38.25">
      <c r="A1055" s="325">
        <v>5</v>
      </c>
      <c r="B1055" s="326">
        <v>5411101</v>
      </c>
      <c r="C1055" s="327" t="s">
        <v>1077</v>
      </c>
      <c r="D1055" s="327" t="s">
        <v>1773</v>
      </c>
      <c r="E1055" s="327" t="s">
        <v>1773</v>
      </c>
      <c r="F1055" s="328" t="s">
        <v>1988</v>
      </c>
    </row>
    <row r="1056" spans="1:6" s="324" customFormat="1" ht="25.5">
      <c r="A1056" s="325">
        <v>5</v>
      </c>
      <c r="B1056" s="326">
        <v>5411201</v>
      </c>
      <c r="C1056" s="327" t="s">
        <v>1077</v>
      </c>
      <c r="D1056" s="327" t="s">
        <v>1773</v>
      </c>
      <c r="E1056" s="327" t="s">
        <v>1773</v>
      </c>
      <c r="F1056" s="328" t="s">
        <v>1989</v>
      </c>
    </row>
    <row r="1057" spans="1:6" s="324" customFormat="1" ht="25.5">
      <c r="A1057" s="325">
        <v>5</v>
      </c>
      <c r="B1057" s="326">
        <v>5411202</v>
      </c>
      <c r="C1057" s="327" t="s">
        <v>1077</v>
      </c>
      <c r="D1057" s="327" t="s">
        <v>1773</v>
      </c>
      <c r="E1057" s="327" t="s">
        <v>1773</v>
      </c>
      <c r="F1057" s="328" t="s">
        <v>1990</v>
      </c>
    </row>
    <row r="1058" spans="1:6" s="324" customFormat="1" ht="38.25">
      <c r="A1058" s="325">
        <v>5</v>
      </c>
      <c r="B1058" s="326">
        <v>5421001</v>
      </c>
      <c r="C1058" s="327" t="s">
        <v>1077</v>
      </c>
      <c r="D1058" s="327" t="s">
        <v>1775</v>
      </c>
      <c r="E1058" s="327" t="s">
        <v>1991</v>
      </c>
      <c r="F1058" s="328" t="s">
        <v>1992</v>
      </c>
    </row>
    <row r="1059" spans="1:6" s="324" customFormat="1" ht="38.25">
      <c r="A1059" s="325">
        <v>5</v>
      </c>
      <c r="B1059" s="326">
        <v>5421002</v>
      </c>
      <c r="C1059" s="327" t="s">
        <v>1077</v>
      </c>
      <c r="D1059" s="327" t="s">
        <v>1775</v>
      </c>
      <c r="E1059" s="327" t="s">
        <v>1991</v>
      </c>
      <c r="F1059" s="328" t="s">
        <v>1993</v>
      </c>
    </row>
    <row r="1060" spans="1:6" s="324" customFormat="1" ht="63.75">
      <c r="A1060" s="325">
        <v>5</v>
      </c>
      <c r="B1060" s="326">
        <v>5422001</v>
      </c>
      <c r="C1060" s="327" t="s">
        <v>1077</v>
      </c>
      <c r="D1060" s="327" t="s">
        <v>1775</v>
      </c>
      <c r="E1060" s="327" t="s">
        <v>1994</v>
      </c>
      <c r="F1060" s="328" t="s">
        <v>1995</v>
      </c>
    </row>
    <row r="1061" spans="1:6" s="324" customFormat="1" ht="51">
      <c r="A1061" s="325">
        <v>5</v>
      </c>
      <c r="B1061" s="326">
        <v>5429001</v>
      </c>
      <c r="C1061" s="327" t="s">
        <v>1077</v>
      </c>
      <c r="D1061" s="327" t="s">
        <v>1775</v>
      </c>
      <c r="E1061" s="327" t="s">
        <v>1776</v>
      </c>
      <c r="F1061" s="328" t="s">
        <v>1996</v>
      </c>
    </row>
    <row r="1062" spans="1:6" s="324" customFormat="1" ht="38.25">
      <c r="A1062" s="325">
        <v>5</v>
      </c>
      <c r="B1062" s="326">
        <v>5431101</v>
      </c>
      <c r="C1062" s="327" t="s">
        <v>1077</v>
      </c>
      <c r="D1062" s="327" t="s">
        <v>1078</v>
      </c>
      <c r="E1062" s="327" t="s">
        <v>1997</v>
      </c>
      <c r="F1062" s="328" t="s">
        <v>1998</v>
      </c>
    </row>
    <row r="1063" spans="1:6" s="324" customFormat="1" ht="38.25">
      <c r="A1063" s="325">
        <v>5</v>
      </c>
      <c r="B1063" s="326">
        <v>5431201</v>
      </c>
      <c r="C1063" s="327" t="s">
        <v>1077</v>
      </c>
      <c r="D1063" s="327" t="s">
        <v>1078</v>
      </c>
      <c r="E1063" s="327" t="s">
        <v>1997</v>
      </c>
      <c r="F1063" s="328" t="s">
        <v>1999</v>
      </c>
    </row>
    <row r="1064" spans="1:6" s="324" customFormat="1" ht="38.25">
      <c r="A1064" s="325">
        <v>5</v>
      </c>
      <c r="B1064" s="326">
        <v>5431202</v>
      </c>
      <c r="C1064" s="327" t="s">
        <v>1077</v>
      </c>
      <c r="D1064" s="327" t="s">
        <v>1078</v>
      </c>
      <c r="E1064" s="327" t="s">
        <v>1997</v>
      </c>
      <c r="F1064" s="328" t="s">
        <v>2000</v>
      </c>
    </row>
    <row r="1065" spans="1:6" s="324" customFormat="1" ht="38.25">
      <c r="A1065" s="325">
        <v>5</v>
      </c>
      <c r="B1065" s="326">
        <v>5431203</v>
      </c>
      <c r="C1065" s="327" t="s">
        <v>1077</v>
      </c>
      <c r="D1065" s="327" t="s">
        <v>1078</v>
      </c>
      <c r="E1065" s="327" t="s">
        <v>1997</v>
      </c>
      <c r="F1065" s="328" t="s">
        <v>2001</v>
      </c>
    </row>
    <row r="1066" spans="1:6" s="324" customFormat="1" ht="38.25">
      <c r="A1066" s="325">
        <v>5</v>
      </c>
      <c r="B1066" s="326">
        <v>5432201</v>
      </c>
      <c r="C1066" s="327" t="s">
        <v>1077</v>
      </c>
      <c r="D1066" s="327" t="s">
        <v>1078</v>
      </c>
      <c r="E1066" s="327" t="s">
        <v>1523</v>
      </c>
      <c r="F1066" s="328" t="s">
        <v>2002</v>
      </c>
    </row>
    <row r="1067" spans="1:6" s="324" customFormat="1" ht="51">
      <c r="A1067" s="325">
        <v>5</v>
      </c>
      <c r="B1067" s="326">
        <v>5432901</v>
      </c>
      <c r="C1067" s="327" t="s">
        <v>1077</v>
      </c>
      <c r="D1067" s="327" t="s">
        <v>1078</v>
      </c>
      <c r="E1067" s="327" t="s">
        <v>1523</v>
      </c>
      <c r="F1067" s="328" t="s">
        <v>2003</v>
      </c>
    </row>
    <row r="1068" spans="1:6" s="324" customFormat="1" ht="38.25">
      <c r="A1068" s="325">
        <v>5</v>
      </c>
      <c r="B1068" s="326">
        <v>5433001</v>
      </c>
      <c r="C1068" s="327" t="s">
        <v>1077</v>
      </c>
      <c r="D1068" s="327" t="s">
        <v>1078</v>
      </c>
      <c r="E1068" s="327" t="s">
        <v>1079</v>
      </c>
      <c r="F1068" s="328" t="s">
        <v>2004</v>
      </c>
    </row>
    <row r="1069" spans="1:6" s="324" customFormat="1" ht="38.25">
      <c r="A1069" s="325">
        <v>5</v>
      </c>
      <c r="B1069" s="326">
        <v>5433002</v>
      </c>
      <c r="C1069" s="327" t="s">
        <v>1077</v>
      </c>
      <c r="D1069" s="327" t="s">
        <v>1078</v>
      </c>
      <c r="E1069" s="327" t="s">
        <v>1079</v>
      </c>
      <c r="F1069" s="328" t="s">
        <v>2005</v>
      </c>
    </row>
    <row r="1070" spans="1:6" s="324" customFormat="1" ht="38.25">
      <c r="A1070" s="325">
        <v>5</v>
      </c>
      <c r="B1070" s="326">
        <v>5433003</v>
      </c>
      <c r="C1070" s="327" t="s">
        <v>1077</v>
      </c>
      <c r="D1070" s="327" t="s">
        <v>1078</v>
      </c>
      <c r="E1070" s="327" t="s">
        <v>1079</v>
      </c>
      <c r="F1070" s="328" t="s">
        <v>2006</v>
      </c>
    </row>
    <row r="1071" spans="1:6" s="324" customFormat="1" ht="38.25">
      <c r="A1071" s="325">
        <v>5</v>
      </c>
      <c r="B1071" s="326">
        <v>5433004</v>
      </c>
      <c r="C1071" s="327" t="s">
        <v>1077</v>
      </c>
      <c r="D1071" s="327" t="s">
        <v>1078</v>
      </c>
      <c r="E1071" s="327" t="s">
        <v>1079</v>
      </c>
      <c r="F1071" s="328" t="s">
        <v>2007</v>
      </c>
    </row>
    <row r="1072" spans="1:6" s="324" customFormat="1" ht="102">
      <c r="A1072" s="325">
        <v>5</v>
      </c>
      <c r="B1072" s="326">
        <v>5439001</v>
      </c>
      <c r="C1072" s="327" t="s">
        <v>1077</v>
      </c>
      <c r="D1072" s="327" t="s">
        <v>1078</v>
      </c>
      <c r="E1072" s="327" t="s">
        <v>2008</v>
      </c>
      <c r="F1072" s="328" t="s">
        <v>2009</v>
      </c>
    </row>
    <row r="1073" spans="1:6" s="324" customFormat="1" ht="38.25">
      <c r="A1073" s="325">
        <v>5</v>
      </c>
      <c r="B1073" s="326">
        <v>5439002</v>
      </c>
      <c r="C1073" s="327" t="s">
        <v>1077</v>
      </c>
      <c r="D1073" s="327" t="s">
        <v>1078</v>
      </c>
      <c r="E1073" s="327" t="s">
        <v>2008</v>
      </c>
      <c r="F1073" s="328" t="s">
        <v>2010</v>
      </c>
    </row>
    <row r="1074" spans="1:6" s="324" customFormat="1" ht="38.25">
      <c r="A1074" s="325">
        <v>5</v>
      </c>
      <c r="B1074" s="326">
        <v>5439003</v>
      </c>
      <c r="C1074" s="327" t="s">
        <v>1077</v>
      </c>
      <c r="D1074" s="327" t="s">
        <v>1078</v>
      </c>
      <c r="E1074" s="327" t="s">
        <v>2008</v>
      </c>
      <c r="F1074" s="328" t="s">
        <v>2011</v>
      </c>
    </row>
    <row r="1075" spans="1:6" s="324" customFormat="1" ht="38.25">
      <c r="A1075" s="325">
        <v>5</v>
      </c>
      <c r="B1075" s="326">
        <v>5439004</v>
      </c>
      <c r="C1075" s="327" t="s">
        <v>1077</v>
      </c>
      <c r="D1075" s="327" t="s">
        <v>1078</v>
      </c>
      <c r="E1075" s="327" t="s">
        <v>2008</v>
      </c>
      <c r="F1075" s="328" t="s">
        <v>2012</v>
      </c>
    </row>
    <row r="1076" spans="1:6" s="324" customFormat="1" ht="38.25">
      <c r="A1076" s="325">
        <v>5</v>
      </c>
      <c r="B1076" s="326">
        <v>5461001</v>
      </c>
      <c r="C1076" s="327" t="s">
        <v>621</v>
      </c>
      <c r="D1076" s="327" t="s">
        <v>626</v>
      </c>
      <c r="E1076" s="327" t="s">
        <v>627</v>
      </c>
      <c r="F1076" s="328" t="s">
        <v>2013</v>
      </c>
    </row>
    <row r="1077" spans="1:6" s="324" customFormat="1" ht="25.5">
      <c r="A1077" s="325">
        <v>5</v>
      </c>
      <c r="B1077" s="326">
        <v>5493001</v>
      </c>
      <c r="C1077" s="327" t="s">
        <v>1101</v>
      </c>
      <c r="D1077" s="327" t="s">
        <v>1538</v>
      </c>
      <c r="E1077" s="327" t="s">
        <v>2014</v>
      </c>
      <c r="F1077" s="328" t="s">
        <v>2015</v>
      </c>
    </row>
    <row r="1078" spans="1:6" s="324" customFormat="1" ht="38.25">
      <c r="A1078" s="325">
        <v>5</v>
      </c>
      <c r="B1078" s="326">
        <v>5521001</v>
      </c>
      <c r="C1078" s="327" t="s">
        <v>1101</v>
      </c>
      <c r="D1078" s="327" t="s">
        <v>1102</v>
      </c>
      <c r="E1078" s="327" t="s">
        <v>1103</v>
      </c>
      <c r="F1078" s="328" t="s">
        <v>2016</v>
      </c>
    </row>
    <row r="1079" spans="1:6" s="324" customFormat="1" ht="51">
      <c r="A1079" s="325">
        <v>5</v>
      </c>
      <c r="B1079" s="326">
        <v>5522201</v>
      </c>
      <c r="C1079" s="327" t="s">
        <v>1101</v>
      </c>
      <c r="D1079" s="327" t="s">
        <v>1102</v>
      </c>
      <c r="E1079" s="327" t="s">
        <v>1105</v>
      </c>
      <c r="F1079" s="328" t="s">
        <v>2017</v>
      </c>
    </row>
    <row r="1080" spans="1:6" s="324" customFormat="1" ht="51">
      <c r="A1080" s="325">
        <v>5</v>
      </c>
      <c r="B1080" s="326">
        <v>5522301</v>
      </c>
      <c r="C1080" s="327" t="s">
        <v>1101</v>
      </c>
      <c r="D1080" s="327" t="s">
        <v>1102</v>
      </c>
      <c r="E1080" s="327" t="s">
        <v>1105</v>
      </c>
      <c r="F1080" s="328" t="s">
        <v>2018</v>
      </c>
    </row>
    <row r="1081" spans="1:6" s="324" customFormat="1" ht="25.5">
      <c r="A1081" s="325">
        <v>5</v>
      </c>
      <c r="B1081" s="326">
        <v>5522401</v>
      </c>
      <c r="C1081" s="327" t="s">
        <v>1101</v>
      </c>
      <c r="D1081" s="327" t="s">
        <v>1102</v>
      </c>
      <c r="E1081" s="327" t="s">
        <v>1105</v>
      </c>
      <c r="F1081" s="328" t="s">
        <v>2019</v>
      </c>
    </row>
    <row r="1082" spans="1:6" s="324" customFormat="1" ht="25.5">
      <c r="A1082" s="325">
        <v>5</v>
      </c>
      <c r="B1082" s="326">
        <v>5681001</v>
      </c>
      <c r="C1082" s="327" t="s">
        <v>167</v>
      </c>
      <c r="D1082" s="327" t="s">
        <v>761</v>
      </c>
      <c r="E1082" s="327" t="s">
        <v>762</v>
      </c>
      <c r="F1082" s="328" t="s">
        <v>2020</v>
      </c>
    </row>
    <row r="1083" spans="1:6" s="324" customFormat="1" ht="114.75">
      <c r="A1083" s="325">
        <v>5</v>
      </c>
      <c r="B1083" s="326">
        <v>5711001</v>
      </c>
      <c r="C1083" s="327" t="s">
        <v>766</v>
      </c>
      <c r="D1083" s="327" t="s">
        <v>777</v>
      </c>
      <c r="E1083" s="327" t="s">
        <v>778</v>
      </c>
      <c r="F1083" s="328" t="s">
        <v>2021</v>
      </c>
    </row>
    <row r="1084" spans="1:6" s="324" customFormat="1" ht="89.25">
      <c r="A1084" s="325">
        <v>5</v>
      </c>
      <c r="B1084" s="326">
        <v>5712001</v>
      </c>
      <c r="C1084" s="327" t="s">
        <v>766</v>
      </c>
      <c r="D1084" s="327" t="s">
        <v>777</v>
      </c>
      <c r="E1084" s="327" t="s">
        <v>2022</v>
      </c>
      <c r="F1084" s="328" t="s">
        <v>2023</v>
      </c>
    </row>
    <row r="1085" spans="1:6" s="324" customFormat="1" ht="38.25">
      <c r="A1085" s="325">
        <v>5</v>
      </c>
      <c r="B1085" s="326">
        <v>5712002</v>
      </c>
      <c r="C1085" s="327" t="s">
        <v>766</v>
      </c>
      <c r="D1085" s="327" t="s">
        <v>777</v>
      </c>
      <c r="E1085" s="327" t="s">
        <v>2022</v>
      </c>
      <c r="F1085" s="328" t="s">
        <v>2024</v>
      </c>
    </row>
    <row r="1086" spans="1:6" s="324" customFormat="1" ht="38.25">
      <c r="A1086" s="325">
        <v>5</v>
      </c>
      <c r="B1086" s="326">
        <v>5712003</v>
      </c>
      <c r="C1086" s="327" t="s">
        <v>766</v>
      </c>
      <c r="D1086" s="327" t="s">
        <v>777</v>
      </c>
      <c r="E1086" s="327" t="s">
        <v>2022</v>
      </c>
      <c r="F1086" s="328" t="s">
        <v>2025</v>
      </c>
    </row>
    <row r="1087" spans="1:6" s="324" customFormat="1" ht="25.5">
      <c r="A1087" s="325">
        <v>5</v>
      </c>
      <c r="B1087" s="326">
        <v>5801001</v>
      </c>
      <c r="C1087" s="327" t="s">
        <v>791</v>
      </c>
      <c r="D1087" s="327" t="s">
        <v>1177</v>
      </c>
      <c r="E1087" s="327" t="s">
        <v>1178</v>
      </c>
      <c r="F1087" s="328" t="s">
        <v>2026</v>
      </c>
    </row>
    <row r="1088" spans="1:6" s="324" customFormat="1" ht="25.5">
      <c r="A1088" s="325">
        <v>5</v>
      </c>
      <c r="B1088" s="326">
        <v>5803001</v>
      </c>
      <c r="C1088" s="327" t="s">
        <v>791</v>
      </c>
      <c r="D1088" s="327" t="s">
        <v>1177</v>
      </c>
      <c r="E1088" s="327" t="s">
        <v>2027</v>
      </c>
      <c r="F1088" s="328" t="s">
        <v>2028</v>
      </c>
    </row>
    <row r="1089" spans="1:6" s="324" customFormat="1" ht="38.25">
      <c r="A1089" s="325">
        <v>5</v>
      </c>
      <c r="B1089" s="326">
        <v>5812901</v>
      </c>
      <c r="C1089" s="327" t="s">
        <v>791</v>
      </c>
      <c r="D1089" s="327" t="s">
        <v>1180</v>
      </c>
      <c r="E1089" s="327" t="s">
        <v>1183</v>
      </c>
      <c r="F1089" s="328" t="s">
        <v>2029</v>
      </c>
    </row>
    <row r="1090" spans="1:6" s="324" customFormat="1" ht="38.25">
      <c r="A1090" s="325">
        <v>5</v>
      </c>
      <c r="B1090" s="326">
        <v>5812902</v>
      </c>
      <c r="C1090" s="327" t="s">
        <v>791</v>
      </c>
      <c r="D1090" s="327" t="s">
        <v>1180</v>
      </c>
      <c r="E1090" s="327" t="s">
        <v>1183</v>
      </c>
      <c r="F1090" s="328" t="s">
        <v>2030</v>
      </c>
    </row>
    <row r="1091" spans="1:6" s="324" customFormat="1" ht="76.5">
      <c r="A1091" s="325">
        <v>5</v>
      </c>
      <c r="B1091" s="326">
        <v>5813001</v>
      </c>
      <c r="C1091" s="327" t="s">
        <v>791</v>
      </c>
      <c r="D1091" s="327" t="s">
        <v>1180</v>
      </c>
      <c r="E1091" s="327" t="s">
        <v>1186</v>
      </c>
      <c r="F1091" s="328" t="s">
        <v>2031</v>
      </c>
    </row>
    <row r="1092" spans="1:6" s="324" customFormat="1" ht="51">
      <c r="A1092" s="325">
        <v>5</v>
      </c>
      <c r="B1092" s="326">
        <v>5842201</v>
      </c>
      <c r="C1092" s="327" t="s">
        <v>819</v>
      </c>
      <c r="D1092" s="327" t="s">
        <v>820</v>
      </c>
      <c r="E1092" s="327" t="s">
        <v>831</v>
      </c>
      <c r="F1092" s="328" t="s">
        <v>2032</v>
      </c>
    </row>
    <row r="1093" spans="1:6" s="324" customFormat="1" ht="38.25">
      <c r="A1093" s="325">
        <v>5</v>
      </c>
      <c r="B1093" s="326">
        <v>5842202</v>
      </c>
      <c r="C1093" s="327" t="s">
        <v>819</v>
      </c>
      <c r="D1093" s="327" t="s">
        <v>820</v>
      </c>
      <c r="E1093" s="327" t="s">
        <v>831</v>
      </c>
      <c r="F1093" s="328" t="s">
        <v>2033</v>
      </c>
    </row>
    <row r="1094" spans="1:6" s="324" customFormat="1" ht="38.25">
      <c r="A1094" s="325">
        <v>5</v>
      </c>
      <c r="B1094" s="326">
        <v>5842203</v>
      </c>
      <c r="C1094" s="327" t="s">
        <v>819</v>
      </c>
      <c r="D1094" s="327" t="s">
        <v>820</v>
      </c>
      <c r="E1094" s="327" t="s">
        <v>831</v>
      </c>
      <c r="F1094" s="328" t="s">
        <v>2034</v>
      </c>
    </row>
    <row r="1095" spans="1:6" s="324" customFormat="1" ht="51">
      <c r="A1095" s="325">
        <v>5</v>
      </c>
      <c r="B1095" s="326">
        <v>5842301</v>
      </c>
      <c r="C1095" s="327" t="s">
        <v>819</v>
      </c>
      <c r="D1095" s="327" t="s">
        <v>820</v>
      </c>
      <c r="E1095" s="327" t="s">
        <v>831</v>
      </c>
      <c r="F1095" s="328" t="s">
        <v>2035</v>
      </c>
    </row>
    <row r="1096" spans="1:6" s="324" customFormat="1" ht="51">
      <c r="A1096" s="325">
        <v>5</v>
      </c>
      <c r="B1096" s="326">
        <v>5842302</v>
      </c>
      <c r="C1096" s="327" t="s">
        <v>819</v>
      </c>
      <c r="D1096" s="327" t="s">
        <v>820</v>
      </c>
      <c r="E1096" s="327" t="s">
        <v>831</v>
      </c>
      <c r="F1096" s="328" t="s">
        <v>2036</v>
      </c>
    </row>
    <row r="1097" spans="1:6" s="324" customFormat="1" ht="51">
      <c r="A1097" s="325">
        <v>5</v>
      </c>
      <c r="B1097" s="326">
        <v>5842303</v>
      </c>
      <c r="C1097" s="327" t="s">
        <v>819</v>
      </c>
      <c r="D1097" s="327" t="s">
        <v>820</v>
      </c>
      <c r="E1097" s="327" t="s">
        <v>831</v>
      </c>
      <c r="F1097" s="328" t="s">
        <v>2037</v>
      </c>
    </row>
    <row r="1098" spans="1:6" s="324" customFormat="1" ht="63.75">
      <c r="A1098" s="325">
        <v>5</v>
      </c>
      <c r="B1098" s="326">
        <v>5842304</v>
      </c>
      <c r="C1098" s="327" t="s">
        <v>819</v>
      </c>
      <c r="D1098" s="327" t="s">
        <v>820</v>
      </c>
      <c r="E1098" s="327" t="s">
        <v>831</v>
      </c>
      <c r="F1098" s="328" t="s">
        <v>2038</v>
      </c>
    </row>
    <row r="1099" spans="1:6" s="324" customFormat="1" ht="38.25">
      <c r="A1099" s="325">
        <v>5</v>
      </c>
      <c r="B1099" s="326">
        <v>5842401</v>
      </c>
      <c r="C1099" s="327" t="s">
        <v>819</v>
      </c>
      <c r="D1099" s="327" t="s">
        <v>820</v>
      </c>
      <c r="E1099" s="327" t="s">
        <v>831</v>
      </c>
      <c r="F1099" s="328" t="s">
        <v>2039</v>
      </c>
    </row>
    <row r="1100" spans="1:6" s="324" customFormat="1" ht="51">
      <c r="A1100" s="325">
        <v>5</v>
      </c>
      <c r="B1100" s="326">
        <v>5842402</v>
      </c>
      <c r="C1100" s="327" t="s">
        <v>819</v>
      </c>
      <c r="D1100" s="327" t="s">
        <v>820</v>
      </c>
      <c r="E1100" s="327" t="s">
        <v>831</v>
      </c>
      <c r="F1100" s="328" t="s">
        <v>2040</v>
      </c>
    </row>
    <row r="1101" spans="1:6" s="324" customFormat="1" ht="38.25">
      <c r="A1101" s="325">
        <v>5</v>
      </c>
      <c r="B1101" s="326">
        <v>5842403</v>
      </c>
      <c r="C1101" s="327" t="s">
        <v>819</v>
      </c>
      <c r="D1101" s="327" t="s">
        <v>820</v>
      </c>
      <c r="E1101" s="327" t="s">
        <v>831</v>
      </c>
      <c r="F1101" s="328" t="s">
        <v>2041</v>
      </c>
    </row>
    <row r="1102" spans="1:6" s="324" customFormat="1" ht="51">
      <c r="A1102" s="325">
        <v>5</v>
      </c>
      <c r="B1102" s="326">
        <v>5842404</v>
      </c>
      <c r="C1102" s="327" t="s">
        <v>819</v>
      </c>
      <c r="D1102" s="327" t="s">
        <v>820</v>
      </c>
      <c r="E1102" s="327" t="s">
        <v>831</v>
      </c>
      <c r="F1102" s="328" t="s">
        <v>2042</v>
      </c>
    </row>
    <row r="1103" spans="1:6" s="324" customFormat="1" ht="38.25">
      <c r="A1103" s="325">
        <v>5</v>
      </c>
      <c r="B1103" s="326">
        <v>5861001</v>
      </c>
      <c r="C1103" s="327" t="s">
        <v>852</v>
      </c>
      <c r="D1103" s="327" t="s">
        <v>1201</v>
      </c>
      <c r="E1103" s="327" t="s">
        <v>1579</v>
      </c>
      <c r="F1103" s="328" t="s">
        <v>2043</v>
      </c>
    </row>
    <row r="1104" spans="1:6" s="324" customFormat="1" ht="38.25">
      <c r="A1104" s="325">
        <v>5</v>
      </c>
      <c r="B1104" s="326">
        <v>5869201</v>
      </c>
      <c r="C1104" s="327" t="s">
        <v>852</v>
      </c>
      <c r="D1104" s="327" t="s">
        <v>1201</v>
      </c>
      <c r="E1104" s="327" t="s">
        <v>1581</v>
      </c>
      <c r="F1104" s="328" t="s">
        <v>2044</v>
      </c>
    </row>
    <row r="1105" spans="1:6" s="324" customFormat="1" ht="25.5">
      <c r="A1105" s="325">
        <v>5</v>
      </c>
      <c r="B1105" s="326">
        <v>5900501</v>
      </c>
      <c r="C1105" s="327" t="s">
        <v>858</v>
      </c>
      <c r="D1105" s="327" t="s">
        <v>859</v>
      </c>
      <c r="E1105" s="327" t="s">
        <v>859</v>
      </c>
      <c r="F1105" s="328" t="s">
        <v>2045</v>
      </c>
    </row>
    <row r="1106" spans="1:6" s="324" customFormat="1" ht="25.5">
      <c r="A1106" s="325">
        <v>5</v>
      </c>
      <c r="B1106" s="326">
        <v>5910201</v>
      </c>
      <c r="C1106" s="327" t="s">
        <v>858</v>
      </c>
      <c r="D1106" s="327" t="s">
        <v>863</v>
      </c>
      <c r="E1106" s="327" t="s">
        <v>863</v>
      </c>
      <c r="F1106" s="328" t="s">
        <v>2046</v>
      </c>
    </row>
    <row r="1107" spans="1:6" s="324" customFormat="1" ht="38.25">
      <c r="A1107" s="325">
        <v>5</v>
      </c>
      <c r="B1107" s="326">
        <v>5931201</v>
      </c>
      <c r="C1107" s="327" t="s">
        <v>858</v>
      </c>
      <c r="D1107" s="327" t="s">
        <v>1220</v>
      </c>
      <c r="E1107" s="327" t="s">
        <v>1221</v>
      </c>
      <c r="F1107" s="328" t="s">
        <v>2047</v>
      </c>
    </row>
    <row r="1108" spans="1:6" s="324" customFormat="1" ht="25.5">
      <c r="A1108" s="325">
        <v>5</v>
      </c>
      <c r="B1108" s="326">
        <v>5960901</v>
      </c>
      <c r="C1108" s="327" t="s">
        <v>169</v>
      </c>
      <c r="D1108" s="327" t="s">
        <v>881</v>
      </c>
      <c r="E1108" s="327" t="s">
        <v>881</v>
      </c>
      <c r="F1108" s="328" t="s">
        <v>2048</v>
      </c>
    </row>
  </sheetData>
  <sheetProtection password="8BAB" sheet="1" objects="1" scenarios="1"/>
  <sortState xmlns:xlrd2="http://schemas.microsoft.com/office/spreadsheetml/2017/richdata2" ref="A5:E608">
    <sortCondition ref="B5:B608"/>
  </sortState>
  <mergeCells count="1">
    <mergeCell ref="A2:F2"/>
  </mergeCells>
  <conditionalFormatting sqref="B5:B1108">
    <cfRule type="duplicateValues" dxfId="0" priority="1"/>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5"/>
  <dimension ref="D1:EC69"/>
  <sheetViews>
    <sheetView showGridLines="0" topLeftCell="K59" zoomScale="115" zoomScaleNormal="115" workbookViewId="0">
      <selection activeCell="S67" sqref="S67"/>
    </sheetView>
  </sheetViews>
  <sheetFormatPr baseColWidth="10" defaultColWidth="3.7109375" defaultRowHeight="15"/>
  <cols>
    <col min="29" max="29" width="4.85546875" customWidth="1"/>
    <col min="37" max="37" width="6.140625" customWidth="1"/>
    <col min="38" max="38" width="4.7109375" customWidth="1"/>
    <col min="40" max="40" width="5" customWidth="1"/>
    <col min="47" max="47" width="5.140625" customWidth="1"/>
    <col min="48" max="48" width="5" customWidth="1"/>
    <col min="71" max="71" width="6.5703125" customWidth="1"/>
  </cols>
  <sheetData>
    <row r="1" spans="4:59" ht="15.75">
      <c r="D1" s="639" t="s">
        <v>2445</v>
      </c>
      <c r="E1" s="639"/>
      <c r="F1" s="639"/>
      <c r="G1" s="639"/>
      <c r="H1" s="639"/>
      <c r="I1" s="639"/>
      <c r="J1" s="639"/>
      <c r="K1" s="639"/>
      <c r="L1" s="639"/>
      <c r="M1" s="639"/>
      <c r="N1" s="639"/>
      <c r="O1" s="639"/>
      <c r="P1" s="639"/>
      <c r="Q1" s="639"/>
      <c r="R1" s="639"/>
      <c r="S1" s="639"/>
      <c r="T1" s="639"/>
      <c r="U1" s="639"/>
      <c r="V1" s="639"/>
      <c r="W1" s="639"/>
      <c r="X1" s="639"/>
      <c r="Y1" s="639"/>
      <c r="Z1" s="639"/>
      <c r="AA1" s="639"/>
      <c r="AB1" s="639"/>
      <c r="AC1" s="639"/>
      <c r="AD1" s="639"/>
      <c r="AE1" s="639"/>
      <c r="AF1" s="639"/>
      <c r="AG1" s="639"/>
      <c r="AH1" s="639"/>
      <c r="AI1" s="639"/>
      <c r="AJ1" s="639"/>
      <c r="AK1" s="639"/>
      <c r="AL1" s="639"/>
      <c r="AM1" s="639"/>
      <c r="AN1" s="639"/>
      <c r="AO1" s="639"/>
      <c r="AP1" s="639"/>
      <c r="AQ1" s="639"/>
      <c r="AR1" s="639"/>
      <c r="AS1" s="639"/>
      <c r="AT1" s="639"/>
      <c r="AU1" s="639"/>
      <c r="AV1" s="639"/>
      <c r="AW1" s="639"/>
      <c r="AX1" s="639"/>
      <c r="AY1" s="639"/>
      <c r="AZ1" s="639"/>
    </row>
    <row r="2" spans="4:59" ht="15.75" thickBot="1"/>
    <row r="3" spans="4:59" ht="32.25" customHeight="1" thickBot="1">
      <c r="M3" s="660" t="s">
        <v>0</v>
      </c>
      <c r="N3" s="661"/>
      <c r="O3" s="661"/>
      <c r="P3" s="661"/>
      <c r="Q3" s="662"/>
      <c r="R3" s="51"/>
      <c r="S3" s="660" t="s">
        <v>1</v>
      </c>
      <c r="T3" s="661"/>
      <c r="U3" s="661"/>
      <c r="V3" s="661"/>
      <c r="W3" s="661"/>
      <c r="X3" s="662"/>
      <c r="Y3" s="51"/>
      <c r="Z3" s="51"/>
      <c r="AA3" s="660" t="s">
        <v>237</v>
      </c>
      <c r="AB3" s="661"/>
      <c r="AC3" s="661"/>
      <c r="AD3" s="661"/>
      <c r="AE3" s="661"/>
      <c r="AF3" s="661"/>
      <c r="AG3" s="662"/>
      <c r="AH3" s="51"/>
      <c r="AI3" s="51"/>
      <c r="AQ3" s="51"/>
      <c r="AR3" s="51"/>
      <c r="AS3" s="51"/>
      <c r="AT3" s="51"/>
      <c r="AU3" s="51"/>
      <c r="AV3" s="51"/>
      <c r="AW3" s="51"/>
      <c r="AX3" s="51"/>
      <c r="AY3" s="51"/>
      <c r="AZ3" s="51"/>
      <c r="BA3" s="333"/>
      <c r="BB3" s="333"/>
      <c r="BC3" s="333"/>
      <c r="BD3" s="333"/>
      <c r="BE3" s="333"/>
      <c r="BF3" s="333"/>
      <c r="BG3" s="333"/>
    </row>
    <row r="4" spans="4:59" ht="19.5" thickBot="1">
      <c r="M4" s="814"/>
      <c r="N4" s="815"/>
      <c r="O4" s="815"/>
      <c r="P4" s="815"/>
      <c r="Q4" s="816"/>
      <c r="R4" s="60"/>
      <c r="S4" s="814"/>
      <c r="T4" s="815"/>
      <c r="U4" s="815"/>
      <c r="V4" s="815"/>
      <c r="W4" s="815"/>
      <c r="X4" s="816"/>
      <c r="Y4" s="60"/>
      <c r="Z4" s="60"/>
      <c r="AA4" s="663"/>
      <c r="AB4" s="664"/>
      <c r="AC4" s="664"/>
      <c r="AD4" s="664"/>
      <c r="AE4" s="664"/>
      <c r="AF4" s="664"/>
      <c r="AG4" s="665"/>
      <c r="AH4" s="51"/>
      <c r="AI4" s="51"/>
      <c r="AQ4" s="51"/>
      <c r="AR4" s="51"/>
      <c r="AS4" s="51"/>
      <c r="AT4" s="335"/>
      <c r="AU4" s="335"/>
      <c r="AV4" s="334"/>
      <c r="AW4" s="334"/>
      <c r="AX4" s="334"/>
      <c r="AY4" s="334"/>
      <c r="AZ4" s="334"/>
      <c r="BA4" s="335"/>
      <c r="BB4" s="335"/>
      <c r="BC4" s="336"/>
      <c r="BD4" s="336"/>
      <c r="BE4" s="336"/>
      <c r="BF4" s="336"/>
      <c r="BG4" s="336"/>
    </row>
    <row r="5" spans="4:59">
      <c r="AG5" s="51"/>
      <c r="AH5" s="51"/>
      <c r="AI5" s="51"/>
    </row>
    <row r="6" spans="4:59" ht="15.75" thickBot="1"/>
    <row r="7" spans="4:59" ht="15.75" thickBot="1">
      <c r="D7" s="657" t="s">
        <v>354</v>
      </c>
      <c r="E7" s="658"/>
      <c r="F7" s="658"/>
      <c r="G7" s="658"/>
      <c r="H7" s="658"/>
      <c r="I7" s="658"/>
      <c r="J7" s="658"/>
      <c r="K7" s="658"/>
      <c r="L7" s="658"/>
      <c r="M7" s="658"/>
      <c r="N7" s="658"/>
      <c r="O7" s="658"/>
      <c r="P7" s="658"/>
      <c r="Q7" s="658"/>
      <c r="R7" s="658"/>
      <c r="S7" s="658"/>
      <c r="T7" s="658"/>
      <c r="U7" s="658"/>
      <c r="V7" s="658"/>
      <c r="W7" s="658"/>
      <c r="X7" s="658"/>
      <c r="Y7" s="658"/>
      <c r="Z7" s="658"/>
      <c r="AA7" s="658"/>
      <c r="AB7" s="658"/>
      <c r="AC7" s="658"/>
      <c r="AD7" s="658"/>
      <c r="AE7" s="658"/>
      <c r="AF7" s="658"/>
      <c r="AG7" s="658"/>
      <c r="AH7" s="658"/>
      <c r="AI7" s="658"/>
      <c r="AJ7" s="658"/>
      <c r="AK7" s="658"/>
      <c r="AL7" s="658"/>
      <c r="AM7" s="658"/>
      <c r="AN7" s="658"/>
      <c r="AO7" s="658"/>
      <c r="AP7" s="658"/>
      <c r="AQ7" s="658"/>
      <c r="AR7" s="658"/>
      <c r="AS7" s="658"/>
      <c r="AT7" s="658"/>
      <c r="AU7" s="658"/>
      <c r="AV7" s="658"/>
      <c r="AW7" s="658"/>
      <c r="AX7" s="658"/>
      <c r="AY7" s="658"/>
      <c r="AZ7" s="658"/>
      <c r="BA7" s="658"/>
      <c r="BB7" s="658"/>
      <c r="BC7" s="658"/>
      <c r="BD7" s="658"/>
      <c r="BE7" s="658"/>
      <c r="BF7" s="658"/>
      <c r="BG7" s="659"/>
    </row>
    <row r="8" spans="4:59" ht="15.75" thickBot="1">
      <c r="D8" s="1176" t="s">
        <v>5</v>
      </c>
      <c r="E8" s="1177"/>
      <c r="F8" s="1177"/>
      <c r="G8" s="1177"/>
      <c r="H8" s="1177"/>
      <c r="I8" s="1177"/>
      <c r="J8" s="1177"/>
      <c r="K8" s="1177"/>
      <c r="L8" s="1177"/>
      <c r="M8" s="1177"/>
      <c r="N8" s="1177"/>
      <c r="O8" s="1177"/>
      <c r="P8" s="1177"/>
      <c r="Q8" s="1177"/>
      <c r="R8" s="1177"/>
      <c r="S8" s="1177"/>
      <c r="T8" s="1177"/>
      <c r="U8" s="1177"/>
      <c r="V8" s="1177"/>
      <c r="W8" s="1177"/>
      <c r="X8" s="1177"/>
      <c r="Y8" s="1177"/>
      <c r="Z8" s="1177"/>
      <c r="AA8" s="1177"/>
      <c r="AB8" s="1177"/>
      <c r="AC8" s="1177"/>
      <c r="AD8" s="1177"/>
      <c r="AE8" s="1177"/>
      <c r="AF8" s="1177"/>
      <c r="AG8" s="1177"/>
      <c r="AH8" s="1177"/>
      <c r="AI8" s="1177"/>
      <c r="AJ8" s="1177"/>
      <c r="AK8" s="1177"/>
      <c r="AL8" s="1177"/>
      <c r="AM8" s="1177"/>
      <c r="AN8" s="1177"/>
      <c r="AO8" s="1177"/>
      <c r="AP8" s="1177"/>
      <c r="AQ8" s="1177"/>
      <c r="AR8" s="1177"/>
      <c r="AS8" s="1177"/>
      <c r="AT8" s="1177"/>
      <c r="AU8" s="1177"/>
      <c r="AV8" s="1177"/>
      <c r="AW8" s="1177"/>
      <c r="AX8" s="1177"/>
      <c r="AY8" s="1177"/>
      <c r="AZ8" s="1177"/>
      <c r="BA8" s="1177"/>
      <c r="BB8" s="1177"/>
      <c r="BC8" s="1177"/>
      <c r="BD8" s="1177"/>
      <c r="BE8" s="1178"/>
      <c r="BF8" s="1178"/>
      <c r="BG8" s="1179"/>
    </row>
    <row r="9" spans="4:59" ht="15.75" thickBot="1">
      <c r="D9" s="348"/>
      <c r="E9" s="345"/>
      <c r="F9" s="345"/>
      <c r="G9" s="345"/>
      <c r="H9" s="345"/>
      <c r="I9" s="345"/>
      <c r="J9" s="345"/>
      <c r="K9" s="345"/>
      <c r="L9" s="345"/>
      <c r="M9" s="345"/>
      <c r="N9" s="345"/>
      <c r="O9" s="345"/>
      <c r="P9" s="345"/>
      <c r="Q9" s="345"/>
      <c r="R9" s="345"/>
      <c r="S9" s="345"/>
      <c r="T9" s="345"/>
      <c r="U9" s="345"/>
      <c r="V9" s="345"/>
      <c r="W9" s="345"/>
      <c r="X9" s="345"/>
      <c r="Y9" s="345"/>
      <c r="Z9" s="345"/>
      <c r="AA9" s="345"/>
      <c r="AB9" s="345"/>
      <c r="AC9" s="345"/>
      <c r="AD9" s="345"/>
      <c r="AE9" s="345"/>
      <c r="AF9" s="345"/>
      <c r="AG9" s="345"/>
      <c r="AH9" s="345"/>
      <c r="AI9" s="345"/>
      <c r="AJ9" s="345"/>
      <c r="AK9" s="345"/>
      <c r="AL9" s="345"/>
      <c r="AM9" s="345"/>
      <c r="AN9" s="345"/>
      <c r="AO9" s="331"/>
      <c r="AP9" s="345"/>
      <c r="AQ9" s="345"/>
      <c r="AR9" s="345"/>
      <c r="AS9" s="346"/>
      <c r="AT9" s="346"/>
      <c r="AU9" s="346"/>
      <c r="AV9" s="331"/>
      <c r="AW9" s="347"/>
      <c r="AX9" s="347"/>
      <c r="AY9" s="347"/>
      <c r="AZ9" s="347"/>
      <c r="BA9" s="347"/>
      <c r="BB9" s="347"/>
      <c r="BC9" s="347"/>
      <c r="BD9" s="347"/>
      <c r="BE9" s="347"/>
      <c r="BF9" s="347"/>
      <c r="BG9" s="349"/>
    </row>
    <row r="10" spans="4:59" ht="15.75" thickBot="1">
      <c r="D10" s="350" t="s">
        <v>2416</v>
      </c>
      <c r="E10" s="329"/>
      <c r="F10" s="76"/>
      <c r="G10" s="76"/>
      <c r="H10" s="76"/>
      <c r="I10" s="76" t="s">
        <v>2415</v>
      </c>
      <c r="J10" s="76"/>
      <c r="K10" s="76"/>
      <c r="L10" s="77"/>
      <c r="M10" s="76"/>
      <c r="N10" s="76" t="s">
        <v>2433</v>
      </c>
      <c r="O10" s="76"/>
      <c r="P10" s="76"/>
      <c r="Q10" s="76"/>
      <c r="R10" s="76"/>
      <c r="S10" s="76"/>
      <c r="T10" s="77"/>
      <c r="U10" s="76"/>
      <c r="V10" s="329" t="s">
        <v>2417</v>
      </c>
      <c r="W10" s="76"/>
      <c r="X10" s="76"/>
      <c r="Y10" s="76"/>
      <c r="Z10" s="76"/>
      <c r="AA10" s="76"/>
      <c r="AB10" s="76"/>
      <c r="AC10" s="370" t="s">
        <v>2418</v>
      </c>
      <c r="AD10" s="77"/>
      <c r="AE10" s="76"/>
      <c r="AF10" s="76"/>
      <c r="AG10" s="76"/>
      <c r="AH10" s="76"/>
      <c r="AI10" s="329" t="s">
        <v>7</v>
      </c>
      <c r="AJ10" s="76"/>
      <c r="AK10" s="76"/>
      <c r="AL10" s="76"/>
      <c r="AM10" s="76"/>
      <c r="AN10" s="76" t="s">
        <v>11</v>
      </c>
      <c r="AO10" s="76"/>
      <c r="AP10" s="799"/>
      <c r="AQ10" s="800"/>
      <c r="AR10" s="800"/>
      <c r="AS10" s="800"/>
      <c r="AT10" s="801"/>
      <c r="AU10" s="82"/>
      <c r="AV10" s="76"/>
      <c r="AW10" s="82"/>
      <c r="AX10" s="82"/>
      <c r="AY10" s="82"/>
      <c r="AZ10" s="82"/>
      <c r="BA10" s="82"/>
      <c r="BB10" s="82"/>
      <c r="BC10" s="82"/>
      <c r="BD10" s="82"/>
      <c r="BE10" s="82"/>
      <c r="BF10" s="82"/>
      <c r="BG10" s="351"/>
    </row>
    <row r="11" spans="4:59" ht="15.75" thickBot="1">
      <c r="D11" s="350"/>
      <c r="E11" s="329"/>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80"/>
      <c r="AO11" s="96"/>
      <c r="AP11" s="96"/>
      <c r="AQ11" s="96"/>
      <c r="AR11" s="82"/>
      <c r="AS11" s="82"/>
      <c r="AT11" s="76"/>
      <c r="AU11" s="76"/>
      <c r="AV11" s="76"/>
      <c r="AW11" s="76"/>
      <c r="AX11" s="76"/>
      <c r="AY11" s="76"/>
      <c r="AZ11" s="76"/>
      <c r="BA11" s="76"/>
      <c r="BB11" s="76"/>
      <c r="BC11" s="76"/>
      <c r="BD11" s="76"/>
      <c r="BE11" s="76"/>
      <c r="BF11" s="76"/>
      <c r="BG11" s="351"/>
    </row>
    <row r="12" spans="4:59" ht="15.75" thickBot="1">
      <c r="D12" s="1173" t="s">
        <v>2414</v>
      </c>
      <c r="E12" s="1174"/>
      <c r="F12" s="1174"/>
      <c r="G12" s="1174"/>
      <c r="H12" s="1174"/>
      <c r="I12" s="1174"/>
      <c r="J12" s="1174"/>
      <c r="K12" s="1174"/>
      <c r="L12" s="1174"/>
      <c r="M12" s="1174"/>
      <c r="N12" s="1174"/>
      <c r="O12" s="1174"/>
      <c r="P12" s="1174"/>
      <c r="Q12" s="1174"/>
      <c r="R12" s="1174"/>
      <c r="S12" s="1174"/>
      <c r="T12" s="1174"/>
      <c r="U12" s="1174"/>
      <c r="V12" s="1174"/>
      <c r="W12" s="1174"/>
      <c r="X12" s="1174"/>
      <c r="Y12" s="1174"/>
      <c r="Z12" s="1174"/>
      <c r="AA12" s="1174"/>
      <c r="AB12" s="1174"/>
      <c r="AC12" s="1174"/>
      <c r="AD12" s="1174"/>
      <c r="AE12" s="1174"/>
      <c r="AF12" s="1174"/>
      <c r="AG12" s="1174"/>
      <c r="AH12" s="1174"/>
      <c r="AI12" s="1174"/>
      <c r="AJ12" s="1174"/>
      <c r="AK12" s="1174"/>
      <c r="AL12" s="1174"/>
      <c r="AM12" s="1174"/>
      <c r="AN12" s="1174"/>
      <c r="AO12" s="1174"/>
      <c r="AP12" s="1174"/>
      <c r="AQ12" s="1174"/>
      <c r="AR12" s="1174"/>
      <c r="AS12" s="1174"/>
      <c r="AT12" s="1174"/>
      <c r="AU12" s="1174"/>
      <c r="AV12" s="1174"/>
      <c r="AW12" s="1174"/>
      <c r="AX12" s="1174"/>
      <c r="AY12" s="1174"/>
      <c r="AZ12" s="1174"/>
      <c r="BA12" s="1174"/>
      <c r="BB12" s="1174"/>
      <c r="BC12" s="1174"/>
      <c r="BD12" s="1174"/>
      <c r="BE12" s="1099"/>
      <c r="BF12" s="1099"/>
      <c r="BG12" s="1175"/>
    </row>
    <row r="13" spans="4:59" ht="15.75" thickBot="1">
      <c r="D13" s="1186" t="s">
        <v>2413</v>
      </c>
      <c r="E13" s="1187"/>
      <c r="F13" s="1187"/>
      <c r="G13" s="1187"/>
      <c r="H13" s="1187"/>
      <c r="I13" s="1187"/>
      <c r="J13" s="1187"/>
      <c r="K13" s="1187"/>
      <c r="L13" s="1188"/>
      <c r="M13" s="594" t="s">
        <v>590</v>
      </c>
      <c r="N13" s="595"/>
      <c r="O13" s="595"/>
      <c r="P13" s="595"/>
      <c r="Q13" s="595"/>
      <c r="R13" s="595"/>
      <c r="S13" s="595"/>
      <c r="T13" s="595"/>
      <c r="U13" s="595"/>
      <c r="V13" s="595"/>
      <c r="W13" s="595"/>
      <c r="X13" s="595"/>
      <c r="Y13" s="595"/>
      <c r="Z13" s="595"/>
      <c r="AA13" s="596"/>
      <c r="AB13" s="594" t="s">
        <v>591</v>
      </c>
      <c r="AC13" s="595"/>
      <c r="AD13" s="595"/>
      <c r="AE13" s="595"/>
      <c r="AF13" s="595"/>
      <c r="AG13" s="595"/>
      <c r="AH13" s="595"/>
      <c r="AI13" s="595"/>
      <c r="AJ13" s="595"/>
      <c r="AK13" s="595"/>
      <c r="AL13" s="595"/>
      <c r="AM13" s="595"/>
      <c r="AN13" s="596"/>
      <c r="AO13" s="594" t="s">
        <v>592</v>
      </c>
      <c r="AP13" s="595"/>
      <c r="AQ13" s="595"/>
      <c r="AR13" s="595"/>
      <c r="AS13" s="595"/>
      <c r="AT13" s="595"/>
      <c r="AU13" s="595"/>
      <c r="AV13" s="595"/>
      <c r="AW13" s="595"/>
      <c r="AX13" s="596"/>
      <c r="AY13" s="594" t="s">
        <v>593</v>
      </c>
      <c r="AZ13" s="595"/>
      <c r="BA13" s="595"/>
      <c r="BB13" s="595"/>
      <c r="BC13" s="595"/>
      <c r="BD13" s="595"/>
      <c r="BE13" s="595"/>
      <c r="BF13" s="595"/>
      <c r="BG13" s="596"/>
    </row>
    <row r="14" spans="4:59" ht="15.75" customHeight="1" thickBot="1">
      <c r="D14" s="1157" t="s">
        <v>18</v>
      </c>
      <c r="E14" s="756"/>
      <c r="F14" s="756"/>
      <c r="G14" s="756"/>
      <c r="H14" s="756"/>
      <c r="I14" s="756"/>
      <c r="J14" s="1158"/>
      <c r="K14" s="682" t="s">
        <v>63</v>
      </c>
      <c r="L14" s="683"/>
      <c r="M14" s="1159" t="s">
        <v>358</v>
      </c>
      <c r="N14" s="758"/>
      <c r="O14" s="758"/>
      <c r="P14" s="758"/>
      <c r="Q14" s="758"/>
      <c r="R14" s="758"/>
      <c r="S14" s="758"/>
      <c r="T14" s="1160"/>
      <c r="U14" s="1161"/>
      <c r="V14" s="1161"/>
      <c r="W14" s="1161"/>
      <c r="X14" s="1161"/>
      <c r="Y14" s="1161"/>
      <c r="Z14" s="1161"/>
      <c r="AA14" s="1161"/>
      <c r="AB14" s="1162"/>
      <c r="AC14" s="1163" t="s">
        <v>2419</v>
      </c>
      <c r="AD14" s="581"/>
      <c r="AE14" s="581"/>
      <c r="AF14" s="581"/>
      <c r="AG14" s="581"/>
      <c r="AH14" s="581"/>
      <c r="AI14" s="1168" t="s">
        <v>51</v>
      </c>
      <c r="AJ14" s="1169"/>
      <c r="AK14" s="1169"/>
      <c r="AL14" s="406"/>
      <c r="AM14" s="1168" t="s">
        <v>53</v>
      </c>
      <c r="AN14" s="1169"/>
      <c r="AO14" s="1169"/>
      <c r="AP14" s="406"/>
      <c r="AQ14" s="1168" t="s">
        <v>2492</v>
      </c>
      <c r="AR14" s="1169"/>
      <c r="AS14" s="1169"/>
      <c r="AT14" s="406"/>
      <c r="AU14" s="795" t="s">
        <v>2420</v>
      </c>
      <c r="AV14" s="795"/>
      <c r="AW14" s="795"/>
      <c r="AX14" s="795"/>
      <c r="AY14" s="1170"/>
      <c r="AZ14" s="385" t="s">
        <v>3</v>
      </c>
      <c r="BA14" s="385" t="s">
        <v>3</v>
      </c>
      <c r="BB14" s="385" t="s">
        <v>4</v>
      </c>
      <c r="BC14" s="385" t="s">
        <v>4</v>
      </c>
      <c r="BD14" s="385" t="s">
        <v>2060</v>
      </c>
      <c r="BE14" s="385" t="s">
        <v>2060</v>
      </c>
      <c r="BF14" s="385" t="s">
        <v>2060</v>
      </c>
      <c r="BG14" s="386" t="s">
        <v>2060</v>
      </c>
    </row>
    <row r="15" spans="4:59" ht="15.75" thickBot="1">
      <c r="D15" s="1183" t="s">
        <v>19</v>
      </c>
      <c r="E15" s="1184"/>
      <c r="F15" s="1184"/>
      <c r="G15" s="1184"/>
      <c r="H15" s="1184"/>
      <c r="I15" s="1184"/>
      <c r="J15" s="1184"/>
      <c r="K15" s="1184"/>
      <c r="L15" s="1184"/>
      <c r="M15" s="1184"/>
      <c r="N15" s="1184"/>
      <c r="O15" s="1184"/>
      <c r="P15" s="1184"/>
      <c r="Q15" s="1184"/>
      <c r="R15" s="1184"/>
      <c r="S15" s="1184"/>
      <c r="T15" s="1184"/>
      <c r="U15" s="1184"/>
      <c r="V15" s="1184"/>
      <c r="W15" s="1184"/>
      <c r="X15" s="1184"/>
      <c r="Y15" s="1184"/>
      <c r="Z15" s="1184"/>
      <c r="AA15" s="1184"/>
      <c r="AB15" s="1184"/>
      <c r="AC15" s="1184"/>
      <c r="AD15" s="1184"/>
      <c r="AE15" s="1184"/>
      <c r="AF15" s="1184"/>
      <c r="AG15" s="1184"/>
      <c r="AH15" s="1184"/>
      <c r="AI15" s="1184"/>
      <c r="AJ15" s="1184"/>
      <c r="AK15" s="1184"/>
      <c r="AL15" s="1184"/>
      <c r="AM15" s="1184"/>
      <c r="AN15" s="1184"/>
      <c r="AO15" s="1184"/>
      <c r="AP15" s="1184"/>
      <c r="AQ15" s="1184"/>
      <c r="AR15" s="1184"/>
      <c r="AS15" s="1184"/>
      <c r="AT15" s="1184"/>
      <c r="AU15" s="1184"/>
      <c r="AV15" s="1184"/>
      <c r="AW15" s="1184"/>
      <c r="AX15" s="1184"/>
      <c r="AY15" s="1184"/>
      <c r="AZ15" s="1184"/>
      <c r="BA15" s="1184"/>
      <c r="BB15" s="1184"/>
      <c r="BC15" s="1184"/>
      <c r="BD15" s="1184"/>
      <c r="BE15" s="1184"/>
      <c r="BF15" s="1184"/>
      <c r="BG15" s="1185"/>
    </row>
    <row r="16" spans="4:59" ht="15.75" thickBot="1">
      <c r="D16" s="1131" t="s">
        <v>2053</v>
      </c>
      <c r="E16" s="1132"/>
      <c r="F16" s="1132"/>
      <c r="G16" s="1132"/>
      <c r="H16" s="1132"/>
      <c r="I16" s="1132"/>
      <c r="J16" s="1132"/>
      <c r="K16" s="1132"/>
      <c r="L16" s="1132"/>
      <c r="M16" s="1132"/>
      <c r="N16" s="1132"/>
      <c r="O16" s="1132"/>
      <c r="P16" s="1132"/>
      <c r="Q16" s="1132"/>
      <c r="R16" s="1132"/>
      <c r="S16" s="1132"/>
      <c r="T16" s="1132"/>
      <c r="U16" s="1132"/>
      <c r="V16" s="1132"/>
      <c r="W16" s="1132"/>
      <c r="X16" s="1132"/>
      <c r="Y16" s="1132"/>
      <c r="Z16" s="1132"/>
      <c r="AA16" s="1132"/>
      <c r="AB16" s="1132"/>
      <c r="AC16" s="1132"/>
      <c r="AD16" s="1132"/>
      <c r="AE16" s="1132"/>
      <c r="AF16" s="1132"/>
      <c r="AG16" s="1132"/>
      <c r="AH16" s="1132"/>
      <c r="AI16" s="1132"/>
      <c r="AJ16" s="1132"/>
      <c r="AK16" s="1132"/>
      <c r="AL16" s="1132"/>
      <c r="AM16" s="1132"/>
      <c r="AN16" s="1132"/>
      <c r="AO16" s="1132"/>
      <c r="AP16" s="1132"/>
      <c r="AQ16" s="1132"/>
      <c r="AR16" s="1132"/>
      <c r="AS16" s="1132"/>
      <c r="AT16" s="1132"/>
      <c r="AU16" s="1132"/>
      <c r="AV16" s="1132"/>
      <c r="AW16" s="1132"/>
      <c r="AX16" s="1132"/>
      <c r="AY16" s="1132"/>
      <c r="AZ16" s="1132"/>
      <c r="BA16" s="1132"/>
      <c r="BB16" s="1132"/>
      <c r="BC16" s="1132"/>
      <c r="BD16" s="1132"/>
      <c r="BE16" s="1132"/>
      <c r="BF16" s="1132"/>
      <c r="BG16" s="1189"/>
    </row>
    <row r="17" spans="4:133" ht="24" customHeight="1" thickBot="1">
      <c r="D17" s="1150" t="s">
        <v>2421</v>
      </c>
      <c r="E17" s="1151"/>
      <c r="F17" s="1151"/>
      <c r="G17" s="1151"/>
      <c r="H17" s="1151"/>
      <c r="I17" s="1151"/>
      <c r="J17" s="1151"/>
      <c r="K17" s="1151"/>
      <c r="L17" s="1151"/>
      <c r="M17" s="1190"/>
      <c r="N17" s="1190"/>
      <c r="O17" s="1190"/>
      <c r="P17" s="1190"/>
      <c r="Q17" s="1190"/>
      <c r="R17" s="1190"/>
      <c r="S17" s="1190"/>
      <c r="T17" s="1190"/>
      <c r="U17" s="1190"/>
      <c r="V17" s="1190"/>
      <c r="W17" s="1190"/>
      <c r="X17" s="1190"/>
      <c r="Y17" s="1190"/>
      <c r="Z17" s="1190"/>
      <c r="AA17" s="1190"/>
      <c r="AB17" s="1142" t="s">
        <v>2422</v>
      </c>
      <c r="AC17" s="1142"/>
      <c r="AD17" s="1142"/>
      <c r="AE17" s="1142"/>
      <c r="AF17" s="1142"/>
      <c r="AG17" s="1142"/>
      <c r="AH17" s="1142"/>
      <c r="AI17" s="1142"/>
      <c r="AJ17" s="1156"/>
      <c r="AK17" s="1156"/>
      <c r="AL17" s="1156"/>
      <c r="AM17" s="1156"/>
      <c r="AN17" s="1182"/>
      <c r="AO17" s="1164" t="s">
        <v>2423</v>
      </c>
      <c r="AP17" s="1165"/>
      <c r="AQ17" s="1165"/>
      <c r="AR17" s="1165"/>
      <c r="AS17" s="1165"/>
      <c r="AT17" s="1165"/>
      <c r="AU17" s="1165"/>
      <c r="AV17" s="1165"/>
      <c r="AW17" s="1165"/>
      <c r="AX17" s="1165"/>
      <c r="AY17" s="1165"/>
      <c r="AZ17" s="1166"/>
      <c r="BA17" s="1122"/>
      <c r="BB17" s="812"/>
      <c r="BC17" s="812"/>
      <c r="BD17" s="812"/>
      <c r="BE17" s="812"/>
      <c r="BF17" s="812"/>
      <c r="BG17" s="1167"/>
    </row>
    <row r="18" spans="4:133" ht="15" customHeight="1" thickBot="1">
      <c r="D18" s="1150" t="s">
        <v>2424</v>
      </c>
      <c r="E18" s="1151"/>
      <c r="F18" s="1151"/>
      <c r="G18" s="1151"/>
      <c r="H18" s="1151"/>
      <c r="I18" s="1151"/>
      <c r="J18" s="1151"/>
      <c r="K18" s="1151"/>
      <c r="L18" s="1151"/>
      <c r="M18" s="1152"/>
      <c r="N18" s="1152"/>
      <c r="O18" s="1152"/>
      <c r="P18" s="1152"/>
      <c r="Q18" s="1152"/>
      <c r="R18" s="1152"/>
      <c r="S18" s="1152"/>
      <c r="T18" s="1152"/>
      <c r="U18" s="1152"/>
      <c r="V18" s="1152"/>
      <c r="W18" s="1152"/>
      <c r="X18" s="1152"/>
      <c r="Y18" s="1152"/>
      <c r="Z18" s="1152"/>
      <c r="AA18" s="1152"/>
      <c r="AB18" s="1149" t="s">
        <v>2059</v>
      </c>
      <c r="AC18" s="1149"/>
      <c r="AD18" s="1149"/>
      <c r="AE18" s="1149"/>
      <c r="AF18" s="1153"/>
      <c r="AG18" s="1154"/>
      <c r="AH18" s="1154"/>
      <c r="AI18" s="1154"/>
      <c r="AJ18" s="1155"/>
      <c r="AK18" s="1149" t="s">
        <v>2440</v>
      </c>
      <c r="AL18" s="1149"/>
      <c r="AM18" s="1149"/>
      <c r="AN18" s="1149"/>
      <c r="AO18" s="1153"/>
      <c r="AP18" s="1154"/>
      <c r="AQ18" s="1154"/>
      <c r="AR18" s="1154"/>
      <c r="AS18" s="1155"/>
      <c r="AT18" s="1142" t="s">
        <v>2054</v>
      </c>
      <c r="AU18" s="1142"/>
      <c r="AV18" s="1142"/>
      <c r="AW18" s="1142"/>
      <c r="AX18" s="1142"/>
      <c r="AY18" s="1122"/>
      <c r="AZ18" s="812"/>
      <c r="BA18" s="812"/>
      <c r="BB18" s="812"/>
      <c r="BC18" s="812"/>
      <c r="BD18" s="812"/>
      <c r="BE18" s="812"/>
      <c r="BF18" s="812"/>
      <c r="BG18" s="813"/>
      <c r="BK18" s="333"/>
      <c r="BL18" s="333"/>
      <c r="BM18" s="333"/>
      <c r="BN18" s="333"/>
      <c r="BO18" s="333"/>
      <c r="BP18" s="333"/>
      <c r="BQ18" s="333"/>
      <c r="BR18" s="333"/>
      <c r="BS18" s="333"/>
      <c r="BT18" s="333"/>
      <c r="BU18" s="333"/>
    </row>
    <row r="19" spans="4:133" ht="15.75" customHeight="1" thickBot="1">
      <c r="D19" s="674" t="s">
        <v>2055</v>
      </c>
      <c r="E19" s="675"/>
      <c r="F19" s="675"/>
      <c r="G19" s="675"/>
      <c r="H19" s="675"/>
      <c r="I19" s="675"/>
      <c r="J19" s="675"/>
      <c r="K19" s="675"/>
      <c r="L19" s="675"/>
      <c r="M19" s="1143"/>
      <c r="N19" s="1144"/>
      <c r="O19" s="1144"/>
      <c r="P19" s="1144"/>
      <c r="Q19" s="1144"/>
      <c r="R19" s="1144"/>
      <c r="S19" s="1144"/>
      <c r="T19" s="1144"/>
      <c r="U19" s="1144"/>
      <c r="V19" s="1144"/>
      <c r="W19" s="1144"/>
      <c r="X19" s="1144"/>
      <c r="Y19" s="1144"/>
      <c r="Z19" s="1144"/>
      <c r="AA19" s="1145"/>
      <c r="AB19" s="1180" t="s">
        <v>21</v>
      </c>
      <c r="AC19" s="1181"/>
      <c r="AD19" s="654" t="s">
        <v>22</v>
      </c>
      <c r="AE19" s="654"/>
      <c r="AF19" s="88"/>
      <c r="AG19" s="76"/>
      <c r="AH19" s="654" t="s">
        <v>23</v>
      </c>
      <c r="AI19" s="654"/>
      <c r="AJ19" s="88"/>
      <c r="AK19" s="1146" t="s">
        <v>2056</v>
      </c>
      <c r="AL19" s="684"/>
      <c r="AM19" s="684"/>
      <c r="AN19" s="684"/>
      <c r="AO19" s="691"/>
      <c r="AP19" s="1147"/>
      <c r="AQ19" s="1147"/>
      <c r="AR19" s="1147"/>
      <c r="AS19" s="1147"/>
      <c r="AT19" s="1147"/>
      <c r="AU19" s="1148" t="s">
        <v>56</v>
      </c>
      <c r="AV19" s="1149"/>
      <c r="AW19" s="1149"/>
      <c r="AX19" s="1149"/>
      <c r="AY19" s="1149"/>
      <c r="AZ19" s="1156"/>
      <c r="BA19" s="1156"/>
      <c r="BB19" s="1156"/>
      <c r="BC19" s="1156"/>
      <c r="BD19" s="1156"/>
      <c r="BE19" s="1156"/>
      <c r="BF19" s="1156"/>
      <c r="BG19" s="1156"/>
      <c r="BS19" s="312"/>
    </row>
    <row r="20" spans="4:133" ht="15.75" thickBot="1">
      <c r="D20" s="641" t="s">
        <v>2442</v>
      </c>
      <c r="E20" s="642"/>
      <c r="F20" s="642"/>
      <c r="G20" s="642"/>
      <c r="H20" s="642"/>
      <c r="I20" s="642"/>
      <c r="J20" s="642"/>
      <c r="K20" s="642"/>
      <c r="L20" s="642"/>
      <c r="M20" s="642"/>
      <c r="N20" s="642"/>
      <c r="O20" s="642"/>
      <c r="P20" s="642"/>
      <c r="Q20" s="642"/>
      <c r="R20" s="642"/>
      <c r="S20" s="642"/>
      <c r="T20" s="642"/>
      <c r="U20" s="642"/>
      <c r="V20" s="642"/>
      <c r="W20" s="642"/>
      <c r="X20" s="642"/>
      <c r="Y20" s="642"/>
      <c r="Z20" s="642"/>
      <c r="AA20" s="642"/>
      <c r="AB20" s="642"/>
      <c r="AC20" s="642"/>
      <c r="AD20" s="642"/>
      <c r="AE20" s="642"/>
      <c r="AF20" s="642"/>
      <c r="AG20" s="642"/>
      <c r="AH20" s="642"/>
      <c r="AI20" s="642"/>
      <c r="AJ20" s="642"/>
      <c r="AK20" s="642"/>
      <c r="AL20" s="642"/>
      <c r="AM20" s="642"/>
      <c r="AN20" s="642"/>
      <c r="AO20" s="642"/>
      <c r="AP20" s="642"/>
      <c r="AQ20" s="642"/>
      <c r="AR20" s="642"/>
      <c r="AS20" s="642"/>
      <c r="AT20" s="642"/>
      <c r="AU20" s="642"/>
      <c r="AV20" s="642"/>
      <c r="AW20" s="642"/>
      <c r="AX20" s="642"/>
      <c r="AY20" s="642"/>
      <c r="AZ20" s="642"/>
      <c r="BA20" s="642"/>
      <c r="BB20" s="642"/>
      <c r="BC20" s="642"/>
      <c r="BD20" s="642"/>
      <c r="BE20" s="642"/>
      <c r="BF20" s="642"/>
      <c r="BG20" s="643"/>
      <c r="BS20" s="311"/>
    </row>
    <row r="21" spans="4:133" ht="15.75" thickBot="1">
      <c r="D21" s="348"/>
      <c r="E21" s="345"/>
      <c r="F21" s="345"/>
      <c r="G21" s="345"/>
      <c r="H21" s="345"/>
      <c r="I21" s="345"/>
      <c r="J21" s="345"/>
      <c r="K21" s="345"/>
      <c r="L21" s="345"/>
      <c r="M21" s="345"/>
      <c r="N21" s="345"/>
      <c r="O21" s="345"/>
      <c r="P21" s="345"/>
      <c r="Q21" s="345"/>
      <c r="R21" s="345"/>
      <c r="S21" s="345"/>
      <c r="T21" s="345"/>
      <c r="U21" s="345"/>
      <c r="V21" s="345"/>
      <c r="W21" s="345"/>
      <c r="X21" s="345"/>
      <c r="Y21" s="345"/>
      <c r="Z21" s="345"/>
      <c r="AA21" s="345"/>
      <c r="AB21" s="345"/>
      <c r="AC21" s="345"/>
      <c r="AD21" s="345"/>
      <c r="AE21" s="345"/>
      <c r="AF21" s="345"/>
      <c r="AG21" s="345"/>
      <c r="AH21" s="345"/>
      <c r="AI21" s="345"/>
      <c r="AJ21" s="345"/>
      <c r="AK21" s="345"/>
      <c r="AL21" s="345"/>
      <c r="AM21" s="345"/>
      <c r="AN21" s="345"/>
      <c r="AO21" s="331"/>
      <c r="AP21" s="345"/>
      <c r="AQ21" s="345"/>
      <c r="AR21" s="345"/>
      <c r="AS21" s="346"/>
      <c r="AT21" s="346"/>
      <c r="AU21" s="346"/>
      <c r="AV21" s="331"/>
      <c r="AW21" s="347"/>
      <c r="AX21" s="347"/>
      <c r="AY21" s="347"/>
      <c r="AZ21" s="347"/>
      <c r="BA21" s="347"/>
      <c r="BB21" s="347"/>
      <c r="BC21" s="347"/>
      <c r="BD21" s="347"/>
      <c r="BE21" s="347"/>
      <c r="BF21" s="347"/>
      <c r="BG21" s="349"/>
      <c r="BS21" s="311"/>
      <c r="BZ21" s="335"/>
      <c r="CA21" s="59"/>
      <c r="CC21" s="59"/>
      <c r="CD21" s="59"/>
      <c r="CE21" s="59"/>
      <c r="CF21" s="59"/>
      <c r="CG21" s="59"/>
      <c r="CH21" s="59"/>
      <c r="CI21" s="59"/>
      <c r="CJ21" s="59"/>
      <c r="CK21" s="59"/>
      <c r="CL21" s="59"/>
      <c r="CM21" s="59"/>
      <c r="CN21" s="59"/>
      <c r="CO21" s="59"/>
      <c r="CP21" s="59"/>
      <c r="CQ21" s="59"/>
      <c r="CR21" s="59"/>
      <c r="CS21" s="335"/>
      <c r="CT21" s="59"/>
      <c r="CU21" s="59"/>
      <c r="CV21" s="59"/>
      <c r="CW21" s="59"/>
      <c r="CX21" s="59"/>
      <c r="CY21" s="59"/>
      <c r="CZ21" s="59"/>
      <c r="DA21" s="59"/>
      <c r="DB21" s="59"/>
      <c r="DC21" s="59"/>
      <c r="DD21" s="59"/>
      <c r="DE21" s="59"/>
      <c r="DF21" s="59"/>
      <c r="DG21" s="59"/>
      <c r="DH21" s="59"/>
      <c r="DI21" s="59"/>
      <c r="DJ21" s="59"/>
      <c r="DK21" s="401"/>
      <c r="DL21" s="59"/>
      <c r="DM21" s="59"/>
      <c r="DN21" s="59"/>
      <c r="DO21" s="335"/>
      <c r="DP21" s="335"/>
      <c r="DQ21" s="335"/>
      <c r="DR21" s="401"/>
      <c r="DS21" s="399"/>
      <c r="DT21" s="399"/>
      <c r="DU21" s="399"/>
      <c r="DV21" s="399"/>
      <c r="DW21" s="399"/>
      <c r="DX21" s="399"/>
      <c r="DY21" s="399"/>
      <c r="DZ21" s="399"/>
      <c r="EA21" s="399"/>
      <c r="EB21" s="399"/>
      <c r="EC21" s="59"/>
    </row>
    <row r="22" spans="4:133" ht="15.75" thickBot="1">
      <c r="D22" s="350" t="s">
        <v>2425</v>
      </c>
      <c r="E22" s="329"/>
      <c r="F22" s="76"/>
      <c r="G22" s="76"/>
      <c r="H22" s="370"/>
      <c r="I22" s="76"/>
      <c r="J22" s="370" t="s">
        <v>2057</v>
      </c>
      <c r="K22" s="88"/>
      <c r="L22" s="76"/>
      <c r="M22" s="76"/>
      <c r="N22" s="76"/>
      <c r="O22" s="370" t="s">
        <v>2058</v>
      </c>
      <c r="P22" s="88"/>
      <c r="Q22" s="76"/>
      <c r="R22" s="76"/>
      <c r="S22" s="76"/>
      <c r="T22" s="76"/>
      <c r="U22" s="370" t="s">
        <v>2504</v>
      </c>
      <c r="V22" s="88"/>
      <c r="W22" s="408"/>
      <c r="X22" s="76"/>
      <c r="Y22" s="76"/>
      <c r="Z22" s="76"/>
      <c r="AA22" s="370" t="s">
        <v>2505</v>
      </c>
      <c r="AB22" s="88"/>
      <c r="AC22" s="408"/>
      <c r="AD22" s="76"/>
      <c r="AE22" s="76"/>
      <c r="AF22" s="329"/>
      <c r="AG22" s="329"/>
      <c r="AH22" s="329"/>
      <c r="AI22" s="329"/>
      <c r="AJ22" s="329"/>
      <c r="AK22" s="407" t="s">
        <v>2432</v>
      </c>
      <c r="AL22" s="378"/>
      <c r="AM22" s="88"/>
      <c r="AN22" s="88"/>
      <c r="AO22" s="389"/>
      <c r="AP22" s="388"/>
      <c r="AQ22" s="76"/>
      <c r="AR22" s="76"/>
      <c r="AS22" s="76"/>
      <c r="AT22" s="76"/>
      <c r="AU22" s="76"/>
      <c r="AV22" s="329" t="s">
        <v>2434</v>
      </c>
      <c r="AW22" s="329"/>
      <c r="AX22" s="329"/>
      <c r="AY22" s="329"/>
      <c r="AZ22" s="329"/>
      <c r="BA22" s="329"/>
      <c r="BB22" s="387" t="s">
        <v>26</v>
      </c>
      <c r="BC22" s="379" t="s">
        <v>27</v>
      </c>
      <c r="BD22" s="379" t="s">
        <v>28</v>
      </c>
      <c r="BE22" s="379" t="s">
        <v>29</v>
      </c>
      <c r="BF22" s="388" t="s">
        <v>30</v>
      </c>
      <c r="BG22" s="351"/>
      <c r="BS22" s="311"/>
      <c r="BZ22" s="335"/>
      <c r="CA22" s="335"/>
      <c r="CC22" s="59"/>
      <c r="CD22" s="59"/>
      <c r="CE22" s="59"/>
      <c r="CF22" s="59"/>
      <c r="CG22" s="59"/>
      <c r="CH22" s="59"/>
      <c r="CI22" s="59"/>
      <c r="CJ22" s="398"/>
      <c r="CK22" s="59"/>
      <c r="CL22" s="59"/>
      <c r="CM22" s="59"/>
      <c r="CN22" s="59"/>
      <c r="CO22" s="59"/>
      <c r="CP22" s="398"/>
      <c r="CQ22" s="59"/>
      <c r="CR22" s="59"/>
      <c r="CS22" s="335"/>
      <c r="CT22" s="59"/>
      <c r="CU22" s="59"/>
      <c r="CV22" s="59"/>
      <c r="CW22" s="59"/>
      <c r="CX22" s="59"/>
      <c r="CY22" s="59"/>
      <c r="CZ22" s="59"/>
      <c r="DA22" s="59"/>
      <c r="DB22" s="59"/>
      <c r="DC22" s="59"/>
      <c r="DD22" s="398"/>
      <c r="DE22" s="398"/>
      <c r="DF22" s="398"/>
      <c r="DG22" s="398"/>
      <c r="DH22" s="398"/>
      <c r="DI22" s="335"/>
      <c r="DJ22" s="400"/>
      <c r="DK22" s="400"/>
      <c r="DL22" s="400"/>
      <c r="DM22" s="400"/>
      <c r="DN22" s="335"/>
      <c r="DO22" s="59"/>
      <c r="DP22" s="59"/>
      <c r="DQ22" s="59"/>
      <c r="DR22" s="59"/>
      <c r="DS22" s="59"/>
      <c r="DT22" s="398"/>
      <c r="DU22" s="398"/>
      <c r="DV22" s="398"/>
      <c r="DW22" s="398"/>
      <c r="DX22" s="398"/>
      <c r="DY22" s="335"/>
      <c r="DZ22" s="335"/>
      <c r="EA22" s="335"/>
      <c r="EB22" s="335"/>
      <c r="EC22" s="59"/>
    </row>
    <row r="23" spans="4:133" ht="15.75" thickBot="1">
      <c r="D23" s="352"/>
      <c r="E23" s="353"/>
      <c r="F23" s="332"/>
      <c r="G23" s="332"/>
      <c r="H23" s="332"/>
      <c r="I23" s="332"/>
      <c r="J23" s="332"/>
      <c r="K23" s="332"/>
      <c r="L23" s="332"/>
      <c r="M23" s="332"/>
      <c r="N23" s="332"/>
      <c r="O23" s="332"/>
      <c r="P23" s="332"/>
      <c r="Q23" s="332"/>
      <c r="R23" s="332"/>
      <c r="S23" s="332"/>
      <c r="T23" s="332"/>
      <c r="U23" s="332"/>
      <c r="V23" s="332"/>
      <c r="W23" s="332"/>
      <c r="X23" s="332"/>
      <c r="Y23" s="332"/>
      <c r="Z23" s="332"/>
      <c r="AA23" s="332"/>
      <c r="AB23" s="332"/>
      <c r="AC23" s="332"/>
      <c r="AD23" s="332"/>
      <c r="AE23" s="332"/>
      <c r="AF23" s="332"/>
      <c r="AG23" s="332"/>
      <c r="AH23" s="332"/>
      <c r="AI23" s="332"/>
      <c r="AJ23" s="332"/>
      <c r="AK23" s="332"/>
      <c r="AL23" s="332"/>
      <c r="AM23" s="332"/>
      <c r="AN23" s="354"/>
      <c r="AO23" s="330"/>
      <c r="AP23" s="330"/>
      <c r="AQ23" s="330"/>
      <c r="AR23" s="355"/>
      <c r="AS23" s="355"/>
      <c r="AT23" s="332"/>
      <c r="AU23" s="332"/>
      <c r="AV23" s="332"/>
      <c r="AW23" s="332"/>
      <c r="AX23" s="332"/>
      <c r="AY23" s="332"/>
      <c r="AZ23" s="332"/>
      <c r="BA23" s="332"/>
      <c r="BB23" s="332"/>
      <c r="BC23" s="332"/>
      <c r="BD23" s="332"/>
      <c r="BE23" s="332"/>
      <c r="BF23" s="332"/>
      <c r="BG23" s="356"/>
      <c r="BS23" s="314"/>
    </row>
    <row r="24" spans="4:133" ht="15" customHeight="1" thickBot="1">
      <c r="D24" s="1133" t="s">
        <v>2435</v>
      </c>
      <c r="E24" s="1134"/>
      <c r="F24" s="1134"/>
      <c r="G24" s="1134"/>
      <c r="H24" s="1134"/>
      <c r="I24" s="1134"/>
      <c r="J24" s="1134"/>
      <c r="K24" s="1134"/>
      <c r="L24" s="1134"/>
      <c r="M24" s="1135"/>
      <c r="N24" s="1135"/>
      <c r="O24" s="1135"/>
      <c r="P24" s="1135"/>
      <c r="Q24" s="1135"/>
      <c r="R24" s="1135"/>
      <c r="S24" s="1135"/>
      <c r="T24" s="1135"/>
      <c r="U24" s="1135"/>
      <c r="V24" s="1135"/>
      <c r="W24" s="1135"/>
      <c r="X24" s="1135"/>
      <c r="Y24" s="1135"/>
      <c r="Z24" s="1135"/>
      <c r="AA24" s="1135"/>
      <c r="AB24" s="1136" t="s">
        <v>2059</v>
      </c>
      <c r="AC24" s="1136"/>
      <c r="AD24" s="1136"/>
      <c r="AE24" s="1137"/>
      <c r="AF24" s="1138"/>
      <c r="AG24" s="1139"/>
      <c r="AH24" s="1139"/>
      <c r="AI24" s="1139"/>
      <c r="AJ24" s="1140"/>
      <c r="AK24" s="1136" t="s">
        <v>2440</v>
      </c>
      <c r="AL24" s="1136"/>
      <c r="AM24" s="1136"/>
      <c r="AN24" s="1136"/>
      <c r="AO24" s="1138"/>
      <c r="AP24" s="1139"/>
      <c r="AQ24" s="1139"/>
      <c r="AR24" s="1139"/>
      <c r="AS24" s="1140"/>
      <c r="AT24" s="1121" t="s">
        <v>2054</v>
      </c>
      <c r="AU24" s="1121"/>
      <c r="AV24" s="1121"/>
      <c r="AW24" s="1121"/>
      <c r="AX24" s="1121"/>
      <c r="AY24" s="1122"/>
      <c r="AZ24" s="812"/>
      <c r="BA24" s="812"/>
      <c r="BB24" s="812"/>
      <c r="BC24" s="812"/>
      <c r="BD24" s="812"/>
      <c r="BE24" s="812"/>
      <c r="BF24" s="812"/>
      <c r="BG24" s="813"/>
      <c r="BS24" s="311"/>
    </row>
    <row r="25" spans="4:133" ht="15.75" customHeight="1" thickBot="1">
      <c r="D25" s="1123" t="s">
        <v>2055</v>
      </c>
      <c r="E25" s="1124"/>
      <c r="F25" s="1124"/>
      <c r="G25" s="1124"/>
      <c r="H25" s="1124"/>
      <c r="I25" s="1124"/>
      <c r="J25" s="1124"/>
      <c r="K25" s="1124"/>
      <c r="L25" s="1124"/>
      <c r="M25" s="1125"/>
      <c r="N25" s="1125"/>
      <c r="O25" s="1125"/>
      <c r="P25" s="1125"/>
      <c r="Q25" s="1125"/>
      <c r="R25" s="1125"/>
      <c r="S25" s="1125"/>
      <c r="T25" s="1125"/>
      <c r="U25" s="1125"/>
      <c r="V25" s="1125"/>
      <c r="W25" s="1125"/>
      <c r="X25" s="1125"/>
      <c r="Y25" s="1125"/>
      <c r="Z25" s="1125"/>
      <c r="AA25" s="1125"/>
      <c r="AB25" s="1126" t="s">
        <v>21</v>
      </c>
      <c r="AC25" s="1126"/>
      <c r="AD25" s="1126" t="s">
        <v>22</v>
      </c>
      <c r="AE25" s="1127"/>
      <c r="AF25" s="88"/>
      <c r="AG25" s="332"/>
      <c r="AH25" s="1128" t="s">
        <v>23</v>
      </c>
      <c r="AI25" s="1128"/>
      <c r="AJ25" s="88"/>
      <c r="AK25" s="1129" t="s">
        <v>2056</v>
      </c>
      <c r="AL25" s="1129"/>
      <c r="AM25" s="1129"/>
      <c r="AN25" s="1129"/>
      <c r="AO25" s="1129"/>
      <c r="AP25" s="1130"/>
      <c r="AQ25" s="1130"/>
      <c r="AR25" s="1130"/>
      <c r="AS25" s="1130"/>
      <c r="AT25" s="1130"/>
      <c r="AU25" s="1129" t="s">
        <v>56</v>
      </c>
      <c r="AV25" s="1129"/>
      <c r="AW25" s="1129"/>
      <c r="AX25" s="1129"/>
      <c r="AY25" s="1129"/>
      <c r="AZ25" s="1130"/>
      <c r="BA25" s="1130"/>
      <c r="BB25" s="1130"/>
      <c r="BC25" s="1130"/>
      <c r="BD25" s="1130"/>
      <c r="BE25" s="1130"/>
      <c r="BF25" s="1130"/>
      <c r="BG25" s="1141"/>
      <c r="BS25" s="314"/>
    </row>
    <row r="26" spans="4:133" ht="15.75" thickBot="1">
      <c r="D26" s="1131" t="s">
        <v>2061</v>
      </c>
      <c r="E26" s="1132"/>
      <c r="F26" s="1132"/>
      <c r="G26" s="1132"/>
      <c r="H26" s="1132"/>
      <c r="I26" s="1132"/>
      <c r="J26" s="1132"/>
      <c r="K26" s="1132"/>
      <c r="L26" s="1132"/>
      <c r="M26" s="1132"/>
      <c r="N26" s="1132"/>
      <c r="O26" s="1132"/>
      <c r="P26" s="1132"/>
      <c r="Q26" s="1132"/>
      <c r="R26" s="1132"/>
      <c r="S26" s="1132"/>
      <c r="T26" s="1132"/>
      <c r="U26" s="1132"/>
      <c r="V26" s="1132"/>
      <c r="W26" s="1132"/>
      <c r="X26" s="1132"/>
      <c r="Y26" s="372" t="s">
        <v>2438</v>
      </c>
      <c r="Z26" s="373"/>
      <c r="AA26" s="373"/>
      <c r="AB26" s="373"/>
      <c r="AC26" s="373"/>
      <c r="AD26" s="373"/>
      <c r="AE26" s="373"/>
      <c r="AF26" s="373"/>
      <c r="AG26" s="373"/>
      <c r="AH26" s="373"/>
      <c r="AI26" s="373"/>
      <c r="AJ26" s="373"/>
      <c r="AK26" s="373"/>
      <c r="AL26" s="373"/>
      <c r="AM26" s="373"/>
      <c r="AN26" s="373"/>
      <c r="AO26" s="373"/>
      <c r="AP26" s="373"/>
      <c r="AQ26" s="373"/>
      <c r="AR26" s="373"/>
      <c r="AS26" s="373"/>
      <c r="AT26" s="373"/>
      <c r="AU26" s="373"/>
      <c r="AV26" s="373"/>
      <c r="AW26" s="373"/>
      <c r="AX26" s="373"/>
      <c r="AY26" s="373"/>
      <c r="AZ26" s="373"/>
      <c r="BA26" s="373"/>
      <c r="BB26" s="373"/>
      <c r="BC26" s="373"/>
      <c r="BD26" s="373"/>
      <c r="BE26" s="373"/>
      <c r="BF26" s="373"/>
      <c r="BG26" s="374"/>
      <c r="BZ26" s="335"/>
      <c r="CA26" s="335"/>
      <c r="CB26" s="335"/>
      <c r="CC26" s="335"/>
      <c r="CD26" s="335"/>
      <c r="CE26" s="335"/>
      <c r="CF26" s="335"/>
      <c r="CG26" s="335"/>
      <c r="CH26" s="335"/>
      <c r="CI26" s="335"/>
      <c r="CJ26" s="335"/>
      <c r="CK26" s="335"/>
      <c r="CL26" s="335"/>
      <c r="CM26" s="335"/>
      <c r="CN26" s="335"/>
      <c r="CO26" s="335"/>
      <c r="CP26" s="335"/>
      <c r="CQ26" s="335"/>
      <c r="CR26" s="335"/>
      <c r="CS26" s="335"/>
      <c r="CT26" s="335"/>
      <c r="CU26" s="335"/>
      <c r="CV26" s="335"/>
      <c r="CW26" s="335"/>
      <c r="CX26" s="335"/>
      <c r="CY26" s="335"/>
      <c r="CZ26" s="335"/>
      <c r="DA26" s="335"/>
      <c r="DB26" s="335"/>
      <c r="DC26" s="335"/>
      <c r="DD26" s="335"/>
      <c r="DE26" s="335"/>
      <c r="DF26" s="335"/>
      <c r="DG26" s="335"/>
      <c r="DH26" s="335"/>
      <c r="DI26" s="335"/>
      <c r="DJ26" s="335"/>
      <c r="DK26" s="335"/>
      <c r="DL26" s="335"/>
      <c r="DM26" s="335"/>
      <c r="DN26" s="335"/>
      <c r="DO26" s="335"/>
      <c r="DP26" s="335"/>
      <c r="DQ26" s="335"/>
      <c r="DR26" s="335"/>
      <c r="DS26" s="335"/>
      <c r="DT26" s="335"/>
      <c r="DU26" s="335"/>
      <c r="DV26" s="335"/>
      <c r="DW26" s="335"/>
      <c r="DX26" s="335"/>
      <c r="DY26" s="335"/>
      <c r="DZ26" s="335"/>
      <c r="EA26" s="335"/>
      <c r="EB26" s="335"/>
      <c r="EC26" s="335"/>
    </row>
    <row r="27" spans="4:133" ht="15.75" thickBot="1">
      <c r="D27" s="1118" t="s">
        <v>2436</v>
      </c>
      <c r="E27" s="1119"/>
      <c r="F27" s="1119"/>
      <c r="G27" s="1119"/>
      <c r="H27" s="1119"/>
      <c r="I27" s="1119"/>
      <c r="J27" s="1119"/>
      <c r="K27" s="1120"/>
      <c r="L27" s="1118" t="s">
        <v>2437</v>
      </c>
      <c r="M27" s="1119"/>
      <c r="N27" s="1119"/>
      <c r="O27" s="1119"/>
      <c r="P27" s="1119"/>
      <c r="Q27" s="1119"/>
      <c r="R27" s="1119"/>
      <c r="S27" s="1120"/>
      <c r="T27" s="345"/>
      <c r="U27" s="345"/>
      <c r="V27" s="345"/>
      <c r="W27" s="345"/>
      <c r="X27" s="345"/>
      <c r="Y27" s="376"/>
      <c r="Z27" s="345"/>
      <c r="AA27" s="345"/>
      <c r="AB27" s="345"/>
      <c r="AC27" s="345"/>
      <c r="AD27" s="345"/>
      <c r="AE27" s="345"/>
      <c r="AF27" s="345"/>
      <c r="AG27" s="345"/>
      <c r="AH27" s="345"/>
      <c r="AI27" s="345"/>
      <c r="AJ27" s="345"/>
      <c r="AK27" s="345"/>
      <c r="AL27" s="345"/>
      <c r="AM27" s="345"/>
      <c r="AN27" s="345"/>
      <c r="AO27" s="345"/>
      <c r="AP27" s="345"/>
      <c r="AQ27" s="345"/>
      <c r="AR27" s="345"/>
      <c r="AS27" s="345"/>
      <c r="AT27" s="345"/>
      <c r="AU27" s="345"/>
      <c r="AV27" s="345"/>
      <c r="AW27" s="345"/>
      <c r="AX27" s="345"/>
      <c r="AY27" s="345"/>
      <c r="AZ27" s="345"/>
      <c r="BA27" s="345"/>
      <c r="BB27" s="345"/>
      <c r="BC27" s="345"/>
      <c r="BD27" s="345"/>
      <c r="BE27" s="345"/>
      <c r="BF27" s="345"/>
      <c r="BG27" s="349"/>
      <c r="BZ27" s="335"/>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401"/>
      <c r="DL27" s="59"/>
      <c r="DM27" s="59"/>
      <c r="DN27" s="59"/>
      <c r="DO27" s="335"/>
      <c r="DP27" s="335"/>
      <c r="DQ27" s="335"/>
      <c r="DR27" s="401"/>
      <c r="DS27" s="399"/>
      <c r="DT27" s="399"/>
      <c r="DU27" s="399"/>
      <c r="DV27" s="399"/>
      <c r="DW27" s="399"/>
      <c r="DX27" s="399"/>
      <c r="DY27" s="399"/>
      <c r="DZ27" s="399"/>
      <c r="EA27" s="399"/>
      <c r="EB27" s="399"/>
      <c r="EC27" s="59"/>
    </row>
    <row r="28" spans="4:133" ht="15.75" thickBot="1">
      <c r="D28" s="390" t="s">
        <v>3</v>
      </c>
      <c r="E28" s="385" t="s">
        <v>3</v>
      </c>
      <c r="F28" s="385" t="s">
        <v>4</v>
      </c>
      <c r="G28" s="385" t="s">
        <v>4</v>
      </c>
      <c r="H28" s="385" t="s">
        <v>2060</v>
      </c>
      <c r="I28" s="385" t="s">
        <v>2060</v>
      </c>
      <c r="J28" s="385" t="s">
        <v>2060</v>
      </c>
      <c r="K28" s="386" t="s">
        <v>2060</v>
      </c>
      <c r="L28" s="390" t="s">
        <v>3</v>
      </c>
      <c r="M28" s="385" t="s">
        <v>3</v>
      </c>
      <c r="N28" s="385" t="s">
        <v>4</v>
      </c>
      <c r="O28" s="385" t="s">
        <v>4</v>
      </c>
      <c r="P28" s="385" t="s">
        <v>2060</v>
      </c>
      <c r="Q28" s="385" t="s">
        <v>2060</v>
      </c>
      <c r="R28" s="385" t="s">
        <v>2060</v>
      </c>
      <c r="S28" s="386" t="s">
        <v>2060</v>
      </c>
      <c r="T28" s="365"/>
      <c r="U28" s="76"/>
      <c r="V28" s="76"/>
      <c r="W28" s="76"/>
      <c r="X28" s="76"/>
      <c r="Y28" s="365"/>
      <c r="Z28" s="76"/>
      <c r="AA28" s="76" t="s">
        <v>2062</v>
      </c>
      <c r="AB28" s="76"/>
      <c r="AC28" s="76"/>
      <c r="AD28" s="76"/>
      <c r="AE28" s="76"/>
      <c r="AF28" s="88"/>
      <c r="AG28" s="76"/>
      <c r="AH28" s="76"/>
      <c r="AI28" s="76"/>
      <c r="AJ28" s="76" t="s">
        <v>2063</v>
      </c>
      <c r="AK28" s="76"/>
      <c r="AL28" s="76"/>
      <c r="AM28" s="88"/>
      <c r="AN28" s="76"/>
      <c r="AO28" s="76"/>
      <c r="AP28" s="76"/>
      <c r="AQ28" s="76"/>
      <c r="AR28" s="76" t="s">
        <v>2064</v>
      </c>
      <c r="AS28" s="76"/>
      <c r="AT28" s="76"/>
      <c r="AU28" s="88"/>
      <c r="AV28" s="76"/>
      <c r="AW28" s="76"/>
      <c r="AX28" s="76"/>
      <c r="AY28" s="76"/>
      <c r="AZ28" s="76"/>
      <c r="BA28" s="76"/>
      <c r="BB28" s="76"/>
      <c r="BC28" s="76"/>
      <c r="BD28" s="76"/>
      <c r="BE28" s="76"/>
      <c r="BF28" s="76"/>
      <c r="BG28" s="351"/>
      <c r="BZ28" s="59"/>
      <c r="CA28" s="59"/>
      <c r="CB28" s="59"/>
      <c r="CC28" s="59"/>
      <c r="CD28" s="59"/>
      <c r="CE28" s="1094"/>
      <c r="CF28" s="1094"/>
      <c r="CG28" s="1094"/>
      <c r="CH28" s="1094"/>
      <c r="CI28" s="1094"/>
      <c r="CJ28" s="1094"/>
      <c r="CK28" s="1094"/>
      <c r="CL28" s="1094"/>
      <c r="CM28" s="1094"/>
      <c r="CN28" s="1094"/>
      <c r="CO28" s="1094"/>
      <c r="CP28" s="1094"/>
      <c r="CQ28" s="1094"/>
      <c r="CR28" s="1094"/>
      <c r="CS28" s="1094"/>
      <c r="CT28" s="1094"/>
      <c r="CU28" s="59"/>
      <c r="CV28" s="59"/>
      <c r="CW28" s="59"/>
      <c r="CX28" s="59"/>
      <c r="CY28" s="59"/>
      <c r="CZ28" s="59"/>
      <c r="DA28" s="59"/>
      <c r="DB28" s="59"/>
      <c r="DC28" s="59"/>
      <c r="DD28" s="59"/>
      <c r="DE28" s="59"/>
      <c r="DF28" s="59"/>
      <c r="DG28" s="59"/>
      <c r="DH28" s="59"/>
      <c r="DI28" s="59"/>
      <c r="DJ28" s="398"/>
      <c r="DK28" s="59"/>
      <c r="DL28" s="59"/>
      <c r="DM28" s="59"/>
      <c r="DN28" s="59"/>
      <c r="DO28" s="59"/>
      <c r="DP28" s="59"/>
      <c r="DQ28" s="398"/>
      <c r="DR28" s="59"/>
      <c r="DS28" s="59"/>
      <c r="DT28" s="59"/>
      <c r="DU28" s="59"/>
      <c r="DV28" s="59"/>
      <c r="DW28" s="59"/>
      <c r="DX28" s="59"/>
      <c r="DY28" s="398"/>
      <c r="DZ28" s="59"/>
      <c r="EA28" s="59"/>
      <c r="EB28" s="59"/>
      <c r="EC28" s="59"/>
    </row>
    <row r="29" spans="4:133" ht="15.75" thickBot="1">
      <c r="D29" s="375"/>
      <c r="E29" s="332"/>
      <c r="F29" s="332"/>
      <c r="G29" s="332"/>
      <c r="H29" s="332"/>
      <c r="I29" s="332"/>
      <c r="J29" s="332"/>
      <c r="K29" s="332"/>
      <c r="L29" s="332"/>
      <c r="M29" s="332"/>
      <c r="N29" s="332"/>
      <c r="O29" s="332"/>
      <c r="P29" s="332"/>
      <c r="Q29" s="332"/>
      <c r="R29" s="332"/>
      <c r="S29" s="332"/>
      <c r="T29" s="332"/>
      <c r="U29" s="332"/>
      <c r="V29" s="332"/>
      <c r="W29" s="332"/>
      <c r="X29" s="332"/>
      <c r="Y29" s="375"/>
      <c r="Z29" s="332"/>
      <c r="AA29" s="332"/>
      <c r="AB29" s="332"/>
      <c r="AC29" s="332"/>
      <c r="AD29" s="332"/>
      <c r="AE29" s="332"/>
      <c r="AF29" s="332"/>
      <c r="AG29" s="332"/>
      <c r="AH29" s="332"/>
      <c r="AI29" s="332"/>
      <c r="AJ29" s="332"/>
      <c r="AK29" s="332"/>
      <c r="AL29" s="332"/>
      <c r="AM29" s="332"/>
      <c r="AN29" s="332"/>
      <c r="AO29" s="332"/>
      <c r="AP29" s="332"/>
      <c r="AQ29" s="332"/>
      <c r="AR29" s="332"/>
      <c r="AS29" s="332"/>
      <c r="AT29" s="332"/>
      <c r="AU29" s="332"/>
      <c r="AV29" s="332"/>
      <c r="AW29" s="332"/>
      <c r="AX29" s="332"/>
      <c r="AY29" s="332"/>
      <c r="AZ29" s="332"/>
      <c r="BA29" s="332"/>
      <c r="BB29" s="332"/>
      <c r="BC29" s="332"/>
      <c r="BD29" s="332"/>
      <c r="BE29" s="332"/>
      <c r="BF29" s="332"/>
      <c r="BG29" s="356"/>
      <c r="BZ29" s="59"/>
      <c r="CA29" s="59"/>
      <c r="CB29" s="59"/>
      <c r="CC29" s="59"/>
      <c r="CD29" s="59"/>
      <c r="CE29" s="401"/>
      <c r="CF29" s="401"/>
      <c r="CG29" s="401"/>
      <c r="CH29" s="401"/>
      <c r="CI29" s="401"/>
      <c r="CJ29" s="401"/>
      <c r="CK29" s="401"/>
      <c r="CL29" s="401"/>
      <c r="CM29" s="401"/>
      <c r="CN29" s="401"/>
      <c r="CO29" s="401"/>
      <c r="CP29" s="401"/>
      <c r="CQ29" s="401"/>
      <c r="CR29" s="401"/>
      <c r="CS29" s="401"/>
      <c r="CT29" s="401"/>
      <c r="CU29" s="59"/>
      <c r="CV29" s="59"/>
      <c r="CW29" s="59"/>
      <c r="CX29" s="59"/>
      <c r="CY29" s="59"/>
      <c r="CZ29" s="59"/>
      <c r="DA29" s="59"/>
      <c r="DB29" s="59"/>
      <c r="DC29" s="59"/>
      <c r="DD29" s="59"/>
      <c r="DE29" s="59"/>
      <c r="DF29" s="59"/>
      <c r="DG29" s="59"/>
      <c r="DH29" s="59"/>
      <c r="DI29" s="59"/>
      <c r="DJ29" s="398"/>
      <c r="DK29" s="59"/>
      <c r="DL29" s="59"/>
      <c r="DM29" s="59"/>
      <c r="DN29" s="59"/>
      <c r="DO29" s="59"/>
      <c r="DP29" s="59"/>
      <c r="DQ29" s="398"/>
      <c r="DR29" s="59"/>
      <c r="DS29" s="59"/>
      <c r="DT29" s="59"/>
      <c r="DU29" s="59"/>
      <c r="DV29" s="59"/>
      <c r="DW29" s="59"/>
      <c r="DX29" s="59"/>
      <c r="DY29" s="398"/>
      <c r="DZ29" s="59"/>
      <c r="EA29" s="59"/>
      <c r="EB29" s="59"/>
      <c r="EC29" s="59"/>
    </row>
    <row r="30" spans="4:133">
      <c r="D30" s="1106" t="s">
        <v>2075</v>
      </c>
      <c r="E30" s="1107"/>
      <c r="F30" s="1107"/>
      <c r="G30" s="1107"/>
      <c r="H30" s="1108"/>
      <c r="I30" s="1116" t="s">
        <v>2065</v>
      </c>
      <c r="J30" s="1116"/>
      <c r="K30" s="1116"/>
      <c r="L30" s="1091" t="s">
        <v>2074</v>
      </c>
      <c r="M30" s="1091"/>
      <c r="N30" s="1091"/>
      <c r="O30" s="1091"/>
      <c r="P30" s="1091"/>
      <c r="Q30" s="1091"/>
      <c r="R30" s="1091"/>
      <c r="S30" s="1091"/>
      <c r="T30" s="1091"/>
      <c r="U30" s="1091"/>
      <c r="V30" s="1091"/>
      <c r="W30" s="1091"/>
      <c r="X30" s="1091"/>
      <c r="Y30" s="1091"/>
      <c r="Z30" s="1091"/>
      <c r="AA30" s="1091"/>
      <c r="AB30" s="1091"/>
      <c r="AC30" s="1091"/>
      <c r="AD30" s="1091"/>
      <c r="AE30" s="1091"/>
      <c r="AF30" s="1091"/>
      <c r="AG30" s="1091"/>
      <c r="AH30" s="1091"/>
      <c r="AI30" s="1091"/>
      <c r="AJ30" s="1091"/>
      <c r="AK30" s="1091"/>
      <c r="AL30" s="1091"/>
      <c r="AM30" s="1091"/>
      <c r="AN30" s="1091"/>
      <c r="AO30" s="1091"/>
      <c r="AP30" s="1091"/>
      <c r="AQ30" s="1091"/>
      <c r="AR30" s="1091"/>
      <c r="AS30" s="1091"/>
      <c r="AT30" s="1091"/>
      <c r="AU30" s="1091"/>
      <c r="AV30" s="1091"/>
      <c r="AW30" s="1091"/>
      <c r="AX30" s="1091"/>
      <c r="AY30" s="1091"/>
      <c r="AZ30" s="1091"/>
      <c r="BA30" s="1091"/>
      <c r="BB30" s="1091"/>
      <c r="BC30" s="1091"/>
      <c r="BD30" s="1091"/>
      <c r="BE30" s="1091"/>
      <c r="BF30" s="1091"/>
      <c r="BG30" s="1092"/>
    </row>
    <row r="31" spans="4:133">
      <c r="D31" s="1109"/>
      <c r="E31" s="1110"/>
      <c r="F31" s="1110"/>
      <c r="G31" s="1110"/>
      <c r="H31" s="1111"/>
      <c r="I31" s="1116" t="s">
        <v>2066</v>
      </c>
      <c r="J31" s="1116"/>
      <c r="K31" s="1116"/>
      <c r="L31" s="1089">
        <v>1</v>
      </c>
      <c r="M31" s="1089"/>
      <c r="N31" s="1089">
        <v>2</v>
      </c>
      <c r="O31" s="1089"/>
      <c r="P31" s="1089">
        <v>3</v>
      </c>
      <c r="Q31" s="1089"/>
      <c r="R31" s="1089">
        <v>4</v>
      </c>
      <c r="S31" s="1089"/>
      <c r="T31" s="1089">
        <v>5</v>
      </c>
      <c r="U31" s="1089"/>
      <c r="V31" s="1089">
        <v>6</v>
      </c>
      <c r="W31" s="1089"/>
      <c r="X31" s="1089">
        <v>7</v>
      </c>
      <c r="Y31" s="1089"/>
      <c r="Z31" s="1089">
        <v>8</v>
      </c>
      <c r="AA31" s="1089"/>
      <c r="AB31" s="1089">
        <v>9</v>
      </c>
      <c r="AC31" s="1089"/>
      <c r="AD31" s="1089">
        <v>10</v>
      </c>
      <c r="AE31" s="1089"/>
      <c r="AF31" s="1089">
        <v>11</v>
      </c>
      <c r="AG31" s="1089"/>
      <c r="AH31" s="1089">
        <v>12</v>
      </c>
      <c r="AI31" s="1089"/>
      <c r="AJ31" s="1089">
        <v>13</v>
      </c>
      <c r="AK31" s="1089"/>
      <c r="AL31" s="1089">
        <v>14</v>
      </c>
      <c r="AM31" s="1089"/>
      <c r="AN31" s="1089">
        <v>15</v>
      </c>
      <c r="AO31" s="1089"/>
      <c r="AP31" s="1089">
        <v>16</v>
      </c>
      <c r="AQ31" s="1089"/>
      <c r="AR31" s="1089">
        <v>17</v>
      </c>
      <c r="AS31" s="1089"/>
      <c r="AT31" s="1089">
        <v>18</v>
      </c>
      <c r="AU31" s="1089"/>
      <c r="AV31" s="1089">
        <v>19</v>
      </c>
      <c r="AW31" s="1089"/>
      <c r="AX31" s="1089">
        <v>20</v>
      </c>
      <c r="AY31" s="1089"/>
      <c r="AZ31" s="1089">
        <v>21</v>
      </c>
      <c r="BA31" s="1089"/>
      <c r="BB31" s="1089">
        <v>22</v>
      </c>
      <c r="BC31" s="1089"/>
      <c r="BD31" s="1089">
        <v>23</v>
      </c>
      <c r="BE31" s="1089"/>
      <c r="BF31" s="1089">
        <v>24</v>
      </c>
      <c r="BG31" s="1093"/>
    </row>
    <row r="32" spans="4:133">
      <c r="D32" s="1109"/>
      <c r="E32" s="1110"/>
      <c r="F32" s="1110"/>
      <c r="G32" s="1110"/>
      <c r="H32" s="1111"/>
      <c r="I32" s="1116" t="s">
        <v>2067</v>
      </c>
      <c r="J32" s="1116"/>
      <c r="K32" s="1116"/>
      <c r="L32" s="1089"/>
      <c r="M32" s="1089"/>
      <c r="N32" s="1089"/>
      <c r="O32" s="1089"/>
      <c r="P32" s="1089"/>
      <c r="Q32" s="1089"/>
      <c r="R32" s="1089"/>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9"/>
      <c r="AN32" s="1089"/>
      <c r="AO32" s="1089"/>
      <c r="AP32" s="1089"/>
      <c r="AQ32" s="1089"/>
      <c r="AR32" s="1089"/>
      <c r="AS32" s="1089"/>
      <c r="AT32" s="1089"/>
      <c r="AU32" s="1089"/>
      <c r="AV32" s="1089"/>
      <c r="AW32" s="1089"/>
      <c r="AX32" s="1089"/>
      <c r="AY32" s="1089"/>
      <c r="AZ32" s="1089"/>
      <c r="BA32" s="1089"/>
      <c r="BB32" s="1089"/>
      <c r="BC32" s="1089"/>
      <c r="BD32" s="1089"/>
      <c r="BE32" s="1089"/>
      <c r="BF32" s="1089"/>
      <c r="BG32" s="1093"/>
    </row>
    <row r="33" spans="4:59">
      <c r="D33" s="1109"/>
      <c r="E33" s="1110"/>
      <c r="F33" s="1110"/>
      <c r="G33" s="1110"/>
      <c r="H33" s="1111"/>
      <c r="I33" s="1116" t="s">
        <v>2068</v>
      </c>
      <c r="J33" s="1116"/>
      <c r="K33" s="1116"/>
      <c r="L33" s="1089"/>
      <c r="M33" s="1089"/>
      <c r="N33" s="1089"/>
      <c r="O33" s="1089"/>
      <c r="P33" s="1089"/>
      <c r="Q33" s="1089"/>
      <c r="R33" s="1089"/>
      <c r="S33" s="1089"/>
      <c r="T33" s="1089"/>
      <c r="U33" s="1089"/>
      <c r="V33" s="1089"/>
      <c r="W33" s="1089"/>
      <c r="X33" s="1089"/>
      <c r="Y33" s="1089"/>
      <c r="Z33" s="1089"/>
      <c r="AA33" s="1089"/>
      <c r="AB33" s="1089"/>
      <c r="AC33" s="1089"/>
      <c r="AD33" s="1089"/>
      <c r="AE33" s="1089"/>
      <c r="AF33" s="1089"/>
      <c r="AG33" s="1089"/>
      <c r="AH33" s="1089"/>
      <c r="AI33" s="1089"/>
      <c r="AJ33" s="1089"/>
      <c r="AK33" s="1089"/>
      <c r="AL33" s="1089"/>
      <c r="AM33" s="1089"/>
      <c r="AN33" s="1089"/>
      <c r="AO33" s="1089"/>
      <c r="AP33" s="1089"/>
      <c r="AQ33" s="1089"/>
      <c r="AR33" s="1089"/>
      <c r="AS33" s="1089"/>
      <c r="AT33" s="1089"/>
      <c r="AU33" s="1089"/>
      <c r="AV33" s="1089"/>
      <c r="AW33" s="1089"/>
      <c r="AX33" s="1089"/>
      <c r="AY33" s="1089"/>
      <c r="AZ33" s="1089"/>
      <c r="BA33" s="1089"/>
      <c r="BB33" s="1089"/>
      <c r="BC33" s="1089"/>
      <c r="BD33" s="1089"/>
      <c r="BE33" s="1089"/>
      <c r="BF33" s="1089"/>
      <c r="BG33" s="1093"/>
    </row>
    <row r="34" spans="4:59">
      <c r="D34" s="1109"/>
      <c r="E34" s="1110"/>
      <c r="F34" s="1110"/>
      <c r="G34" s="1110"/>
      <c r="H34" s="1111"/>
      <c r="I34" s="1116" t="s">
        <v>2069</v>
      </c>
      <c r="J34" s="1116"/>
      <c r="K34" s="1116"/>
      <c r="L34" s="1089"/>
      <c r="M34" s="1089"/>
      <c r="N34" s="1089"/>
      <c r="O34" s="1089"/>
      <c r="P34" s="1089"/>
      <c r="Q34" s="1089"/>
      <c r="R34" s="1089"/>
      <c r="S34" s="1089"/>
      <c r="T34" s="1089"/>
      <c r="U34" s="1089"/>
      <c r="V34" s="1089"/>
      <c r="W34" s="1089"/>
      <c r="X34" s="1089"/>
      <c r="Y34" s="1089"/>
      <c r="Z34" s="1089"/>
      <c r="AA34" s="1089"/>
      <c r="AB34" s="1089"/>
      <c r="AC34" s="1089"/>
      <c r="AD34" s="1089"/>
      <c r="AE34" s="1089"/>
      <c r="AF34" s="1089"/>
      <c r="AG34" s="1089"/>
      <c r="AH34" s="1089"/>
      <c r="AI34" s="1089"/>
      <c r="AJ34" s="1089"/>
      <c r="AK34" s="1089"/>
      <c r="AL34" s="1089"/>
      <c r="AM34" s="1089"/>
      <c r="AN34" s="1089"/>
      <c r="AO34" s="1089"/>
      <c r="AP34" s="1089"/>
      <c r="AQ34" s="1089"/>
      <c r="AR34" s="1089"/>
      <c r="AS34" s="1089"/>
      <c r="AT34" s="1089"/>
      <c r="AU34" s="1089"/>
      <c r="AV34" s="1089"/>
      <c r="AW34" s="1089"/>
      <c r="AX34" s="1089"/>
      <c r="AY34" s="1089"/>
      <c r="AZ34" s="1089"/>
      <c r="BA34" s="1089"/>
      <c r="BB34" s="1089"/>
      <c r="BC34" s="1089"/>
      <c r="BD34" s="1089"/>
      <c r="BE34" s="1089"/>
      <c r="BF34" s="1089"/>
      <c r="BG34" s="1093"/>
    </row>
    <row r="35" spans="4:59">
      <c r="D35" s="1109"/>
      <c r="E35" s="1110"/>
      <c r="F35" s="1110"/>
      <c r="G35" s="1110"/>
      <c r="H35" s="1111"/>
      <c r="I35" s="1116" t="s">
        <v>2070</v>
      </c>
      <c r="J35" s="1116"/>
      <c r="K35" s="1116"/>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9"/>
      <c r="AN35" s="1089"/>
      <c r="AO35" s="1089"/>
      <c r="AP35" s="1089"/>
      <c r="AQ35" s="1089"/>
      <c r="AR35" s="1089"/>
      <c r="AS35" s="1089"/>
      <c r="AT35" s="1089"/>
      <c r="AU35" s="1089"/>
      <c r="AV35" s="1089"/>
      <c r="AW35" s="1089"/>
      <c r="AX35" s="1089"/>
      <c r="AY35" s="1089"/>
      <c r="AZ35" s="1089"/>
      <c r="BA35" s="1089"/>
      <c r="BB35" s="1089"/>
      <c r="BC35" s="1089"/>
      <c r="BD35" s="1089"/>
      <c r="BE35" s="1089"/>
      <c r="BF35" s="1089"/>
      <c r="BG35" s="1093"/>
    </row>
    <row r="36" spans="4:59">
      <c r="D36" s="1109"/>
      <c r="E36" s="1110"/>
      <c r="F36" s="1110"/>
      <c r="G36" s="1110"/>
      <c r="H36" s="1111"/>
      <c r="I36" s="1116" t="s">
        <v>2071</v>
      </c>
      <c r="J36" s="1116"/>
      <c r="K36" s="1116"/>
      <c r="L36" s="1089"/>
      <c r="M36" s="1089"/>
      <c r="N36" s="1089"/>
      <c r="O36" s="1089"/>
      <c r="P36" s="1089"/>
      <c r="Q36" s="1089"/>
      <c r="R36" s="1089"/>
      <c r="S36" s="1089"/>
      <c r="T36" s="1089"/>
      <c r="U36" s="1089"/>
      <c r="V36" s="1089"/>
      <c r="W36" s="1089"/>
      <c r="X36" s="1089"/>
      <c r="Y36" s="1089"/>
      <c r="Z36" s="1089"/>
      <c r="AA36" s="1089"/>
      <c r="AB36" s="1089"/>
      <c r="AC36" s="1089"/>
      <c r="AD36" s="1089"/>
      <c r="AE36" s="1089"/>
      <c r="AF36" s="1089"/>
      <c r="AG36" s="1089"/>
      <c r="AH36" s="1089"/>
      <c r="AI36" s="1089"/>
      <c r="AJ36" s="1089"/>
      <c r="AK36" s="1089"/>
      <c r="AL36" s="1089"/>
      <c r="AM36" s="1089"/>
      <c r="AN36" s="1089"/>
      <c r="AO36" s="1089"/>
      <c r="AP36" s="1089"/>
      <c r="AQ36" s="1089"/>
      <c r="AR36" s="1089"/>
      <c r="AS36" s="1089"/>
      <c r="AT36" s="1089"/>
      <c r="AU36" s="1089"/>
      <c r="AV36" s="1089"/>
      <c r="AW36" s="1089"/>
      <c r="AX36" s="1089"/>
      <c r="AY36" s="1089"/>
      <c r="AZ36" s="1089"/>
      <c r="BA36" s="1089"/>
      <c r="BB36" s="1089"/>
      <c r="BC36" s="1089"/>
      <c r="BD36" s="1089"/>
      <c r="BE36" s="1089"/>
      <c r="BF36" s="1089"/>
      <c r="BG36" s="1093"/>
    </row>
    <row r="37" spans="4:59">
      <c r="D37" s="1109"/>
      <c r="E37" s="1110"/>
      <c r="F37" s="1110"/>
      <c r="G37" s="1110"/>
      <c r="H37" s="1111"/>
      <c r="I37" s="1116" t="s">
        <v>2072</v>
      </c>
      <c r="J37" s="1116"/>
      <c r="K37" s="1116"/>
      <c r="L37" s="1089"/>
      <c r="M37" s="1089"/>
      <c r="N37" s="1089"/>
      <c r="O37" s="1089"/>
      <c r="P37" s="1089"/>
      <c r="Q37" s="1089"/>
      <c r="R37" s="1089"/>
      <c r="S37" s="1089"/>
      <c r="T37" s="1089"/>
      <c r="U37" s="1089"/>
      <c r="V37" s="1089"/>
      <c r="W37" s="1089"/>
      <c r="X37" s="1089"/>
      <c r="Y37" s="1089"/>
      <c r="Z37" s="1089"/>
      <c r="AA37" s="1089"/>
      <c r="AB37" s="1089"/>
      <c r="AC37" s="1089"/>
      <c r="AD37" s="1089"/>
      <c r="AE37" s="1089"/>
      <c r="AF37" s="1089"/>
      <c r="AG37" s="1089"/>
      <c r="AH37" s="1089"/>
      <c r="AI37" s="1089"/>
      <c r="AJ37" s="1089"/>
      <c r="AK37" s="1089"/>
      <c r="AL37" s="1089"/>
      <c r="AM37" s="1089"/>
      <c r="AN37" s="1089"/>
      <c r="AO37" s="1089"/>
      <c r="AP37" s="1089"/>
      <c r="AQ37" s="1089"/>
      <c r="AR37" s="1089"/>
      <c r="AS37" s="1089"/>
      <c r="AT37" s="1089"/>
      <c r="AU37" s="1089"/>
      <c r="AV37" s="1089"/>
      <c r="AW37" s="1089"/>
      <c r="AX37" s="1089"/>
      <c r="AY37" s="1089"/>
      <c r="AZ37" s="1089"/>
      <c r="BA37" s="1089"/>
      <c r="BB37" s="1089"/>
      <c r="BC37" s="1089"/>
      <c r="BD37" s="1089"/>
      <c r="BE37" s="1089"/>
      <c r="BF37" s="1089"/>
      <c r="BG37" s="1093"/>
    </row>
    <row r="38" spans="4:59" ht="15.75" thickBot="1">
      <c r="D38" s="1112"/>
      <c r="E38" s="1113"/>
      <c r="F38" s="1113"/>
      <c r="G38" s="1113"/>
      <c r="H38" s="1114"/>
      <c r="I38" s="1117" t="s">
        <v>2073</v>
      </c>
      <c r="J38" s="1117"/>
      <c r="K38" s="1117"/>
      <c r="L38" s="1090"/>
      <c r="M38" s="1090"/>
      <c r="N38" s="1090"/>
      <c r="O38" s="1090"/>
      <c r="P38" s="1090"/>
      <c r="Q38" s="1090"/>
      <c r="R38" s="1090"/>
      <c r="S38" s="1090"/>
      <c r="T38" s="1090"/>
      <c r="U38" s="1090"/>
      <c r="V38" s="1090"/>
      <c r="W38" s="1090"/>
      <c r="X38" s="1090"/>
      <c r="Y38" s="1090"/>
      <c r="Z38" s="1090"/>
      <c r="AA38" s="1090"/>
      <c r="AB38" s="1090"/>
      <c r="AC38" s="1090"/>
      <c r="AD38" s="1090"/>
      <c r="AE38" s="1090"/>
      <c r="AF38" s="1090"/>
      <c r="AG38" s="1090"/>
      <c r="AH38" s="1090"/>
      <c r="AI38" s="1090"/>
      <c r="AJ38" s="1090"/>
      <c r="AK38" s="1090"/>
      <c r="AL38" s="1090"/>
      <c r="AM38" s="1090"/>
      <c r="AN38" s="1090"/>
      <c r="AO38" s="1090"/>
      <c r="AP38" s="1090"/>
      <c r="AQ38" s="1090"/>
      <c r="AR38" s="1090"/>
      <c r="AS38" s="1090"/>
      <c r="AT38" s="1090"/>
      <c r="AU38" s="1090"/>
      <c r="AV38" s="1090"/>
      <c r="AW38" s="1090"/>
      <c r="AX38" s="1090"/>
      <c r="AY38" s="1090"/>
      <c r="AZ38" s="1090"/>
      <c r="BA38" s="1090"/>
      <c r="BB38" s="1090"/>
      <c r="BC38" s="1090"/>
      <c r="BD38" s="1090"/>
      <c r="BE38" s="1090"/>
      <c r="BF38" s="1090"/>
      <c r="BG38" s="1115"/>
    </row>
    <row r="39" spans="4:59" ht="15.75" thickBot="1">
      <c r="D39" s="641" t="s">
        <v>2441</v>
      </c>
      <c r="E39" s="642"/>
      <c r="F39" s="642"/>
      <c r="G39" s="642"/>
      <c r="H39" s="642"/>
      <c r="I39" s="642"/>
      <c r="J39" s="642"/>
      <c r="K39" s="642"/>
      <c r="L39" s="642"/>
      <c r="M39" s="642"/>
      <c r="N39" s="642"/>
      <c r="O39" s="642"/>
      <c r="P39" s="642"/>
      <c r="Q39" s="642"/>
      <c r="R39" s="642"/>
      <c r="S39" s="642"/>
      <c r="T39" s="642"/>
      <c r="U39" s="642"/>
      <c r="V39" s="642"/>
      <c r="W39" s="642"/>
      <c r="X39" s="642"/>
      <c r="Y39" s="642"/>
      <c r="Z39" s="642"/>
      <c r="AA39" s="642"/>
      <c r="AB39" s="642"/>
      <c r="AC39" s="642"/>
      <c r="AD39" s="642"/>
      <c r="AE39" s="642"/>
      <c r="AF39" s="642"/>
      <c r="AG39" s="642"/>
      <c r="AH39" s="642"/>
      <c r="AI39" s="642"/>
      <c r="AJ39" s="642"/>
      <c r="AK39" s="642"/>
      <c r="AL39" s="642"/>
      <c r="AM39" s="642"/>
      <c r="AN39" s="642"/>
      <c r="AO39" s="642"/>
      <c r="AP39" s="642"/>
      <c r="AQ39" s="642"/>
      <c r="AR39" s="642"/>
      <c r="AS39" s="642"/>
      <c r="AT39" s="642"/>
      <c r="AU39" s="642"/>
      <c r="AV39" s="642"/>
      <c r="AW39" s="642"/>
      <c r="AX39" s="642"/>
      <c r="AY39" s="642"/>
      <c r="AZ39" s="642"/>
      <c r="BA39" s="642"/>
      <c r="BB39" s="642"/>
      <c r="BC39" s="642"/>
      <c r="BD39" s="642"/>
      <c r="BE39" s="642"/>
      <c r="BF39" s="642"/>
      <c r="BG39" s="643"/>
    </row>
    <row r="40" spans="4:59" ht="15.75" thickBot="1">
      <c r="D40" s="1103" t="s">
        <v>2439</v>
      </c>
      <c r="E40" s="1104"/>
      <c r="F40" s="1104"/>
      <c r="G40" s="1104"/>
      <c r="H40" s="1104"/>
      <c r="I40" s="1104"/>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04"/>
      <c r="AL40" s="1104"/>
      <c r="AM40" s="1104"/>
      <c r="AN40" s="1104"/>
      <c r="AO40" s="1104"/>
      <c r="AP40" s="1104"/>
      <c r="AQ40" s="1104"/>
      <c r="AR40" s="1104"/>
      <c r="AS40" s="1104"/>
      <c r="AT40" s="1104"/>
      <c r="AU40" s="1104"/>
      <c r="AV40" s="1104"/>
      <c r="AW40" s="1104"/>
      <c r="AX40" s="1104"/>
      <c r="AY40" s="1104"/>
      <c r="AZ40" s="1104"/>
      <c r="BA40" s="1104"/>
      <c r="BB40" s="1104"/>
      <c r="BC40" s="1104"/>
      <c r="BD40" s="1104"/>
      <c r="BE40" s="1104"/>
      <c r="BF40" s="1104"/>
      <c r="BG40" s="1105"/>
    </row>
    <row r="41" spans="4:59" ht="15.75" thickBot="1">
      <c r="D41" s="337"/>
      <c r="E41" s="338"/>
      <c r="F41" s="338"/>
      <c r="G41" s="338"/>
      <c r="H41" s="338"/>
      <c r="I41" s="338"/>
      <c r="J41" s="338"/>
      <c r="K41" s="338"/>
      <c r="L41" s="338"/>
      <c r="M41" s="338"/>
      <c r="N41" s="338"/>
      <c r="O41" s="338"/>
      <c r="P41" s="338"/>
      <c r="Q41" s="338"/>
      <c r="R41" s="338"/>
      <c r="S41" s="338"/>
      <c r="T41" s="338"/>
      <c r="U41" s="338"/>
      <c r="V41" s="338"/>
      <c r="W41" s="338"/>
      <c r="X41" s="338"/>
      <c r="Y41" s="338"/>
      <c r="Z41" s="338"/>
      <c r="AA41" s="338"/>
      <c r="AB41" s="338"/>
      <c r="AC41" s="338"/>
      <c r="AD41" s="338"/>
      <c r="AE41" s="338"/>
      <c r="AF41" s="338"/>
      <c r="AG41" s="338"/>
      <c r="AH41" s="338"/>
      <c r="AI41" s="338"/>
      <c r="AJ41" s="338"/>
      <c r="AK41" s="338"/>
      <c r="AL41" s="338"/>
      <c r="AM41" s="338"/>
      <c r="AN41" s="338"/>
      <c r="AO41" s="338"/>
      <c r="AP41" s="338"/>
      <c r="AQ41" s="338"/>
      <c r="AR41" s="338"/>
      <c r="AS41" s="338"/>
      <c r="AT41" s="338"/>
      <c r="AU41" s="338"/>
      <c r="AV41" s="338"/>
      <c r="AW41" s="338"/>
      <c r="AX41" s="338"/>
      <c r="AY41" s="338"/>
      <c r="AZ41" s="338"/>
      <c r="BA41" s="338"/>
      <c r="BB41" s="338"/>
      <c r="BC41" s="338"/>
      <c r="BD41" s="338"/>
      <c r="BE41" s="338"/>
      <c r="BF41" s="338"/>
      <c r="BG41" s="339"/>
    </row>
    <row r="42" spans="4:59" ht="15.75" thickBot="1">
      <c r="D42" s="340"/>
      <c r="E42" s="88"/>
      <c r="F42" s="76" t="s">
        <v>2076</v>
      </c>
      <c r="G42" s="329"/>
      <c r="H42" s="76"/>
      <c r="I42" s="76"/>
      <c r="J42" s="76"/>
      <c r="K42" s="76"/>
      <c r="L42" s="76"/>
      <c r="M42" s="76"/>
      <c r="N42" s="76"/>
      <c r="O42" s="76"/>
      <c r="P42" s="76"/>
      <c r="Q42" s="76"/>
      <c r="R42" s="88"/>
      <c r="S42" s="76" t="s">
        <v>2077</v>
      </c>
      <c r="T42" s="76"/>
      <c r="U42" s="76"/>
      <c r="V42" s="76"/>
      <c r="W42" s="76"/>
      <c r="X42" s="76"/>
      <c r="Y42" s="76"/>
      <c r="Z42" s="76"/>
      <c r="AA42" s="76"/>
      <c r="AB42" s="76"/>
      <c r="AC42" s="88"/>
      <c r="AD42" s="76" t="s">
        <v>2078</v>
      </c>
      <c r="AE42" s="76"/>
      <c r="AF42" s="76"/>
      <c r="AG42" s="76"/>
      <c r="AH42" s="76"/>
      <c r="AI42" s="76"/>
      <c r="AJ42" s="76"/>
      <c r="AK42" s="76"/>
      <c r="AL42" s="76"/>
      <c r="AM42" s="76"/>
      <c r="AN42" s="76"/>
      <c r="AO42" s="76"/>
      <c r="AP42" s="76"/>
      <c r="AQ42" s="88"/>
      <c r="AR42" s="76" t="s">
        <v>2079</v>
      </c>
      <c r="AS42" s="76"/>
      <c r="AT42" s="76"/>
      <c r="AU42" s="76"/>
      <c r="AV42" s="76"/>
      <c r="AW42" s="76"/>
      <c r="AX42" s="76"/>
      <c r="AY42" s="76"/>
      <c r="AZ42" s="76"/>
      <c r="BA42" s="76"/>
      <c r="BB42" s="76"/>
      <c r="BC42" s="76"/>
      <c r="BD42" s="76"/>
      <c r="BE42" s="76"/>
      <c r="BF42" s="76"/>
      <c r="BG42" s="341"/>
    </row>
    <row r="43" spans="4:59" ht="15.75" thickBot="1">
      <c r="D43" s="340"/>
      <c r="E43" s="76"/>
      <c r="F43" s="76"/>
      <c r="G43" s="76"/>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c r="AR43" s="76"/>
      <c r="AS43" s="76"/>
      <c r="AT43" s="76"/>
      <c r="AU43" s="76"/>
      <c r="AV43" s="76"/>
      <c r="AW43" s="76"/>
      <c r="AX43" s="76"/>
      <c r="AY43" s="76"/>
      <c r="AZ43" s="76"/>
      <c r="BA43" s="76"/>
      <c r="BB43" s="76"/>
      <c r="BC43" s="76"/>
      <c r="BD43" s="76"/>
      <c r="BE43" s="76"/>
      <c r="BF43" s="76"/>
      <c r="BG43" s="341"/>
    </row>
    <row r="44" spans="4:59" ht="15.75" thickBot="1">
      <c r="D44" s="340"/>
      <c r="E44" s="88"/>
      <c r="F44" s="1096" t="s">
        <v>2081</v>
      </c>
      <c r="G44" s="1096"/>
      <c r="H44" s="1096"/>
      <c r="I44" s="1096"/>
      <c r="J44" s="1096"/>
      <c r="K44" s="1096"/>
      <c r="L44" s="1096"/>
      <c r="M44" s="1096"/>
      <c r="N44" s="1096"/>
      <c r="O44" s="1096"/>
      <c r="P44" s="1096"/>
      <c r="Q44" s="1096"/>
      <c r="R44" s="88"/>
      <c r="S44" s="76" t="s">
        <v>2082</v>
      </c>
      <c r="T44" s="76"/>
      <c r="U44" s="76"/>
      <c r="V44" s="76"/>
      <c r="W44" s="76"/>
      <c r="X44" s="76"/>
      <c r="Y44" s="76"/>
      <c r="Z44" s="76"/>
      <c r="AA44" s="76"/>
      <c r="AB44" s="76"/>
      <c r="AC44" s="88"/>
      <c r="AD44" s="1096" t="s">
        <v>2083</v>
      </c>
      <c r="AE44" s="1096"/>
      <c r="AF44" s="1096"/>
      <c r="AG44" s="1096"/>
      <c r="AH44" s="1096"/>
      <c r="AI44" s="1096"/>
      <c r="AJ44" s="1096"/>
      <c r="AK44" s="1096"/>
      <c r="AL44" s="1096"/>
      <c r="AM44" s="1096"/>
      <c r="AN44" s="1096"/>
      <c r="AO44" s="1096"/>
      <c r="AP44" s="1096"/>
      <c r="AQ44" s="88"/>
      <c r="AR44" s="76" t="s">
        <v>2084</v>
      </c>
      <c r="AS44" s="76"/>
      <c r="AT44" s="76"/>
      <c r="AU44" s="76"/>
      <c r="AV44" s="76"/>
      <c r="AW44" s="76"/>
      <c r="AX44" s="76"/>
      <c r="AY44" s="76"/>
      <c r="AZ44" s="76"/>
      <c r="BA44" s="76"/>
      <c r="BB44" s="76"/>
      <c r="BC44" s="76"/>
      <c r="BD44" s="76"/>
      <c r="BE44" s="76"/>
      <c r="BF44" s="76"/>
      <c r="BG44" s="341"/>
    </row>
    <row r="45" spans="4:59" ht="15.75" thickBot="1">
      <c r="D45" s="340"/>
      <c r="E45" s="76"/>
      <c r="F45" s="1096"/>
      <c r="G45" s="1096"/>
      <c r="H45" s="1096"/>
      <c r="I45" s="1096"/>
      <c r="J45" s="1096"/>
      <c r="K45" s="1096"/>
      <c r="L45" s="1096"/>
      <c r="M45" s="1096"/>
      <c r="N45" s="1096"/>
      <c r="O45" s="1096"/>
      <c r="P45" s="1096"/>
      <c r="Q45" s="1096"/>
      <c r="R45" s="76"/>
      <c r="S45" s="76"/>
      <c r="T45" s="76"/>
      <c r="U45" s="76"/>
      <c r="V45" s="76"/>
      <c r="W45" s="76"/>
      <c r="X45" s="76"/>
      <c r="Y45" s="76"/>
      <c r="Z45" s="76"/>
      <c r="AA45" s="76"/>
      <c r="AB45" s="76"/>
      <c r="AC45" s="76"/>
      <c r="AD45" s="1096"/>
      <c r="AE45" s="1096"/>
      <c r="AF45" s="1096"/>
      <c r="AG45" s="1096"/>
      <c r="AH45" s="1096"/>
      <c r="AI45" s="1096"/>
      <c r="AJ45" s="1096"/>
      <c r="AK45" s="1096"/>
      <c r="AL45" s="1096"/>
      <c r="AM45" s="1096"/>
      <c r="AN45" s="1096"/>
      <c r="AO45" s="1096"/>
      <c r="AP45" s="1096"/>
      <c r="AQ45" s="76"/>
      <c r="AR45" s="76"/>
      <c r="AS45" s="76"/>
      <c r="AT45" s="76"/>
      <c r="AU45" s="76"/>
      <c r="AV45" s="76"/>
      <c r="AW45" s="76"/>
      <c r="AX45" s="76"/>
      <c r="AY45" s="76"/>
      <c r="AZ45" s="76"/>
      <c r="BA45" s="76"/>
      <c r="BB45" s="76"/>
      <c r="BC45" s="76"/>
      <c r="BD45" s="76"/>
      <c r="BE45" s="76"/>
      <c r="BF45" s="76"/>
      <c r="BG45" s="341"/>
    </row>
    <row r="46" spans="4:59" ht="15.75" customHeight="1" thickBot="1">
      <c r="D46" s="340"/>
      <c r="E46" s="88"/>
      <c r="F46" s="1096" t="s">
        <v>2085</v>
      </c>
      <c r="G46" s="1096"/>
      <c r="H46" s="1096"/>
      <c r="I46" s="1096"/>
      <c r="J46" s="1096"/>
      <c r="K46" s="1096"/>
      <c r="L46" s="1096"/>
      <c r="M46" s="1096"/>
      <c r="N46" s="1096"/>
      <c r="O46" s="1096"/>
      <c r="P46" s="1096"/>
      <c r="Q46" s="1096"/>
      <c r="R46" s="88"/>
      <c r="S46" s="627" t="s">
        <v>2086</v>
      </c>
      <c r="T46" s="627"/>
      <c r="U46" s="627"/>
      <c r="V46" s="627"/>
      <c r="W46" s="627"/>
      <c r="X46" s="627"/>
      <c r="Y46" s="627"/>
      <c r="Z46" s="627"/>
      <c r="AA46" s="627"/>
      <c r="AB46" s="627"/>
      <c r="AC46" s="88"/>
      <c r="AD46" s="1096" t="s">
        <v>2087</v>
      </c>
      <c r="AE46" s="1096"/>
      <c r="AF46" s="1096"/>
      <c r="AG46" s="1096"/>
      <c r="AH46" s="1096"/>
      <c r="AI46" s="1096"/>
      <c r="AJ46" s="1096"/>
      <c r="AK46" s="1096"/>
      <c r="AL46" s="1096"/>
      <c r="AM46" s="1096"/>
      <c r="AN46" s="1096"/>
      <c r="AO46" s="1096"/>
      <c r="AP46" s="1096"/>
      <c r="AQ46" s="88"/>
      <c r="AR46" s="76" t="s">
        <v>2426</v>
      </c>
      <c r="AS46" s="371"/>
      <c r="AT46" s="371"/>
      <c r="AU46" s="371"/>
      <c r="AV46" s="371"/>
      <c r="AW46" s="371"/>
      <c r="AX46" s="371"/>
      <c r="AY46" s="371"/>
      <c r="AZ46" s="371"/>
      <c r="BA46" s="371"/>
      <c r="BB46" s="371"/>
      <c r="BC46" s="371"/>
      <c r="BD46" s="371"/>
      <c r="BE46" s="76"/>
      <c r="BF46" s="76"/>
      <c r="BG46" s="341"/>
    </row>
    <row r="47" spans="4:59" ht="15.75" thickBot="1">
      <c r="D47" s="340"/>
      <c r="E47" s="76"/>
      <c r="F47" s="1096"/>
      <c r="G47" s="1096"/>
      <c r="H47" s="1096"/>
      <c r="I47" s="1096"/>
      <c r="J47" s="1096"/>
      <c r="K47" s="1096"/>
      <c r="L47" s="1096"/>
      <c r="M47" s="1096"/>
      <c r="N47" s="1096"/>
      <c r="O47" s="1096"/>
      <c r="P47" s="1096"/>
      <c r="Q47" s="1096"/>
      <c r="R47" s="76"/>
      <c r="S47" s="627"/>
      <c r="T47" s="627"/>
      <c r="U47" s="627"/>
      <c r="V47" s="627"/>
      <c r="W47" s="627"/>
      <c r="X47" s="627"/>
      <c r="Y47" s="627"/>
      <c r="Z47" s="627"/>
      <c r="AA47" s="627"/>
      <c r="AB47" s="627"/>
      <c r="AC47" s="76"/>
      <c r="AD47" s="1096"/>
      <c r="AE47" s="1096"/>
      <c r="AF47" s="1096"/>
      <c r="AG47" s="1096"/>
      <c r="AH47" s="1096"/>
      <c r="AI47" s="1096"/>
      <c r="AJ47" s="1096"/>
      <c r="AK47" s="1096"/>
      <c r="AL47" s="1096"/>
      <c r="AM47" s="1096"/>
      <c r="AN47" s="1096"/>
      <c r="AO47" s="1096"/>
      <c r="AP47" s="1096"/>
      <c r="AQ47" s="76"/>
      <c r="AR47" s="371"/>
      <c r="AS47" s="371"/>
      <c r="AT47" s="371"/>
      <c r="AU47" s="371"/>
      <c r="AV47" s="371"/>
      <c r="AW47" s="371"/>
      <c r="AX47" s="371"/>
      <c r="AY47" s="371"/>
      <c r="AZ47" s="371"/>
      <c r="BA47" s="371"/>
      <c r="BB47" s="371"/>
      <c r="BC47" s="371"/>
      <c r="BD47" s="371"/>
      <c r="BE47" s="76"/>
      <c r="BF47" s="76"/>
      <c r="BG47" s="341"/>
    </row>
    <row r="48" spans="4:59" ht="15.75" thickBot="1">
      <c r="D48" s="340"/>
      <c r="E48" s="88"/>
      <c r="F48" s="76" t="s">
        <v>2427</v>
      </c>
      <c r="G48" s="76"/>
      <c r="H48" s="76"/>
      <c r="I48" s="76"/>
      <c r="J48" s="76"/>
      <c r="K48" s="76"/>
      <c r="L48" s="76"/>
      <c r="M48" s="76"/>
      <c r="N48" s="76"/>
      <c r="O48" s="76"/>
      <c r="P48" s="76"/>
      <c r="Q48" s="76"/>
      <c r="R48" s="88"/>
      <c r="S48" s="76" t="s">
        <v>2428</v>
      </c>
      <c r="T48" s="76"/>
      <c r="U48" s="76"/>
      <c r="V48" s="76"/>
      <c r="W48" s="76"/>
      <c r="X48" s="76"/>
      <c r="Y48" s="76"/>
      <c r="Z48" s="76"/>
      <c r="AA48" s="76"/>
      <c r="AB48" s="76"/>
      <c r="AC48" s="76"/>
      <c r="AD48" s="76"/>
      <c r="AE48" s="76"/>
      <c r="AF48" s="76"/>
      <c r="AG48" s="76"/>
      <c r="AH48" s="76"/>
      <c r="AI48" s="76"/>
      <c r="AJ48" s="76"/>
      <c r="AK48" s="76"/>
      <c r="AL48" s="76"/>
      <c r="AM48" s="76"/>
      <c r="AN48" s="76"/>
      <c r="AO48" s="76"/>
      <c r="AP48" s="76"/>
      <c r="AQ48" s="76"/>
      <c r="AR48" s="76"/>
      <c r="AS48" s="76"/>
      <c r="AT48" s="76"/>
      <c r="AU48" s="76"/>
      <c r="AV48" s="76"/>
      <c r="AW48" s="76"/>
      <c r="AX48" s="76"/>
      <c r="AY48" s="76"/>
      <c r="AZ48" s="76"/>
      <c r="BA48" s="76"/>
      <c r="BB48" s="76"/>
      <c r="BC48" s="76"/>
      <c r="BD48" s="76"/>
      <c r="BE48" s="76"/>
      <c r="BF48" s="76"/>
      <c r="BG48" s="341"/>
    </row>
    <row r="49" spans="4:59" ht="15.75" thickBot="1">
      <c r="D49" s="342"/>
      <c r="E49" s="343"/>
      <c r="F49" s="343"/>
      <c r="G49" s="343"/>
      <c r="H49" s="343"/>
      <c r="I49" s="343"/>
      <c r="J49" s="343"/>
      <c r="K49" s="343"/>
      <c r="L49" s="343"/>
      <c r="M49" s="343"/>
      <c r="N49" s="343"/>
      <c r="O49" s="343"/>
      <c r="P49" s="343"/>
      <c r="Q49" s="343"/>
      <c r="R49" s="343"/>
      <c r="S49" s="343"/>
      <c r="T49" s="343"/>
      <c r="U49" s="343"/>
      <c r="V49" s="343"/>
      <c r="W49" s="343"/>
      <c r="X49" s="343"/>
      <c r="Y49" s="343"/>
      <c r="Z49" s="343"/>
      <c r="AA49" s="343"/>
      <c r="AB49" s="343"/>
      <c r="AC49" s="343"/>
      <c r="AD49" s="343"/>
      <c r="AE49" s="343"/>
      <c r="AF49" s="343"/>
      <c r="AG49" s="343"/>
      <c r="AH49" s="343"/>
      <c r="AI49" s="343"/>
      <c r="AJ49" s="343"/>
      <c r="AK49" s="343"/>
      <c r="AL49" s="343"/>
      <c r="AM49" s="343"/>
      <c r="AN49" s="76"/>
      <c r="AO49" s="76"/>
      <c r="AP49" s="343"/>
      <c r="AQ49" s="343"/>
      <c r="AR49" s="343"/>
      <c r="AS49" s="343"/>
      <c r="AT49" s="343"/>
      <c r="AU49" s="343"/>
      <c r="AV49" s="343"/>
      <c r="AW49" s="343"/>
      <c r="AX49" s="343"/>
      <c r="AY49" s="343"/>
      <c r="AZ49" s="343"/>
      <c r="BA49" s="343"/>
      <c r="BB49" s="343"/>
      <c r="BC49" s="343"/>
      <c r="BD49" s="343"/>
      <c r="BE49" s="343"/>
      <c r="BF49" s="343"/>
      <c r="BG49" s="344"/>
    </row>
    <row r="50" spans="4:59" ht="15.75" thickBot="1">
      <c r="D50" s="1099" t="s">
        <v>2443</v>
      </c>
      <c r="E50" s="1100"/>
      <c r="F50" s="1100"/>
      <c r="G50" s="1100"/>
      <c r="H50" s="1100"/>
      <c r="I50" s="1100"/>
      <c r="J50" s="1100"/>
      <c r="K50" s="1100"/>
      <c r="L50" s="1100"/>
      <c r="M50" s="1100"/>
      <c r="N50" s="1100"/>
      <c r="O50" s="1100"/>
      <c r="P50" s="1100"/>
      <c r="Q50" s="1100"/>
      <c r="R50" s="1100"/>
      <c r="S50" s="1100"/>
      <c r="T50" s="1100"/>
      <c r="U50" s="1100"/>
      <c r="V50" s="1100"/>
      <c r="W50" s="1100"/>
      <c r="X50" s="1100"/>
      <c r="Y50" s="1100"/>
      <c r="Z50" s="1100"/>
      <c r="AA50" s="1100"/>
      <c r="AB50" s="1100"/>
      <c r="AC50" s="1100"/>
      <c r="AD50" s="1100"/>
      <c r="AE50" s="1100"/>
      <c r="AF50" s="1100"/>
      <c r="AG50" s="1100"/>
      <c r="AH50" s="1100"/>
      <c r="AI50" s="1100"/>
      <c r="AJ50" s="1100"/>
      <c r="AK50" s="1100"/>
      <c r="AL50" s="1100"/>
      <c r="AM50" s="1100"/>
      <c r="AN50" s="1100"/>
      <c r="AO50" s="1100"/>
      <c r="AP50" s="1100"/>
      <c r="AQ50" s="1100"/>
      <c r="AR50" s="1100"/>
      <c r="AS50" s="1100"/>
      <c r="AT50" s="1100"/>
      <c r="AU50" s="1100"/>
      <c r="AV50" s="1100"/>
      <c r="AW50" s="1100"/>
      <c r="AX50" s="1100"/>
      <c r="AY50" s="1100"/>
      <c r="AZ50" s="1100"/>
      <c r="BA50" s="1100"/>
      <c r="BB50" s="1100"/>
      <c r="BC50" s="1100"/>
      <c r="BD50" s="1100"/>
      <c r="BE50" s="1100"/>
      <c r="BF50" s="1100"/>
      <c r="BG50" s="1100"/>
    </row>
    <row r="51" spans="4:59" ht="15.75" thickBot="1">
      <c r="D51" s="357"/>
      <c r="E51" s="358"/>
      <c r="F51" s="358"/>
      <c r="G51" s="358"/>
      <c r="H51" s="358"/>
      <c r="I51" s="358"/>
      <c r="J51" s="358"/>
      <c r="K51" s="358"/>
      <c r="L51" s="358"/>
      <c r="M51" s="358"/>
      <c r="N51" s="358"/>
      <c r="O51" s="358"/>
      <c r="P51" s="358"/>
      <c r="Q51" s="358"/>
      <c r="R51" s="358"/>
      <c r="S51" s="358"/>
      <c r="T51" s="358"/>
      <c r="U51" s="358"/>
      <c r="V51" s="358"/>
      <c r="W51" s="358"/>
      <c r="X51" s="358"/>
      <c r="Y51" s="358"/>
      <c r="Z51" s="358"/>
      <c r="AA51" s="358"/>
      <c r="AB51" s="358"/>
      <c r="AC51" s="358"/>
      <c r="AD51" s="358"/>
      <c r="AE51" s="358"/>
      <c r="AF51" s="358"/>
      <c r="AG51" s="358"/>
      <c r="AH51" s="358"/>
      <c r="AI51" s="358"/>
      <c r="AJ51" s="358"/>
      <c r="AK51" s="358"/>
      <c r="AL51" s="358"/>
      <c r="AM51" s="358"/>
      <c r="AN51" s="358"/>
      <c r="AO51" s="358"/>
      <c r="AP51" s="358"/>
      <c r="AQ51" s="358"/>
      <c r="AR51" s="358"/>
      <c r="AS51" s="358"/>
      <c r="AT51" s="358"/>
      <c r="AU51" s="358"/>
      <c r="AV51" s="358"/>
      <c r="AW51" s="358"/>
      <c r="AX51" s="358"/>
      <c r="AY51" s="358"/>
      <c r="AZ51" s="358"/>
      <c r="BA51" s="358"/>
      <c r="BB51" s="358"/>
      <c r="BC51" s="358"/>
      <c r="BD51" s="358"/>
      <c r="BE51" s="358"/>
      <c r="BF51" s="358"/>
      <c r="BG51" s="359"/>
    </row>
    <row r="52" spans="4:59" ht="15.75" customHeight="1" thickBot="1">
      <c r="D52" s="360"/>
      <c r="E52" s="88"/>
      <c r="F52" s="76"/>
      <c r="G52" s="627" t="s">
        <v>368</v>
      </c>
      <c r="H52" s="627"/>
      <c r="I52" s="627"/>
      <c r="J52" s="627"/>
      <c r="K52" s="627"/>
      <c r="L52" s="627"/>
      <c r="M52" s="627"/>
      <c r="N52" s="627"/>
      <c r="O52" s="627"/>
      <c r="P52" s="627"/>
      <c r="Q52" s="627"/>
      <c r="R52" s="627"/>
      <c r="S52" s="627"/>
      <c r="T52" s="627"/>
      <c r="U52" s="627"/>
      <c r="V52" s="627"/>
      <c r="W52" s="627"/>
      <c r="X52" s="627"/>
      <c r="Y52" s="627"/>
      <c r="Z52" s="627"/>
      <c r="AA52" s="627"/>
      <c r="AB52" s="627"/>
      <c r="AC52" s="627"/>
      <c r="AD52" s="627"/>
      <c r="AE52" s="627"/>
      <c r="AF52" s="627"/>
      <c r="AG52" s="627"/>
      <c r="AH52" s="627"/>
      <c r="AI52" s="627"/>
      <c r="AJ52" s="627"/>
      <c r="AK52" s="627"/>
      <c r="AL52" s="627"/>
      <c r="AM52" s="627"/>
      <c r="AN52" s="627"/>
      <c r="AO52" s="627"/>
      <c r="AP52" s="627"/>
      <c r="AQ52" s="627"/>
      <c r="AR52" s="627"/>
      <c r="AS52" s="627"/>
      <c r="AT52" s="627"/>
      <c r="AU52" s="627"/>
      <c r="AV52" s="627"/>
      <c r="AW52" s="627"/>
      <c r="AX52" s="627"/>
      <c r="AY52" s="627"/>
      <c r="AZ52" s="627"/>
      <c r="BA52" s="627"/>
      <c r="BB52" s="627"/>
      <c r="BC52" s="627"/>
      <c r="BD52" s="627"/>
      <c r="BE52" s="627"/>
      <c r="BF52" s="627"/>
      <c r="BG52" s="1101"/>
    </row>
    <row r="53" spans="4:59" ht="15.75" thickBot="1">
      <c r="D53" s="360"/>
      <c r="E53" s="9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362"/>
    </row>
    <row r="54" spans="4:59" ht="18.75" customHeight="1" thickBot="1">
      <c r="D54" s="360"/>
      <c r="E54" s="88"/>
      <c r="F54" s="76"/>
      <c r="G54" s="1096" t="s">
        <v>369</v>
      </c>
      <c r="H54" s="1096"/>
      <c r="I54" s="1096"/>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102"/>
    </row>
    <row r="55" spans="4:59" ht="15.75" thickBot="1">
      <c r="D55" s="360"/>
      <c r="E55" s="96"/>
      <c r="F55" s="76"/>
      <c r="G55" s="1096"/>
      <c r="H55" s="1096"/>
      <c r="I55" s="1096"/>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096"/>
      <c r="BF55" s="1096"/>
      <c r="BG55" s="1102"/>
    </row>
    <row r="56" spans="4:59" ht="15.75" customHeight="1" thickBot="1">
      <c r="D56" s="365"/>
      <c r="E56" s="88"/>
      <c r="F56" s="365"/>
      <c r="G56" s="627" t="s">
        <v>370</v>
      </c>
      <c r="H56" s="627"/>
      <c r="I56" s="627"/>
      <c r="J56" s="627"/>
      <c r="K56" s="627"/>
      <c r="L56" s="627"/>
      <c r="M56" s="627"/>
      <c r="N56" s="627"/>
      <c r="O56" s="627"/>
      <c r="P56" s="627"/>
      <c r="Q56" s="627"/>
      <c r="R56" s="627"/>
      <c r="S56" s="627"/>
      <c r="T56" s="627"/>
      <c r="U56" s="627"/>
      <c r="V56" s="627"/>
      <c r="W56" s="627"/>
      <c r="X56" s="627"/>
      <c r="Y56" s="627"/>
      <c r="Z56" s="627"/>
      <c r="AA56" s="627"/>
      <c r="AB56" s="627"/>
      <c r="AC56" s="627"/>
      <c r="AD56" s="627"/>
      <c r="AE56" s="627"/>
      <c r="AF56" s="627"/>
      <c r="AG56" s="627"/>
      <c r="AH56" s="627"/>
      <c r="AI56" s="627"/>
      <c r="AJ56" s="627"/>
      <c r="AK56" s="627"/>
      <c r="AL56" s="627"/>
      <c r="AM56" s="627"/>
      <c r="AN56" s="627"/>
      <c r="AO56" s="627"/>
      <c r="AP56" s="627"/>
      <c r="AQ56" s="627"/>
      <c r="AR56" s="627"/>
      <c r="AS56" s="627"/>
      <c r="AT56" s="627"/>
      <c r="AU56" s="627"/>
      <c r="AV56" s="627"/>
      <c r="AW56" s="627"/>
      <c r="AX56" s="627"/>
      <c r="AY56" s="627"/>
      <c r="AZ56" s="627"/>
      <c r="BA56" s="627"/>
      <c r="BB56" s="627"/>
      <c r="BC56" s="627"/>
      <c r="BD56" s="627"/>
      <c r="BE56" s="627"/>
      <c r="BF56" s="627"/>
      <c r="BG56" s="1101"/>
    </row>
    <row r="57" spans="4:59" ht="15.75" thickBot="1">
      <c r="D57" s="366"/>
      <c r="E57" s="361"/>
      <c r="F57" s="363"/>
      <c r="G57" s="363"/>
      <c r="H57" s="363"/>
      <c r="I57" s="363"/>
      <c r="J57" s="363"/>
      <c r="K57" s="363"/>
      <c r="L57" s="363"/>
      <c r="M57" s="363"/>
      <c r="N57" s="363"/>
      <c r="O57" s="363"/>
      <c r="P57" s="363"/>
      <c r="Q57" s="363"/>
      <c r="R57" s="363"/>
      <c r="S57" s="363"/>
      <c r="T57" s="363"/>
      <c r="U57" s="363"/>
      <c r="V57" s="363"/>
      <c r="W57" s="363"/>
      <c r="X57" s="363"/>
      <c r="Y57" s="363"/>
      <c r="Z57" s="363"/>
      <c r="AA57" s="363"/>
      <c r="AB57" s="363"/>
      <c r="AC57" s="363"/>
      <c r="AD57" s="363"/>
      <c r="AE57" s="363"/>
      <c r="AF57" s="363"/>
      <c r="AG57" s="363"/>
      <c r="AH57" s="363"/>
      <c r="AI57" s="363"/>
      <c r="AJ57" s="363"/>
      <c r="AK57" s="363"/>
      <c r="AL57" s="363"/>
      <c r="AM57" s="363"/>
      <c r="AN57" s="363"/>
      <c r="AO57" s="363"/>
      <c r="AP57" s="363"/>
      <c r="AQ57" s="363"/>
      <c r="AR57" s="363"/>
      <c r="AS57" s="363"/>
      <c r="AT57" s="363"/>
      <c r="AU57" s="363"/>
      <c r="AV57" s="363"/>
      <c r="AW57" s="363"/>
      <c r="AX57" s="363"/>
      <c r="AY57" s="363"/>
      <c r="AZ57" s="363"/>
      <c r="BA57" s="363"/>
      <c r="BB57" s="363"/>
      <c r="BC57" s="363"/>
      <c r="BD57" s="363"/>
      <c r="BE57" s="363"/>
      <c r="BF57" s="363"/>
      <c r="BG57" s="364"/>
    </row>
    <row r="58" spans="4:59" ht="15.75" thickBot="1">
      <c r="D58" s="1095" t="s">
        <v>2444</v>
      </c>
      <c r="E58" s="1095"/>
      <c r="F58" s="1095"/>
      <c r="G58" s="1095"/>
      <c r="H58" s="1095"/>
      <c r="I58" s="1095"/>
      <c r="J58" s="1095"/>
      <c r="K58" s="1095"/>
      <c r="L58" s="1095"/>
      <c r="M58" s="1095"/>
      <c r="N58" s="1095"/>
      <c r="O58" s="1095"/>
      <c r="P58" s="1095"/>
      <c r="Q58" s="1095"/>
      <c r="R58" s="1095"/>
      <c r="S58" s="1095"/>
      <c r="T58" s="1095"/>
      <c r="U58" s="1095"/>
      <c r="V58" s="1095"/>
      <c r="W58" s="1095"/>
      <c r="X58" s="1095"/>
      <c r="Y58" s="1095"/>
      <c r="Z58" s="1095"/>
      <c r="AA58" s="1095"/>
      <c r="AB58" s="1095"/>
      <c r="AC58" s="1095"/>
      <c r="AD58" s="1095"/>
      <c r="AE58" s="1095"/>
      <c r="AF58" s="1095"/>
      <c r="AG58" s="1095"/>
      <c r="AH58" s="1095"/>
      <c r="AI58" s="1095"/>
      <c r="AJ58" s="1095"/>
      <c r="AK58" s="1095"/>
      <c r="AL58" s="1095"/>
      <c r="AM58" s="1095"/>
      <c r="AN58" s="1095"/>
      <c r="AO58" s="1095"/>
      <c r="AP58" s="1095"/>
      <c r="AQ58" s="1095"/>
      <c r="AR58" s="1095"/>
      <c r="AS58" s="1095"/>
      <c r="AT58" s="1095"/>
      <c r="AU58" s="1095"/>
      <c r="AV58" s="1095"/>
      <c r="AW58" s="1095"/>
      <c r="AX58" s="1095"/>
      <c r="AY58" s="1095"/>
      <c r="AZ58" s="1095"/>
      <c r="BA58" s="1095"/>
      <c r="BB58" s="1095"/>
      <c r="BC58" s="1095"/>
      <c r="BD58" s="1095"/>
      <c r="BE58" s="1095"/>
      <c r="BF58" s="1095"/>
      <c r="BG58" s="1095"/>
    </row>
    <row r="59" spans="4:59" ht="87.75" customHeight="1" thickBot="1">
      <c r="D59" s="1098"/>
      <c r="E59" s="1098"/>
      <c r="F59" s="1098"/>
      <c r="G59" s="1098"/>
      <c r="H59" s="1098"/>
      <c r="I59" s="1098"/>
      <c r="J59" s="1098"/>
      <c r="K59" s="1098"/>
      <c r="L59" s="1098"/>
      <c r="M59" s="1098"/>
      <c r="N59" s="1098"/>
      <c r="O59" s="1098"/>
      <c r="P59" s="1098"/>
      <c r="Q59" s="1098"/>
      <c r="R59" s="1098"/>
      <c r="S59" s="1098"/>
      <c r="T59" s="1098"/>
      <c r="U59" s="1098"/>
      <c r="V59" s="1098"/>
      <c r="W59" s="1098"/>
      <c r="X59" s="1098"/>
      <c r="Y59" s="1098"/>
      <c r="Z59" s="1098"/>
      <c r="AA59" s="1098"/>
      <c r="AB59" s="1098"/>
      <c r="AC59" s="1097" t="s">
        <v>594</v>
      </c>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row>
    <row r="60" spans="4:59" ht="15.75" thickBot="1">
      <c r="D60" s="1095" t="s">
        <v>2412</v>
      </c>
      <c r="E60" s="1095"/>
      <c r="F60" s="1095"/>
      <c r="G60" s="1095"/>
      <c r="H60" s="1095"/>
      <c r="I60" s="1095"/>
      <c r="J60" s="1095"/>
      <c r="K60" s="1095"/>
      <c r="L60" s="1095"/>
      <c r="M60" s="1095"/>
      <c r="N60" s="1095"/>
      <c r="O60" s="1095"/>
      <c r="P60" s="1095"/>
      <c r="Q60" s="1095"/>
      <c r="R60" s="1095"/>
      <c r="S60" s="1095"/>
      <c r="T60" s="1095"/>
      <c r="U60" s="1095"/>
      <c r="V60" s="1095"/>
      <c r="W60" s="1095"/>
      <c r="X60" s="1095"/>
      <c r="Y60" s="1095"/>
      <c r="Z60" s="1095"/>
      <c r="AA60" s="1095"/>
      <c r="AB60" s="1095"/>
      <c r="AC60" s="1095"/>
      <c r="AD60" s="1095"/>
      <c r="AE60" s="1095"/>
      <c r="AF60" s="1095"/>
      <c r="AG60" s="1095"/>
      <c r="AH60" s="1095"/>
      <c r="AI60" s="1095"/>
      <c r="AJ60" s="1095"/>
      <c r="AK60" s="1095"/>
      <c r="AL60" s="1095"/>
      <c r="AM60" s="1095"/>
      <c r="AN60" s="1095"/>
      <c r="AO60" s="1095"/>
      <c r="AP60" s="1095"/>
      <c r="AQ60" s="1095"/>
      <c r="AR60" s="1095"/>
      <c r="AS60" s="1095"/>
      <c r="AT60" s="1095"/>
      <c r="AU60" s="1095"/>
      <c r="AV60" s="1095"/>
      <c r="AW60" s="1095"/>
      <c r="AX60" s="1095"/>
      <c r="AY60" s="1095"/>
      <c r="AZ60" s="1095"/>
      <c r="BA60" s="1095"/>
      <c r="BB60" s="1095"/>
      <c r="BC60" s="1095"/>
      <c r="BD60" s="1095"/>
      <c r="BE60" s="1095"/>
      <c r="BF60" s="1095"/>
      <c r="BG60" s="1095"/>
    </row>
    <row r="61" spans="4:59">
      <c r="D61" s="357"/>
      <c r="E61" s="358"/>
      <c r="F61" s="358"/>
      <c r="G61" s="358"/>
      <c r="H61" s="358"/>
      <c r="I61" s="358"/>
      <c r="J61" s="358"/>
      <c r="K61" s="358"/>
      <c r="L61" s="358"/>
      <c r="M61" s="358"/>
      <c r="N61" s="358"/>
      <c r="O61" s="358"/>
      <c r="P61" s="358"/>
      <c r="Q61" s="358"/>
      <c r="R61" s="358"/>
      <c r="S61" s="358"/>
      <c r="T61" s="358"/>
      <c r="U61" s="358"/>
      <c r="V61" s="358"/>
      <c r="W61" s="358"/>
      <c r="X61" s="358"/>
      <c r="Y61" s="358"/>
      <c r="Z61" s="358"/>
      <c r="AA61" s="358"/>
      <c r="AB61" s="358"/>
      <c r="AC61" s="358"/>
      <c r="AD61" s="358"/>
      <c r="AE61" s="358"/>
      <c r="AF61" s="358"/>
      <c r="AG61" s="358"/>
      <c r="AH61" s="358"/>
      <c r="AI61" s="358"/>
      <c r="AJ61" s="358"/>
      <c r="AK61" s="358"/>
      <c r="AL61" s="358"/>
      <c r="AM61" s="358"/>
      <c r="AN61" s="358"/>
      <c r="AO61" s="358"/>
      <c r="AP61" s="358"/>
      <c r="AQ61" s="358"/>
      <c r="AR61" s="358"/>
      <c r="AS61" s="358"/>
      <c r="AT61" s="358"/>
      <c r="AU61" s="358"/>
      <c r="AV61" s="358"/>
      <c r="AW61" s="358"/>
      <c r="AX61" s="358"/>
      <c r="AY61" s="358"/>
      <c r="AZ61" s="358"/>
      <c r="BA61" s="358"/>
      <c r="BB61" s="358"/>
      <c r="BC61" s="358"/>
      <c r="BD61" s="358"/>
      <c r="BE61" s="358"/>
      <c r="BF61" s="358"/>
      <c r="BG61" s="359"/>
    </row>
    <row r="62" spans="4:59" ht="15.75" thickBot="1">
      <c r="D62" s="360"/>
      <c r="E62" s="76" t="s">
        <v>2080</v>
      </c>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362"/>
    </row>
    <row r="63" spans="4:59" ht="15.75" thickBot="1">
      <c r="D63" s="360"/>
      <c r="E63" s="88"/>
      <c r="F63" s="76" t="s">
        <v>2429</v>
      </c>
      <c r="G63" s="76"/>
      <c r="H63" s="76"/>
      <c r="I63" s="76"/>
      <c r="J63" s="76"/>
      <c r="K63" s="76"/>
      <c r="L63" s="76"/>
      <c r="M63" s="76"/>
      <c r="N63" s="76"/>
      <c r="O63" s="76"/>
      <c r="P63" s="76"/>
      <c r="Q63" s="76"/>
      <c r="R63" s="76"/>
      <c r="S63" s="76"/>
      <c r="T63" s="88"/>
      <c r="U63" s="76" t="s">
        <v>2430</v>
      </c>
      <c r="V63" s="76"/>
      <c r="W63" s="76"/>
      <c r="X63" s="76"/>
      <c r="Y63" s="76"/>
      <c r="Z63" s="76"/>
      <c r="AA63" s="76"/>
      <c r="AB63" s="76"/>
      <c r="AC63" s="76"/>
      <c r="AD63" s="76"/>
      <c r="AE63" s="76"/>
      <c r="AF63" s="76"/>
      <c r="AG63" s="76"/>
      <c r="AH63" s="76"/>
      <c r="AI63" s="76"/>
      <c r="AJ63" s="76"/>
      <c r="AK63" s="88"/>
      <c r="AL63" s="76" t="s">
        <v>2431</v>
      </c>
      <c r="AM63" s="76"/>
      <c r="AN63" s="76"/>
      <c r="AO63" s="76"/>
      <c r="AP63" s="76"/>
      <c r="AQ63" s="76"/>
      <c r="AR63" s="76"/>
      <c r="AS63" s="76"/>
      <c r="AT63" s="76"/>
      <c r="AU63" s="76"/>
      <c r="AV63" s="76"/>
      <c r="AW63" s="76"/>
      <c r="AX63" s="76"/>
      <c r="AY63" s="76"/>
      <c r="AZ63" s="76"/>
      <c r="BA63" s="76"/>
      <c r="BB63" s="76"/>
      <c r="BC63" s="76"/>
      <c r="BD63" s="76"/>
      <c r="BE63" s="76"/>
      <c r="BF63" s="76"/>
      <c r="BG63" s="362"/>
    </row>
    <row r="64" spans="4:59" ht="15.75" thickBot="1">
      <c r="D64" s="366"/>
      <c r="E64" s="363"/>
      <c r="F64" s="363"/>
      <c r="G64" s="363"/>
      <c r="H64" s="363"/>
      <c r="I64" s="363"/>
      <c r="J64" s="363"/>
      <c r="K64" s="363"/>
      <c r="L64" s="363"/>
      <c r="M64" s="363"/>
      <c r="N64" s="363"/>
      <c r="O64" s="363"/>
      <c r="P64" s="363"/>
      <c r="Q64" s="363"/>
      <c r="R64" s="363"/>
      <c r="S64" s="363"/>
      <c r="T64" s="363"/>
      <c r="U64" s="363"/>
      <c r="V64" s="363"/>
      <c r="W64" s="363"/>
      <c r="X64" s="363"/>
      <c r="Y64" s="363"/>
      <c r="Z64" s="363"/>
      <c r="AA64" s="363"/>
      <c r="AB64" s="363"/>
      <c r="AC64" s="363"/>
      <c r="AD64" s="363"/>
      <c r="AE64" s="363"/>
      <c r="AF64" s="363"/>
      <c r="AG64" s="363"/>
      <c r="AH64" s="363"/>
      <c r="AI64" s="363"/>
      <c r="AJ64" s="363"/>
      <c r="AK64" s="363"/>
      <c r="AL64" s="363"/>
      <c r="AM64" s="363"/>
      <c r="AN64" s="363"/>
      <c r="AO64" s="363"/>
      <c r="AP64" s="363"/>
      <c r="AQ64" s="363"/>
      <c r="AR64" s="363"/>
      <c r="AS64" s="363"/>
      <c r="AT64" s="363"/>
      <c r="AU64" s="363"/>
      <c r="AV64" s="363"/>
      <c r="AW64" s="363"/>
      <c r="AX64" s="363"/>
      <c r="AY64" s="363"/>
      <c r="AZ64" s="363"/>
      <c r="BA64" s="363"/>
      <c r="BB64" s="363"/>
      <c r="BC64" s="363"/>
      <c r="BD64" s="363"/>
      <c r="BE64" s="363"/>
      <c r="BF64" s="363"/>
      <c r="BG64" s="364"/>
    </row>
    <row r="65" spans="13:59">
      <c r="M65" s="1171" t="s">
        <v>2517</v>
      </c>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Z65" s="1088" t="s">
        <v>2516</v>
      </c>
      <c r="BA65" s="1088"/>
      <c r="BB65" s="1088"/>
      <c r="BC65" s="1088"/>
      <c r="BD65" s="1088"/>
      <c r="BE65" s="1088"/>
      <c r="BF65" s="1088"/>
      <c r="BG65" s="1088"/>
    </row>
    <row r="67" spans="13:59">
      <c r="S67" s="413"/>
    </row>
    <row r="68" spans="13:59" ht="17.25">
      <c r="S68" s="414"/>
    </row>
    <row r="69" spans="13:59" ht="17.25">
      <c r="S69" s="415"/>
    </row>
  </sheetData>
  <mergeCells count="293">
    <mergeCell ref="M65:AV65"/>
    <mergeCell ref="M4:Q4"/>
    <mergeCell ref="S4:X4"/>
    <mergeCell ref="AA4:AG4"/>
    <mergeCell ref="D1:AZ1"/>
    <mergeCell ref="M3:Q3"/>
    <mergeCell ref="S3:X3"/>
    <mergeCell ref="AA3:AG3"/>
    <mergeCell ref="D12:BG12"/>
    <mergeCell ref="D7:BG7"/>
    <mergeCell ref="D8:BG8"/>
    <mergeCell ref="AP10:AT10"/>
    <mergeCell ref="AB19:AC19"/>
    <mergeCell ref="AB17:AI17"/>
    <mergeCell ref="AJ17:AN17"/>
    <mergeCell ref="D15:BG15"/>
    <mergeCell ref="M13:AA13"/>
    <mergeCell ref="D13:L13"/>
    <mergeCell ref="D16:BG16"/>
    <mergeCell ref="D17:L17"/>
    <mergeCell ref="M17:AA17"/>
    <mergeCell ref="AB13:AN13"/>
    <mergeCell ref="AO13:AX13"/>
    <mergeCell ref="AY13:BG13"/>
    <mergeCell ref="D14:J14"/>
    <mergeCell ref="K14:L14"/>
    <mergeCell ref="M14:S14"/>
    <mergeCell ref="T14:AB14"/>
    <mergeCell ref="AC14:AH14"/>
    <mergeCell ref="AO17:AZ17"/>
    <mergeCell ref="BA17:BG17"/>
    <mergeCell ref="AI14:AK14"/>
    <mergeCell ref="AM14:AO14"/>
    <mergeCell ref="AU14:AY14"/>
    <mergeCell ref="AQ14:AS14"/>
    <mergeCell ref="D20:BG20"/>
    <mergeCell ref="D24:L24"/>
    <mergeCell ref="M24:AA24"/>
    <mergeCell ref="AB24:AE24"/>
    <mergeCell ref="AF24:AJ24"/>
    <mergeCell ref="AK24:AN24"/>
    <mergeCell ref="AO24:AS24"/>
    <mergeCell ref="AZ25:BG25"/>
    <mergeCell ref="AT18:AX18"/>
    <mergeCell ref="AY18:BG18"/>
    <mergeCell ref="D19:L19"/>
    <mergeCell ref="M19:AA19"/>
    <mergeCell ref="AD19:AE19"/>
    <mergeCell ref="AH19:AI19"/>
    <mergeCell ref="AK19:AO19"/>
    <mergeCell ref="AP19:AT19"/>
    <mergeCell ref="AU19:AY19"/>
    <mergeCell ref="D18:L18"/>
    <mergeCell ref="M18:AA18"/>
    <mergeCell ref="AB18:AE18"/>
    <mergeCell ref="AF18:AJ18"/>
    <mergeCell ref="AK18:AN18"/>
    <mergeCell ref="AO18:AS18"/>
    <mergeCell ref="AZ19:BG19"/>
    <mergeCell ref="D27:K27"/>
    <mergeCell ref="L27:S27"/>
    <mergeCell ref="AT24:AX24"/>
    <mergeCell ref="AY24:BG24"/>
    <mergeCell ref="D25:L25"/>
    <mergeCell ref="M25:AA25"/>
    <mergeCell ref="AB25:AC25"/>
    <mergeCell ref="AD25:AE25"/>
    <mergeCell ref="AH25:AI25"/>
    <mergeCell ref="AK25:AO25"/>
    <mergeCell ref="AP25:AT25"/>
    <mergeCell ref="AU25:AY25"/>
    <mergeCell ref="D26:X26"/>
    <mergeCell ref="L31:M31"/>
    <mergeCell ref="N31:O31"/>
    <mergeCell ref="P31:Q31"/>
    <mergeCell ref="R31:S31"/>
    <mergeCell ref="T31:U31"/>
    <mergeCell ref="V31:W31"/>
    <mergeCell ref="X31:Y31"/>
    <mergeCell ref="Z31:AA31"/>
    <mergeCell ref="I38:K38"/>
    <mergeCell ref="Z32:AA32"/>
    <mergeCell ref="L36:M36"/>
    <mergeCell ref="N36:O36"/>
    <mergeCell ref="P36:Q36"/>
    <mergeCell ref="R36:S36"/>
    <mergeCell ref="T36:U36"/>
    <mergeCell ref="X35:Y35"/>
    <mergeCell ref="Z35:AA35"/>
    <mergeCell ref="L37:M37"/>
    <mergeCell ref="N37:O37"/>
    <mergeCell ref="P37:Q37"/>
    <mergeCell ref="R37:S37"/>
    <mergeCell ref="T37:U37"/>
    <mergeCell ref="V37:W37"/>
    <mergeCell ref="V38:W38"/>
    <mergeCell ref="AZ31:BA31"/>
    <mergeCell ref="BB31:BC31"/>
    <mergeCell ref="BD31:BE31"/>
    <mergeCell ref="BF31:BG31"/>
    <mergeCell ref="I30:K30"/>
    <mergeCell ref="I31:K31"/>
    <mergeCell ref="I32:K32"/>
    <mergeCell ref="L32:M32"/>
    <mergeCell ref="N32:O32"/>
    <mergeCell ref="P32:Q32"/>
    <mergeCell ref="AN31:AO31"/>
    <mergeCell ref="AP31:AQ31"/>
    <mergeCell ref="AR31:AS31"/>
    <mergeCell ref="AT31:AU31"/>
    <mergeCell ref="AV31:AW31"/>
    <mergeCell ref="AX31:AY31"/>
    <mergeCell ref="AB31:AC31"/>
    <mergeCell ref="AD31:AE31"/>
    <mergeCell ref="AF31:AG31"/>
    <mergeCell ref="AH31:AI31"/>
    <mergeCell ref="AJ31:AK31"/>
    <mergeCell ref="AL31:AM31"/>
    <mergeCell ref="V32:W32"/>
    <mergeCell ref="X32:Y32"/>
    <mergeCell ref="BB32:BC32"/>
    <mergeCell ref="BB33:BC33"/>
    <mergeCell ref="L35:M35"/>
    <mergeCell ref="N35:O35"/>
    <mergeCell ref="P35:Q35"/>
    <mergeCell ref="R35:S35"/>
    <mergeCell ref="T35:U35"/>
    <mergeCell ref="V35:W35"/>
    <mergeCell ref="AL34:AM34"/>
    <mergeCell ref="AN34:AO34"/>
    <mergeCell ref="AP34:AQ34"/>
    <mergeCell ref="AR34:AS34"/>
    <mergeCell ref="AT34:AU34"/>
    <mergeCell ref="AV34:AW34"/>
    <mergeCell ref="Z34:AA34"/>
    <mergeCell ref="AB34:AC34"/>
    <mergeCell ref="AD34:AE34"/>
    <mergeCell ref="AF34:AG34"/>
    <mergeCell ref="R32:S32"/>
    <mergeCell ref="T32:U32"/>
    <mergeCell ref="AZ33:BA33"/>
    <mergeCell ref="AB32:AC32"/>
    <mergeCell ref="AF32:AG32"/>
    <mergeCell ref="AH32:AI32"/>
    <mergeCell ref="I33:K33"/>
    <mergeCell ref="I34:K34"/>
    <mergeCell ref="I35:K35"/>
    <mergeCell ref="I36:K36"/>
    <mergeCell ref="I37:K37"/>
    <mergeCell ref="AZ34:BA34"/>
    <mergeCell ref="BB34:BC34"/>
    <mergeCell ref="BD34:BE34"/>
    <mergeCell ref="BD32:BE32"/>
    <mergeCell ref="L33:M33"/>
    <mergeCell ref="N33:O33"/>
    <mergeCell ref="P33:Q33"/>
    <mergeCell ref="R33:S33"/>
    <mergeCell ref="T33:U33"/>
    <mergeCell ref="V33:W33"/>
    <mergeCell ref="X33:Y33"/>
    <mergeCell ref="Z33:AA33"/>
    <mergeCell ref="AP32:AQ32"/>
    <mergeCell ref="AR32:AS32"/>
    <mergeCell ref="AT32:AU32"/>
    <mergeCell ref="AV32:AW32"/>
    <mergeCell ref="AX32:AY32"/>
    <mergeCell ref="AZ32:BA32"/>
    <mergeCell ref="AD32:AE32"/>
    <mergeCell ref="AJ32:AK32"/>
    <mergeCell ref="AL32:AM32"/>
    <mergeCell ref="AN32:AO32"/>
    <mergeCell ref="AV33:AW33"/>
    <mergeCell ref="AX33:AY33"/>
    <mergeCell ref="AB33:AC33"/>
    <mergeCell ref="AD33:AE33"/>
    <mergeCell ref="AF33:AG33"/>
    <mergeCell ref="AH33:AI33"/>
    <mergeCell ref="AJ33:AK33"/>
    <mergeCell ref="AL33:AM33"/>
    <mergeCell ref="L34:M34"/>
    <mergeCell ref="N34:O34"/>
    <mergeCell ref="P34:Q34"/>
    <mergeCell ref="R34:S34"/>
    <mergeCell ref="T34:U34"/>
    <mergeCell ref="V34:W34"/>
    <mergeCell ref="X34:Y34"/>
    <mergeCell ref="AN33:AO33"/>
    <mergeCell ref="AP33:AQ33"/>
    <mergeCell ref="AH38:AI38"/>
    <mergeCell ref="AJ38:AK38"/>
    <mergeCell ref="AL38:AM38"/>
    <mergeCell ref="AN38:AO38"/>
    <mergeCell ref="AR36:AS36"/>
    <mergeCell ref="AB35:AC35"/>
    <mergeCell ref="AD35:AE35"/>
    <mergeCell ref="AF35:AG35"/>
    <mergeCell ref="AH35:AI35"/>
    <mergeCell ref="AH36:AI36"/>
    <mergeCell ref="AJ36:AK36"/>
    <mergeCell ref="AL36:AM36"/>
    <mergeCell ref="AN36:AO36"/>
    <mergeCell ref="AP36:AQ36"/>
    <mergeCell ref="AR35:AS35"/>
    <mergeCell ref="AJ35:AK35"/>
    <mergeCell ref="AL35:AM35"/>
    <mergeCell ref="AN35:AO35"/>
    <mergeCell ref="AP35:AQ35"/>
    <mergeCell ref="AR37:AS37"/>
    <mergeCell ref="D40:BG40"/>
    <mergeCell ref="D30:H38"/>
    <mergeCell ref="BF38:BG38"/>
    <mergeCell ref="X38:Y38"/>
    <mergeCell ref="Z38:AA38"/>
    <mergeCell ref="AB38:AC38"/>
    <mergeCell ref="AD38:AE38"/>
    <mergeCell ref="AF38:AG38"/>
    <mergeCell ref="AF37:AG37"/>
    <mergeCell ref="AH37:AI37"/>
    <mergeCell ref="BF37:BG37"/>
    <mergeCell ref="AT38:AU38"/>
    <mergeCell ref="AV38:AW38"/>
    <mergeCell ref="AX38:AY38"/>
    <mergeCell ref="AZ38:BA38"/>
    <mergeCell ref="BB38:BC38"/>
    <mergeCell ref="AT37:AU37"/>
    <mergeCell ref="X37:Y37"/>
    <mergeCell ref="Z37:AA37"/>
    <mergeCell ref="AB37:AC37"/>
    <mergeCell ref="AD37:AE37"/>
    <mergeCell ref="AV37:AW37"/>
    <mergeCell ref="BD36:BE36"/>
    <mergeCell ref="AT36:AU36"/>
    <mergeCell ref="D60:BG60"/>
    <mergeCell ref="F44:Q45"/>
    <mergeCell ref="AD44:AP45"/>
    <mergeCell ref="F46:Q47"/>
    <mergeCell ref="S46:AB47"/>
    <mergeCell ref="AD46:AP47"/>
    <mergeCell ref="D58:BG58"/>
    <mergeCell ref="AC59:BG59"/>
    <mergeCell ref="D59:AB59"/>
    <mergeCell ref="D50:BG50"/>
    <mergeCell ref="G52:BG52"/>
    <mergeCell ref="G56:BG56"/>
    <mergeCell ref="G54:BG55"/>
    <mergeCell ref="V36:W36"/>
    <mergeCell ref="X36:Y36"/>
    <mergeCell ref="Z36:AA36"/>
    <mergeCell ref="AB36:AC36"/>
    <mergeCell ref="AD36:AE36"/>
    <mergeCell ref="AF36:AG36"/>
    <mergeCell ref="CE28:CL28"/>
    <mergeCell ref="CM28:CT28"/>
    <mergeCell ref="AV36:AW36"/>
    <mergeCell ref="AX36:AY36"/>
    <mergeCell ref="AZ36:BA36"/>
    <mergeCell ref="BB36:BC36"/>
    <mergeCell ref="AH34:AI34"/>
    <mergeCell ref="AJ34:AK34"/>
    <mergeCell ref="AV35:AW35"/>
    <mergeCell ref="AX35:AY35"/>
    <mergeCell ref="AZ35:BA35"/>
    <mergeCell ref="BB35:BC35"/>
    <mergeCell ref="BD35:BE35"/>
    <mergeCell ref="AT35:AU35"/>
    <mergeCell ref="BD33:BE33"/>
    <mergeCell ref="AR33:AS33"/>
    <mergeCell ref="AT33:AU33"/>
    <mergeCell ref="AX34:AY34"/>
    <mergeCell ref="AZ65:BG65"/>
    <mergeCell ref="D39:BG39"/>
    <mergeCell ref="BD37:BE37"/>
    <mergeCell ref="L38:M38"/>
    <mergeCell ref="N38:O38"/>
    <mergeCell ref="P38:Q38"/>
    <mergeCell ref="R38:S38"/>
    <mergeCell ref="L30:BG30"/>
    <mergeCell ref="BF32:BG32"/>
    <mergeCell ref="BF33:BG33"/>
    <mergeCell ref="BF34:BG34"/>
    <mergeCell ref="BF35:BG35"/>
    <mergeCell ref="BF36:BG36"/>
    <mergeCell ref="BD38:BE38"/>
    <mergeCell ref="AP38:AQ38"/>
    <mergeCell ref="AR38:AS38"/>
    <mergeCell ref="AX37:AY37"/>
    <mergeCell ref="AZ37:BA37"/>
    <mergeCell ref="BB37:BC37"/>
    <mergeCell ref="T38:U38"/>
    <mergeCell ref="AJ37:AK37"/>
    <mergeCell ref="AL37:AM37"/>
    <mergeCell ref="AN37:AO37"/>
    <mergeCell ref="AP37:AQ37"/>
  </mergeCells>
  <phoneticPr fontId="49" type="noConversion"/>
  <dataValidations xWindow="918" yWindow="421" count="20">
    <dataValidation operator="lessThan" allowBlank="1" showInputMessage="1" showErrorMessage="1" errorTitle="ESPACIO EN BLANCO" error="DILIGENCIAR FECHA" prompt="Fecha en la que la ARL recibe el formulario de afiliación y/o traslado del empleador al Sistema General de Riesgos - SGRL." sqref="M4:Q4" xr:uid="{00000000-0002-0000-0A00-000000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S4:X4" xr:uid="{00000000-0002-0000-0A00-000001000000}"/>
    <dataValidation allowBlank="1" showInputMessage="1" showErrorMessage="1" promptTitle="campo exclusivo Colmena Seguros" prompt="número que se asigna en forma consecutiva a cada tramite" sqref="AA4:AG4" xr:uid="{00000000-0002-0000-0A00-000002000000}"/>
    <dataValidation allowBlank="1" showInputMessage="1" showErrorMessage="1" promptTitle="campo exclusivo Colmena Seguros" prompt="Código de la sucursal" sqref="AV4:AZ4" xr:uid="{00000000-0002-0000-0A00-000003000000}"/>
    <dataValidation allowBlank="1" showInputMessage="1" showErrorMessage="1" promptTitle="campo excliusivo Colmena Seguros" prompt="Ciudad y Departamento de la afiliación" sqref="BA3:BG3" xr:uid="{00000000-0002-0000-0A00-000004000000}"/>
    <dataValidation allowBlank="1" showInputMessage="1" showErrorMessage="1" promptTitle="campo exclusivo Colmena Seguros" prompt="Nombre de la sucursal" sqref="BC4:BG4" xr:uid="{00000000-0002-0000-0A00-000005000000}"/>
    <dataValidation allowBlank="1" showInputMessage="1" showErrorMessage="1" promptTitle="Dato Obligatorio" prompt="Primer Apellido: debe ser registrado en la casilla correspondiente, en forma idéntica a como aparecen en el documento de identificación." sqref="M13" xr:uid="{00000000-0002-0000-0A00-000006000000}"/>
    <dataValidation allowBlank="1" showInputMessage="1" showErrorMessage="1" promptTitle="Dato Obligatorio" prompt="Primer Nombre: Debe ser registrado en la casilla correspondiente, en forma idéntica a como aparecen en el documento de identificación." sqref="AO13" xr:uid="{00000000-0002-0000-0A00-000007000000}"/>
    <dataValidation allowBlank="1" showInputMessage="1" showErrorMessage="1" promptTitle="Dato Obligatorio" prompt="Es el número con el cual se identifica como persona única y debe registrarlo exactamente como figura en el documento de identificación." sqref="T14:U14" xr:uid="{00000000-0002-0000-0A00-000008000000}"/>
    <dataValidation allowBlank="1" showInputMessage="1" showErrorMessage="1" prompt="Debe escribir la cuenta de correo institucional, inclusive los caracteres especiales (_,&quot;)" sqref="AY24 AY18" xr:uid="{00000000-0002-0000-0A00-000009000000}"/>
    <dataValidation allowBlank="1" showInputMessage="1" showErrorMessage="1" prompt="Segundo Nombre: Debe ser registrado en la casilla correspondiente, en forma idéntica a como aparecen en el documento de identificación.." sqref="AY13:BG13" xr:uid="{00000000-0002-0000-0A00-00000A000000}"/>
    <dataValidation allowBlank="1" showInputMessage="1" showErrorMessage="1" prompt="Segundo Apellido: debe ser registrado en la casilla correspondiente, en forma idéntica a como aparecen en el documento de identificación." sqref="AB13:AN13" xr:uid="{00000000-0002-0000-0A00-00000B000000}"/>
    <dataValidation allowBlank="1" showInputMessage="1" showErrorMessage="1" prompt="Aplica cuando se registra una afiliación por primera vez al Sistema General de Riesgos Laborales - SGRL, en condición de empleador." sqref="L10:L11" xr:uid="{00000000-0002-0000-0A00-00000C000000}"/>
    <dataValidation allowBlank="1" showInputMessage="1" showErrorMessage="1" prompt="Aplica cuando se registra una solicitud de cambio de ARL por parte del empleador, en cumplimiento de las reglas definidas en las normas que rigen para este tramite." sqref="AD10 N11:O11" xr:uid="{00000000-0002-0000-0A00-00000D000000}"/>
    <dataValidation allowBlank="1" showInputMessage="1" showErrorMessage="1" prompt="Aplica cuando se registra la terminación de la afiliación del empleador con la ARL." sqref="AK10 W11" xr:uid="{00000000-0002-0000-0A00-00000E000000}"/>
    <dataValidation allowBlank="1" showInputMessage="1" showErrorMessage="1" promptTitle="Dato Obligatorio" prompt="Ingrese la información en la celda respectiva" sqref="M18:AA19 M24:AA25" xr:uid="{00000000-0002-0000-0A00-00000F000000}"/>
    <dataValidation allowBlank="1" showInputMessage="1" showErrorMessage="1" promptTitle="Dato Obligatorio" prompt="Identifique y marque con una equis (X) si está de acuerdo a la siguiente autorización." sqref="E52 E56 E54" xr:uid="{00000000-0002-0000-0A00-000010000000}"/>
    <dataValidation allowBlank="1" showInputMessage="1" showErrorMessage="1" prompt="Adjunte la imagen de la firma diligital del representante legal de la empresa." sqref="D59" xr:uid="{00000000-0002-0000-0A00-000011000000}"/>
    <dataValidation allowBlank="1" showInputMessage="1" showErrorMessage="1" promptTitle="Dato Obligatorio" prompt="Debe indicar el número de teléfono fijo o celular de la sede principal de la empresa." sqref="AF18 AF24 AO24 AO18" xr:uid="{00000000-0002-0000-0A00-000012000000}"/>
    <dataValidation allowBlank="1" showInputMessage="1" showErrorMessage="1" prompt="Identifique y marque con una equis (X) si la selección corresponde" sqref="E42 E44 E46 E48 R42 R44 R46 R48 AC42 AC44 AC46 AQ42 AQ44 AQ46 AU28 AM28 AF28 AF25 AJ25 P22 K22 AJ19 AF19 E63 T63 AK63 V22 AB22" xr:uid="{00000000-0002-0000-0A00-000013000000}"/>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918" yWindow="421" count="3">
        <x14:dataValidation type="list" allowBlank="1" showInputMessage="1" showErrorMessage="1" prompt="seleccione según corresponda si es persona natural o persona jurídica." xr:uid="{00000000-0002-0000-0A00-000014000000}">
          <x14:formula1>
            <xm:f>'Instructivo Formulario Afili.'!$D$65:$D$66</xm:f>
          </x14:formula1>
          <xm:sqref>BC10:BF11</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A00-000015000000}">
          <x14:formula1>
            <xm:f>'Instructivo Formulario Afili.'!$C$43:$C$47</xm:f>
          </x14:formula1>
          <xm:sqref>AJ10 AG11</xm:sqref>
        </x14:dataValidation>
        <x14: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xr:uid="{00000000-0002-0000-0A00-000016000000}">
          <x14:formula1>
            <xm:f>Hoja1!$A$1:$A$10</xm:f>
          </x14:formula1>
          <xm:sqref>K14:L14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4"/>
  <dimension ref="A1:O136"/>
  <sheetViews>
    <sheetView showGridLines="0" topLeftCell="A37" zoomScaleNormal="100" zoomScalePageLayoutView="156" workbookViewId="0">
      <selection sqref="A1:H1"/>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0" width="10.85546875" style="15"/>
    <col min="11" max="11" width="64" style="101" bestFit="1" customWidth="1"/>
    <col min="12" max="13" width="10.85546875" style="101"/>
    <col min="14" max="16384" width="10.85546875" style="15"/>
  </cols>
  <sheetData>
    <row r="1" spans="1:10" ht="33.950000000000003" customHeight="1">
      <c r="A1" s="1195" t="s">
        <v>2446</v>
      </c>
      <c r="B1" s="1195"/>
      <c r="C1" s="1195"/>
      <c r="D1" s="1195"/>
      <c r="E1" s="1195"/>
      <c r="F1" s="1195"/>
      <c r="G1" s="1195"/>
      <c r="H1" s="1195"/>
      <c r="I1" s="1"/>
      <c r="J1" s="1"/>
    </row>
    <row r="2" spans="1:10">
      <c r="A2" s="568" t="s">
        <v>195</v>
      </c>
      <c r="B2" s="568"/>
      <c r="C2" s="568"/>
      <c r="D2" s="568"/>
      <c r="E2" s="568"/>
      <c r="F2" s="568"/>
      <c r="G2" s="568"/>
      <c r="H2" s="568"/>
      <c r="I2" s="568"/>
      <c r="J2" s="568"/>
    </row>
    <row r="3" spans="1:10" ht="9.75" customHeight="1"/>
    <row r="4" spans="1:10" ht="44.25" customHeight="1">
      <c r="A4" s="839" t="s">
        <v>280</v>
      </c>
      <c r="B4" s="839"/>
      <c r="C4" s="839"/>
      <c r="D4" s="839"/>
      <c r="E4" s="839"/>
      <c r="F4" s="839"/>
      <c r="G4" s="839"/>
      <c r="H4" s="839"/>
      <c r="I4" s="839"/>
      <c r="J4" s="839"/>
    </row>
    <row r="5" spans="1:10" ht="10.5" customHeight="1"/>
    <row r="6" spans="1:10">
      <c r="A6" s="1" t="s">
        <v>275</v>
      </c>
    </row>
    <row r="7" spans="1:10" ht="10.5" customHeight="1">
      <c r="A7" s="1"/>
    </row>
    <row r="8" spans="1:10">
      <c r="A8" s="1" t="s">
        <v>118</v>
      </c>
    </row>
    <row r="9" spans="1:10">
      <c r="A9" s="1"/>
    </row>
    <row r="10" spans="1:10">
      <c r="A10" s="1"/>
    </row>
    <row r="11" spans="1:10">
      <c r="A11" s="840" t="s">
        <v>5</v>
      </c>
      <c r="B11" s="840"/>
      <c r="C11" s="840"/>
      <c r="D11" s="840"/>
      <c r="E11" s="840"/>
      <c r="F11" s="840"/>
      <c r="G11" s="840"/>
      <c r="H11" s="840"/>
      <c r="I11" s="840"/>
      <c r="J11" s="840"/>
    </row>
    <row r="12" spans="1:10">
      <c r="A12" s="1"/>
    </row>
    <row r="13" spans="1:10" ht="69" customHeight="1">
      <c r="A13" s="841" t="s">
        <v>283</v>
      </c>
      <c r="B13" s="841"/>
      <c r="C13" s="841"/>
      <c r="D13" s="841"/>
      <c r="E13" s="841"/>
      <c r="F13" s="841"/>
      <c r="G13" s="841"/>
      <c r="H13" s="841"/>
      <c r="I13" s="841"/>
      <c r="J13" s="841"/>
    </row>
    <row r="14" spans="1:10">
      <c r="A14" s="1"/>
      <c r="B14" s="1" t="s">
        <v>2447</v>
      </c>
    </row>
    <row r="15" spans="1:10" ht="12.75" customHeight="1">
      <c r="A15" s="1"/>
      <c r="B15" s="1"/>
    </row>
    <row r="16" spans="1:10" ht="45.75" customHeight="1">
      <c r="A16" s="1"/>
      <c r="B16" s="17" t="s">
        <v>119</v>
      </c>
      <c r="C16" s="838" t="s">
        <v>2448</v>
      </c>
      <c r="D16" s="838"/>
      <c r="E16" s="838"/>
      <c r="F16" s="838"/>
      <c r="G16" s="838"/>
      <c r="H16" s="838"/>
      <c r="I16" s="838"/>
      <c r="J16" s="838"/>
    </row>
    <row r="17" spans="1:15" ht="42.75" customHeight="1">
      <c r="A17" s="1"/>
      <c r="B17" s="17" t="s">
        <v>120</v>
      </c>
      <c r="C17" s="838" t="s">
        <v>2449</v>
      </c>
      <c r="D17" s="838"/>
      <c r="E17" s="838"/>
      <c r="F17" s="838"/>
      <c r="G17" s="838"/>
      <c r="H17" s="838"/>
      <c r="I17" s="838"/>
      <c r="J17" s="838"/>
    </row>
    <row r="18" spans="1:15" ht="12.75" customHeight="1">
      <c r="A18" s="1"/>
    </row>
    <row r="19" spans="1:15" ht="28.5" customHeight="1">
      <c r="A19" s="1"/>
      <c r="B19" s="834" t="s">
        <v>2451</v>
      </c>
      <c r="C19" s="834"/>
      <c r="D19" s="834"/>
      <c r="E19" s="834"/>
      <c r="F19" s="834"/>
      <c r="G19" s="834"/>
      <c r="H19" s="834"/>
      <c r="I19" s="834"/>
    </row>
    <row r="20" spans="1:15" ht="12.75" customHeight="1">
      <c r="A20" s="1"/>
    </row>
    <row r="21" spans="1:15" ht="112.5" customHeight="1">
      <c r="A21" s="1"/>
      <c r="B21" s="1192" t="s">
        <v>2452</v>
      </c>
      <c r="C21" s="1192"/>
      <c r="D21" s="1192"/>
      <c r="E21" s="1192"/>
      <c r="F21" s="1192"/>
      <c r="G21" s="1192"/>
      <c r="H21" s="1192"/>
      <c r="I21" s="1192"/>
      <c r="J21" s="1192"/>
    </row>
    <row r="22" spans="1:15" ht="12.75" customHeight="1">
      <c r="A22" s="1"/>
    </row>
    <row r="23" spans="1:15" ht="35.25" customHeight="1">
      <c r="B23" s="834" t="s">
        <v>292</v>
      </c>
      <c r="C23" s="834"/>
      <c r="D23" s="834"/>
      <c r="E23" s="834"/>
      <c r="F23" s="834"/>
      <c r="G23" s="834"/>
      <c r="H23" s="834"/>
      <c r="I23" s="834"/>
    </row>
    <row r="24" spans="1:15" ht="35.25" customHeight="1">
      <c r="B24" s="839" t="s">
        <v>2453</v>
      </c>
      <c r="C24" s="839"/>
      <c r="D24" s="839"/>
      <c r="E24" s="839"/>
      <c r="F24" s="839"/>
      <c r="G24" s="839"/>
      <c r="H24" s="839"/>
      <c r="I24" s="839"/>
      <c r="J24" s="839"/>
    </row>
    <row r="26" spans="1:15">
      <c r="A26" s="568" t="s">
        <v>293</v>
      </c>
      <c r="B26" s="568"/>
      <c r="C26" s="568"/>
      <c r="D26" s="568"/>
      <c r="E26" s="568"/>
      <c r="F26" s="568"/>
      <c r="G26" s="568"/>
      <c r="H26" s="568"/>
      <c r="I26" s="568"/>
      <c r="J26" s="568"/>
    </row>
    <row r="27" spans="1:15">
      <c r="N27" s="101"/>
      <c r="O27" s="101"/>
    </row>
    <row r="28" spans="1:15">
      <c r="C28" s="40" t="s">
        <v>11</v>
      </c>
      <c r="D28" s="833" t="s">
        <v>293</v>
      </c>
      <c r="E28" s="833"/>
      <c r="F28" s="833"/>
      <c r="G28" s="833"/>
      <c r="H28" s="833"/>
      <c r="K28" s="827" t="s">
        <v>176</v>
      </c>
      <c r="L28" s="827"/>
      <c r="M28" s="827"/>
      <c r="N28" s="827"/>
      <c r="O28" s="827"/>
    </row>
    <row r="29" spans="1:15">
      <c r="C29" s="18" t="s">
        <v>128</v>
      </c>
      <c r="D29" s="830" t="s">
        <v>2450</v>
      </c>
      <c r="E29" s="831"/>
      <c r="F29" s="831"/>
      <c r="G29" s="831"/>
      <c r="H29" s="832"/>
      <c r="K29" s="828" t="s">
        <v>173</v>
      </c>
      <c r="L29" s="828"/>
      <c r="M29" s="828"/>
      <c r="N29" s="828"/>
      <c r="O29" s="828"/>
    </row>
    <row r="31" spans="1:15" ht="15.75" thickBot="1">
      <c r="C31" s="15" t="s">
        <v>297</v>
      </c>
    </row>
    <row r="32" spans="1:15" ht="15.75" thickBot="1">
      <c r="D32" s="849" t="s">
        <v>172</v>
      </c>
      <c r="E32" s="850"/>
      <c r="F32" s="1"/>
      <c r="G32" s="1"/>
      <c r="H32" s="1"/>
    </row>
    <row r="33" spans="1:10">
      <c r="D33" s="25" t="s">
        <v>12</v>
      </c>
      <c r="E33" s="26"/>
    </row>
    <row r="34" spans="1:10">
      <c r="D34" s="27" t="s">
        <v>298</v>
      </c>
      <c r="E34" s="28"/>
    </row>
    <row r="36" spans="1:10">
      <c r="A36" s="840" t="s">
        <v>2414</v>
      </c>
      <c r="B36" s="840"/>
      <c r="C36" s="840"/>
      <c r="D36" s="840"/>
      <c r="E36" s="840"/>
      <c r="F36" s="840"/>
      <c r="G36" s="840"/>
      <c r="H36" s="840"/>
      <c r="I36" s="840"/>
      <c r="J36" s="840"/>
    </row>
    <row r="38" spans="1:10" ht="94.5" customHeight="1">
      <c r="B38" s="834" t="s">
        <v>2454</v>
      </c>
      <c r="C38" s="834"/>
      <c r="D38" s="834"/>
      <c r="E38" s="834"/>
      <c r="F38" s="834"/>
      <c r="G38" s="834"/>
      <c r="H38" s="834"/>
      <c r="I38" s="834"/>
    </row>
    <row r="40" spans="1:10" ht="32.25" customHeight="1">
      <c r="B40" s="834" t="s">
        <v>2455</v>
      </c>
      <c r="C40" s="834"/>
      <c r="D40" s="834"/>
      <c r="E40" s="834"/>
      <c r="F40" s="834"/>
      <c r="G40" s="834"/>
      <c r="H40" s="834"/>
      <c r="I40" s="834"/>
    </row>
    <row r="42" spans="1:10">
      <c r="A42" s="568" t="s">
        <v>301</v>
      </c>
      <c r="B42" s="568"/>
      <c r="C42" s="568"/>
      <c r="D42" s="568"/>
      <c r="E42" s="568"/>
      <c r="F42" s="568"/>
      <c r="G42" s="568"/>
      <c r="H42" s="568"/>
      <c r="I42" s="568"/>
      <c r="J42" s="568"/>
    </row>
    <row r="44" spans="1:10">
      <c r="C44" s="40" t="s">
        <v>11</v>
      </c>
      <c r="D44" s="833" t="s">
        <v>301</v>
      </c>
      <c r="E44" s="833"/>
      <c r="F44" s="833"/>
      <c r="G44" s="833"/>
      <c r="H44" s="833"/>
    </row>
    <row r="45" spans="1:10">
      <c r="C45" s="18" t="s">
        <v>131</v>
      </c>
      <c r="D45" s="830" t="s">
        <v>302</v>
      </c>
      <c r="E45" s="831"/>
      <c r="F45" s="831"/>
      <c r="G45" s="831"/>
      <c r="H45" s="832"/>
    </row>
    <row r="46" spans="1:10" ht="41.25" customHeight="1">
      <c r="C46" s="19" t="s">
        <v>71</v>
      </c>
      <c r="D46" s="843" t="s">
        <v>605</v>
      </c>
      <c r="E46" s="844"/>
      <c r="F46" s="844"/>
      <c r="G46" s="844"/>
      <c r="H46" s="845"/>
    </row>
    <row r="47" spans="1:10" ht="41.25" customHeight="1">
      <c r="C47" s="19" t="s">
        <v>61</v>
      </c>
      <c r="D47" s="843" t="s">
        <v>303</v>
      </c>
      <c r="E47" s="844"/>
      <c r="F47" s="844"/>
      <c r="G47" s="844"/>
      <c r="H47" s="845"/>
    </row>
    <row r="48" spans="1:10" ht="79.5" customHeight="1">
      <c r="C48" s="19" t="s">
        <v>63</v>
      </c>
      <c r="D48" s="843" t="s">
        <v>304</v>
      </c>
      <c r="E48" s="844"/>
      <c r="F48" s="844"/>
      <c r="G48" s="844"/>
      <c r="H48" s="845"/>
    </row>
    <row r="49" spans="1:13" ht="64.5" customHeight="1">
      <c r="C49" s="19" t="s">
        <v>65</v>
      </c>
      <c r="D49" s="843" t="s">
        <v>305</v>
      </c>
      <c r="E49" s="844"/>
      <c r="F49" s="844"/>
      <c r="G49" s="844"/>
      <c r="H49" s="845"/>
    </row>
    <row r="50" spans="1:13" ht="56.25" customHeight="1">
      <c r="C50" s="20" t="s">
        <v>67</v>
      </c>
      <c r="D50" s="843" t="s">
        <v>306</v>
      </c>
      <c r="E50" s="844"/>
      <c r="F50" s="844"/>
      <c r="G50" s="844"/>
      <c r="H50" s="845"/>
    </row>
    <row r="51" spans="1:13" ht="80.25" customHeight="1">
      <c r="C51" s="19" t="s">
        <v>69</v>
      </c>
      <c r="D51" s="843" t="s">
        <v>307</v>
      </c>
      <c r="E51" s="844"/>
      <c r="F51" s="844"/>
      <c r="G51" s="844"/>
      <c r="H51" s="845"/>
    </row>
    <row r="52" spans="1:13" ht="51.75" customHeight="1">
      <c r="C52" s="19" t="s">
        <v>70</v>
      </c>
      <c r="D52" s="1193" t="s">
        <v>308</v>
      </c>
      <c r="E52" s="1193"/>
      <c r="F52" s="1193"/>
      <c r="G52" s="1193"/>
      <c r="H52" s="1193"/>
    </row>
    <row r="53" spans="1:13" ht="120" customHeight="1">
      <c r="C53" s="19" t="s">
        <v>603</v>
      </c>
      <c r="D53" s="1194" t="s">
        <v>2506</v>
      </c>
      <c r="E53" s="1194"/>
      <c r="F53" s="1194"/>
      <c r="G53" s="1194"/>
      <c r="H53" s="1194"/>
    </row>
    <row r="55" spans="1:13">
      <c r="A55" s="840" t="s">
        <v>19</v>
      </c>
      <c r="B55" s="840"/>
      <c r="C55" s="840"/>
      <c r="D55" s="840"/>
      <c r="E55" s="840"/>
      <c r="F55" s="840"/>
      <c r="G55" s="840"/>
      <c r="H55" s="840"/>
      <c r="I55" s="840"/>
      <c r="J55" s="840"/>
    </row>
    <row r="58" spans="1:13" s="7" customFormat="1">
      <c r="B58" s="1196" t="s">
        <v>2456</v>
      </c>
      <c r="C58" s="1196"/>
      <c r="D58" s="1196"/>
      <c r="E58" s="1196"/>
      <c r="F58" s="1196"/>
      <c r="G58" s="1196"/>
      <c r="H58" s="1196"/>
      <c r="I58" s="1196"/>
      <c r="J58" s="1196"/>
      <c r="K58" s="377"/>
      <c r="L58" s="377"/>
      <c r="M58" s="377"/>
    </row>
    <row r="59" spans="1:13" ht="33.75" customHeight="1">
      <c r="B59" s="841" t="s">
        <v>2457</v>
      </c>
      <c r="C59" s="841"/>
      <c r="D59" s="841"/>
      <c r="E59" s="841"/>
      <c r="F59" s="841"/>
      <c r="G59" s="841"/>
      <c r="H59" s="841"/>
      <c r="I59" s="841"/>
    </row>
    <row r="60" spans="1:13">
      <c r="B60" s="15" t="s">
        <v>2458</v>
      </c>
    </row>
    <row r="61" spans="1:13">
      <c r="B61" s="15" t="s">
        <v>2459</v>
      </c>
    </row>
    <row r="62" spans="1:13" ht="30.75" customHeight="1">
      <c r="B62" s="839" t="s">
        <v>2460</v>
      </c>
      <c r="C62" s="839"/>
      <c r="D62" s="839"/>
      <c r="E62" s="839"/>
      <c r="F62" s="839"/>
      <c r="G62" s="839"/>
      <c r="H62" s="839"/>
      <c r="I62" s="839"/>
      <c r="J62" s="839"/>
    </row>
    <row r="63" spans="1:13" ht="63" customHeight="1">
      <c r="B63" s="1197" t="s">
        <v>2461</v>
      </c>
      <c r="C63" s="1197"/>
      <c r="D63" s="1197"/>
      <c r="E63" s="1197"/>
      <c r="F63" s="1197"/>
      <c r="G63" s="1197"/>
      <c r="H63" s="1197"/>
      <c r="I63" s="1197"/>
      <c r="J63" s="1197"/>
    </row>
    <row r="65" spans="1:13">
      <c r="A65" s="840" t="s">
        <v>2442</v>
      </c>
      <c r="B65" s="840"/>
      <c r="C65" s="840"/>
      <c r="D65" s="840"/>
      <c r="E65" s="840"/>
      <c r="F65" s="840"/>
      <c r="G65" s="840"/>
      <c r="H65" s="840"/>
      <c r="I65" s="840"/>
      <c r="J65" s="840"/>
    </row>
    <row r="67" spans="1:13" s="21" customFormat="1" ht="15" customHeight="1">
      <c r="B67" s="1110" t="s">
        <v>2465</v>
      </c>
      <c r="C67" s="1110"/>
      <c r="D67" s="1110"/>
      <c r="E67" s="1110"/>
      <c r="F67" s="1110"/>
      <c r="G67" s="1110"/>
      <c r="H67" s="1110"/>
      <c r="I67" s="380"/>
      <c r="K67" s="105"/>
      <c r="L67" s="105"/>
      <c r="M67" s="105"/>
    </row>
    <row r="68" spans="1:13" ht="30.75" customHeight="1">
      <c r="B68" s="19" t="s">
        <v>119</v>
      </c>
      <c r="C68" s="1199" t="s">
        <v>2462</v>
      </c>
      <c r="D68" s="1199"/>
      <c r="E68" s="1199"/>
      <c r="F68" s="1199"/>
      <c r="G68" s="1199"/>
      <c r="H68" s="1199"/>
      <c r="I68" s="1199"/>
      <c r="J68" s="1199"/>
    </row>
    <row r="69" spans="1:13" ht="30.75" customHeight="1">
      <c r="B69" s="19" t="s">
        <v>120</v>
      </c>
      <c r="C69" s="1193" t="s">
        <v>2463</v>
      </c>
      <c r="D69" s="1193"/>
      <c r="E69" s="1193"/>
      <c r="F69" s="1193"/>
      <c r="G69" s="1193"/>
      <c r="H69" s="1193"/>
      <c r="I69" s="1193"/>
      <c r="J69" s="1193"/>
    </row>
    <row r="70" spans="1:13" ht="30.75" customHeight="1">
      <c r="B70" s="19" t="s">
        <v>120</v>
      </c>
      <c r="C70" s="1193" t="s">
        <v>2463</v>
      </c>
      <c r="D70" s="1193"/>
      <c r="E70" s="1193"/>
      <c r="F70" s="1193"/>
      <c r="G70" s="1193"/>
      <c r="H70" s="1193"/>
      <c r="I70" s="1193"/>
      <c r="J70" s="1193"/>
    </row>
    <row r="71" spans="1:13" ht="93.75" customHeight="1">
      <c r="B71" s="19" t="s">
        <v>121</v>
      </c>
      <c r="C71" s="1194" t="s">
        <v>2507</v>
      </c>
      <c r="D71" s="1194"/>
      <c r="E71" s="1194"/>
      <c r="F71" s="1194"/>
      <c r="G71" s="1194"/>
      <c r="H71" s="1194"/>
      <c r="I71" s="1194"/>
      <c r="J71" s="1194"/>
    </row>
    <row r="72" spans="1:13" ht="93.75" customHeight="1">
      <c r="B72" s="19" t="s">
        <v>2509</v>
      </c>
      <c r="C72" s="1194" t="s">
        <v>2508</v>
      </c>
      <c r="D72" s="1194"/>
      <c r="E72" s="1194"/>
      <c r="F72" s="1194"/>
      <c r="G72" s="1194"/>
      <c r="H72" s="1194"/>
      <c r="I72" s="1194"/>
      <c r="J72" s="1194"/>
    </row>
    <row r="73" spans="1:13" ht="15" customHeight="1">
      <c r="B73" s="381"/>
      <c r="C73" s="382"/>
      <c r="D73" s="382"/>
      <c r="E73" s="382"/>
      <c r="F73" s="382"/>
      <c r="G73" s="382"/>
      <c r="H73" s="382"/>
    </row>
    <row r="74" spans="1:13" s="21" customFormat="1" ht="42" customHeight="1">
      <c r="B74" s="1198" t="s">
        <v>2466</v>
      </c>
      <c r="C74" s="1198"/>
      <c r="D74" s="1198"/>
      <c r="E74" s="1198"/>
      <c r="F74" s="1198"/>
      <c r="G74" s="1198"/>
      <c r="H74" s="1198"/>
      <c r="I74" s="1198"/>
      <c r="J74" s="1198"/>
      <c r="K74" s="105"/>
      <c r="L74" s="105"/>
      <c r="M74" s="105"/>
    </row>
    <row r="75" spans="1:13" s="21" customFormat="1" ht="42" customHeight="1">
      <c r="B75" s="1198" t="s">
        <v>2464</v>
      </c>
      <c r="C75" s="1198"/>
      <c r="D75" s="1198"/>
      <c r="E75" s="1198"/>
      <c r="F75" s="1198"/>
      <c r="G75" s="1198"/>
      <c r="H75" s="1198"/>
      <c r="I75" s="1198"/>
      <c r="J75" s="1198"/>
      <c r="K75" s="105"/>
      <c r="L75" s="105"/>
      <c r="M75" s="105"/>
    </row>
    <row r="76" spans="1:13">
      <c r="E76" s="1" t="s">
        <v>135</v>
      </c>
    </row>
    <row r="78" spans="1:13">
      <c r="D78" s="40" t="s">
        <v>164</v>
      </c>
      <c r="E78" s="833" t="s">
        <v>135</v>
      </c>
      <c r="F78" s="833"/>
    </row>
    <row r="79" spans="1:13">
      <c r="D79" s="16" t="s">
        <v>26</v>
      </c>
      <c r="E79" s="854" t="s">
        <v>136</v>
      </c>
      <c r="F79" s="854"/>
    </row>
    <row r="80" spans="1:13">
      <c r="D80" s="16" t="s">
        <v>27</v>
      </c>
      <c r="E80" s="854" t="s">
        <v>137</v>
      </c>
      <c r="F80" s="854"/>
    </row>
    <row r="81" spans="2:10">
      <c r="D81" s="16" t="s">
        <v>28</v>
      </c>
      <c r="E81" s="854" t="s">
        <v>138</v>
      </c>
      <c r="F81" s="854"/>
    </row>
    <row r="82" spans="2:10">
      <c r="D82" s="16" t="s">
        <v>29</v>
      </c>
      <c r="E82" s="854" t="s">
        <v>139</v>
      </c>
      <c r="F82" s="854"/>
    </row>
    <row r="83" spans="2:10">
      <c r="D83" s="16" t="s">
        <v>30</v>
      </c>
      <c r="E83" s="854" t="s">
        <v>140</v>
      </c>
      <c r="F83" s="854"/>
    </row>
    <row r="85" spans="2:10" ht="63" customHeight="1">
      <c r="B85" s="1197" t="s">
        <v>2467</v>
      </c>
      <c r="C85" s="1197"/>
      <c r="D85" s="1197"/>
      <c r="E85" s="1197"/>
      <c r="F85" s="1197"/>
      <c r="G85" s="1197"/>
      <c r="H85" s="1197"/>
      <c r="I85" s="1197"/>
      <c r="J85" s="1197"/>
    </row>
    <row r="87" spans="2:10">
      <c r="B87" s="15" t="s">
        <v>2061</v>
      </c>
    </row>
    <row r="88" spans="2:10">
      <c r="B88" s="15" t="s">
        <v>2468</v>
      </c>
    </row>
    <row r="89" spans="2:10">
      <c r="B89" s="15" t="s">
        <v>2469</v>
      </c>
    </row>
    <row r="90" spans="2:10">
      <c r="B90" s="15" t="s">
        <v>2470</v>
      </c>
    </row>
    <row r="92" spans="2:10">
      <c r="D92" s="16" t="s">
        <v>2060</v>
      </c>
      <c r="E92" s="854" t="s">
        <v>2473</v>
      </c>
      <c r="F92" s="854"/>
    </row>
    <row r="93" spans="2:10">
      <c r="D93" s="16" t="s">
        <v>2471</v>
      </c>
      <c r="E93" s="854" t="s">
        <v>39</v>
      </c>
      <c r="F93" s="854"/>
    </row>
    <row r="94" spans="2:10">
      <c r="D94" s="16" t="s">
        <v>2472</v>
      </c>
      <c r="E94" s="854" t="s">
        <v>40</v>
      </c>
      <c r="F94" s="854"/>
    </row>
    <row r="96" spans="2:10">
      <c r="B96" s="1" t="s">
        <v>2474</v>
      </c>
    </row>
    <row r="98" spans="1:10">
      <c r="A98" s="840" t="s">
        <v>2441</v>
      </c>
      <c r="B98" s="840"/>
      <c r="C98" s="840"/>
      <c r="D98" s="840"/>
      <c r="E98" s="840"/>
      <c r="F98" s="840"/>
      <c r="G98" s="840"/>
      <c r="H98" s="840"/>
      <c r="I98" s="840"/>
      <c r="J98" s="840"/>
    </row>
    <row r="100" spans="1:10">
      <c r="B100" s="1" t="s">
        <v>2475</v>
      </c>
    </row>
    <row r="102" spans="1:10" ht="27" customHeight="1">
      <c r="B102" s="383">
        <v>1</v>
      </c>
      <c r="C102" s="1191" t="s">
        <v>2476</v>
      </c>
      <c r="D102" s="1191"/>
      <c r="E102" s="1191"/>
      <c r="F102" s="384">
        <v>8</v>
      </c>
      <c r="G102" s="1191" t="s">
        <v>2482</v>
      </c>
      <c r="H102" s="1191"/>
      <c r="I102" s="1191"/>
    </row>
    <row r="103" spans="1:10" ht="27" customHeight="1">
      <c r="B103" s="383">
        <v>2</v>
      </c>
      <c r="C103" s="1191" t="s">
        <v>478</v>
      </c>
      <c r="D103" s="1191"/>
      <c r="E103" s="1191"/>
      <c r="F103" s="384">
        <v>9</v>
      </c>
      <c r="G103" s="1191" t="s">
        <v>2483</v>
      </c>
      <c r="H103" s="1191"/>
      <c r="I103" s="1191"/>
    </row>
    <row r="104" spans="1:10" ht="27" customHeight="1">
      <c r="B104" s="383">
        <v>3</v>
      </c>
      <c r="C104" s="1191" t="s">
        <v>2477</v>
      </c>
      <c r="D104" s="1191"/>
      <c r="E104" s="1191"/>
      <c r="F104" s="384">
        <v>10</v>
      </c>
      <c r="G104" s="1191" t="s">
        <v>2484</v>
      </c>
      <c r="H104" s="1191"/>
      <c r="I104" s="1191"/>
    </row>
    <row r="105" spans="1:10" ht="27" customHeight="1">
      <c r="B105" s="383">
        <v>4</v>
      </c>
      <c r="C105" s="1191" t="s">
        <v>2478</v>
      </c>
      <c r="D105" s="1191"/>
      <c r="E105" s="1191"/>
      <c r="F105" s="384">
        <v>11</v>
      </c>
      <c r="G105" s="1191" t="s">
        <v>2485</v>
      </c>
      <c r="H105" s="1191"/>
      <c r="I105" s="1191"/>
    </row>
    <row r="106" spans="1:10" ht="27" customHeight="1">
      <c r="B106" s="383">
        <v>5</v>
      </c>
      <c r="C106" s="1191" t="s">
        <v>2479</v>
      </c>
      <c r="D106" s="1191"/>
      <c r="E106" s="1191"/>
      <c r="F106" s="384">
        <v>12</v>
      </c>
      <c r="G106" s="1191" t="s">
        <v>2486</v>
      </c>
      <c r="H106" s="1191"/>
      <c r="I106" s="1191"/>
    </row>
    <row r="107" spans="1:10" ht="27" customHeight="1">
      <c r="B107" s="383">
        <v>6</v>
      </c>
      <c r="C107" s="1191" t="s">
        <v>2480</v>
      </c>
      <c r="D107" s="1191"/>
      <c r="E107" s="1191"/>
      <c r="F107" s="384">
        <v>13</v>
      </c>
      <c r="G107" s="1191" t="s">
        <v>2487</v>
      </c>
      <c r="H107" s="1191"/>
      <c r="I107" s="1191"/>
    </row>
    <row r="108" spans="1:10" ht="27" customHeight="1">
      <c r="B108" s="383">
        <v>7</v>
      </c>
      <c r="C108" s="1191" t="s">
        <v>2481</v>
      </c>
      <c r="D108" s="1191"/>
      <c r="E108" s="1191"/>
      <c r="F108" s="384">
        <v>14</v>
      </c>
      <c r="G108" s="1191" t="s">
        <v>522</v>
      </c>
      <c r="H108" s="1191"/>
      <c r="I108" s="1191"/>
    </row>
    <row r="111" spans="1:10">
      <c r="A111" s="840" t="s">
        <v>2443</v>
      </c>
      <c r="B111" s="840"/>
      <c r="C111" s="840"/>
      <c r="D111" s="840"/>
      <c r="E111" s="840"/>
      <c r="F111" s="840"/>
      <c r="G111" s="840"/>
      <c r="H111" s="840"/>
      <c r="I111" s="840"/>
      <c r="J111" s="840"/>
    </row>
    <row r="113" spans="1:13">
      <c r="B113" s="15" t="s">
        <v>346</v>
      </c>
    </row>
    <row r="115" spans="1:13" s="21" customFormat="1" ht="42" customHeight="1">
      <c r="B115" s="842" t="s">
        <v>347</v>
      </c>
      <c r="C115" s="842"/>
      <c r="D115" s="842"/>
      <c r="E115" s="842"/>
      <c r="F115" s="842"/>
      <c r="G115" s="842"/>
      <c r="H115" s="842"/>
      <c r="I115" s="842"/>
      <c r="K115" s="105"/>
      <c r="L115" s="105"/>
      <c r="M115" s="105"/>
    </row>
    <row r="117" spans="1:13" s="21" customFormat="1" ht="42" customHeight="1">
      <c r="B117" s="842" t="s">
        <v>348</v>
      </c>
      <c r="C117" s="842"/>
      <c r="D117" s="842"/>
      <c r="E117" s="842"/>
      <c r="F117" s="842"/>
      <c r="G117" s="842"/>
      <c r="H117" s="842"/>
      <c r="I117" s="842"/>
      <c r="K117" s="105"/>
      <c r="L117" s="105"/>
      <c r="M117" s="105"/>
    </row>
    <row r="119" spans="1:13" s="21" customFormat="1" ht="42" customHeight="1">
      <c r="B119" s="842" t="s">
        <v>349</v>
      </c>
      <c r="C119" s="842"/>
      <c r="D119" s="842"/>
      <c r="E119" s="842"/>
      <c r="F119" s="842"/>
      <c r="G119" s="842"/>
      <c r="H119" s="842"/>
      <c r="I119" s="842"/>
      <c r="K119" s="105"/>
      <c r="L119" s="105"/>
      <c r="M119" s="105"/>
    </row>
    <row r="121" spans="1:13">
      <c r="A121" s="840" t="s">
        <v>2444</v>
      </c>
      <c r="B121" s="840"/>
      <c r="C121" s="840"/>
      <c r="D121" s="840"/>
      <c r="E121" s="840"/>
      <c r="F121" s="840"/>
      <c r="G121" s="840"/>
      <c r="H121" s="840"/>
      <c r="I121" s="840"/>
      <c r="J121" s="840"/>
    </row>
    <row r="123" spans="1:13" s="21" customFormat="1" ht="42" customHeight="1">
      <c r="B123" s="841" t="s">
        <v>350</v>
      </c>
      <c r="C123" s="841"/>
      <c r="D123" s="841"/>
      <c r="E123" s="841"/>
      <c r="F123" s="841"/>
      <c r="G123" s="841"/>
      <c r="H123" s="841"/>
      <c r="I123" s="841"/>
      <c r="K123" s="105"/>
      <c r="L123" s="105"/>
      <c r="M123" s="105"/>
    </row>
    <row r="125" spans="1:13">
      <c r="B125" s="15" t="s">
        <v>351</v>
      </c>
    </row>
    <row r="127" spans="1:13" s="21" customFormat="1">
      <c r="B127" s="841" t="s">
        <v>352</v>
      </c>
      <c r="C127" s="841"/>
      <c r="D127" s="841"/>
      <c r="E127" s="841"/>
      <c r="F127" s="841"/>
      <c r="G127" s="841"/>
      <c r="H127" s="841"/>
      <c r="I127" s="841"/>
      <c r="K127" s="105"/>
      <c r="L127" s="105"/>
      <c r="M127" s="105"/>
    </row>
    <row r="129" spans="1:13" s="21" customFormat="1" ht="42" customHeight="1">
      <c r="B129" s="841" t="s">
        <v>353</v>
      </c>
      <c r="C129" s="841"/>
      <c r="D129" s="841"/>
      <c r="E129" s="841"/>
      <c r="F129" s="841"/>
      <c r="G129" s="841"/>
      <c r="H129" s="841"/>
      <c r="I129" s="841"/>
      <c r="K129" s="105"/>
      <c r="L129" s="105"/>
      <c r="M129" s="105"/>
    </row>
    <row r="131" spans="1:13">
      <c r="A131" s="840" t="s">
        <v>2488</v>
      </c>
      <c r="B131" s="840"/>
      <c r="C131" s="840"/>
      <c r="D131" s="840"/>
      <c r="E131" s="840"/>
      <c r="F131" s="840"/>
      <c r="G131" s="840"/>
      <c r="H131" s="840"/>
      <c r="I131" s="840"/>
      <c r="J131" s="840"/>
    </row>
    <row r="133" spans="1:13">
      <c r="A133" s="15" t="s">
        <v>2489</v>
      </c>
    </row>
    <row r="134" spans="1:13">
      <c r="A134" s="59" t="s">
        <v>2429</v>
      </c>
    </row>
    <row r="135" spans="1:13">
      <c r="A135" s="59" t="s">
        <v>2430</v>
      </c>
    </row>
    <row r="136" spans="1:13">
      <c r="A136" s="59" t="s">
        <v>2431</v>
      </c>
    </row>
  </sheetData>
  <sheetProtection selectLockedCells="1" selectUnlockedCells="1"/>
  <mergeCells count="79">
    <mergeCell ref="A111:J111"/>
    <mergeCell ref="B115:I115"/>
    <mergeCell ref="B117:I117"/>
    <mergeCell ref="B119:I119"/>
    <mergeCell ref="A131:J131"/>
    <mergeCell ref="A121:J121"/>
    <mergeCell ref="B123:I123"/>
    <mergeCell ref="B127:I127"/>
    <mergeCell ref="B129:I129"/>
    <mergeCell ref="A98:J98"/>
    <mergeCell ref="C102:E102"/>
    <mergeCell ref="C103:E103"/>
    <mergeCell ref="C104:E104"/>
    <mergeCell ref="C105:E105"/>
    <mergeCell ref="A65:J65"/>
    <mergeCell ref="B67:H67"/>
    <mergeCell ref="B75:J75"/>
    <mergeCell ref="C68:J68"/>
    <mergeCell ref="C69:J69"/>
    <mergeCell ref="C70:J70"/>
    <mergeCell ref="C71:J71"/>
    <mergeCell ref="C72:J72"/>
    <mergeCell ref="B74:J74"/>
    <mergeCell ref="E93:F93"/>
    <mergeCell ref="E94:F94"/>
    <mergeCell ref="E78:F78"/>
    <mergeCell ref="E79:F79"/>
    <mergeCell ref="E80:F80"/>
    <mergeCell ref="E81:F81"/>
    <mergeCell ref="E82:F82"/>
    <mergeCell ref="E83:F83"/>
    <mergeCell ref="B85:J85"/>
    <mergeCell ref="E92:F92"/>
    <mergeCell ref="B58:J58"/>
    <mergeCell ref="B62:J62"/>
    <mergeCell ref="B63:J63"/>
    <mergeCell ref="D32:E32"/>
    <mergeCell ref="A36:J36"/>
    <mergeCell ref="D48:H48"/>
    <mergeCell ref="D49:H49"/>
    <mergeCell ref="D50:H50"/>
    <mergeCell ref="D51:H51"/>
    <mergeCell ref="B59:I59"/>
    <mergeCell ref="K28:O28"/>
    <mergeCell ref="D29:H29"/>
    <mergeCell ref="K29:O29"/>
    <mergeCell ref="B23:I23"/>
    <mergeCell ref="A26:J26"/>
    <mergeCell ref="D28:H28"/>
    <mergeCell ref="C17:J17"/>
    <mergeCell ref="A1:H1"/>
    <mergeCell ref="A2:J2"/>
    <mergeCell ref="A4:J4"/>
    <mergeCell ref="A11:J11"/>
    <mergeCell ref="A13:J13"/>
    <mergeCell ref="C16:J16"/>
    <mergeCell ref="B19:I19"/>
    <mergeCell ref="B21:J21"/>
    <mergeCell ref="B24:J24"/>
    <mergeCell ref="D46:H46"/>
    <mergeCell ref="A55:J55"/>
    <mergeCell ref="D52:H52"/>
    <mergeCell ref="B38:I38"/>
    <mergeCell ref="B40:I40"/>
    <mergeCell ref="A42:J42"/>
    <mergeCell ref="D44:H44"/>
    <mergeCell ref="D45:H45"/>
    <mergeCell ref="D47:H47"/>
    <mergeCell ref="D53:H53"/>
    <mergeCell ref="C106:E106"/>
    <mergeCell ref="C108:E108"/>
    <mergeCell ref="C107:E107"/>
    <mergeCell ref="G102:I102"/>
    <mergeCell ref="G103:I103"/>
    <mergeCell ref="G104:I104"/>
    <mergeCell ref="G105:I105"/>
    <mergeCell ref="G106:I106"/>
    <mergeCell ref="G107:I107"/>
    <mergeCell ref="G108:I108"/>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2"/>
  <dimension ref="A1:L29"/>
  <sheetViews>
    <sheetView showGridLines="0" topLeftCell="A13" workbookViewId="0"/>
  </sheetViews>
  <sheetFormatPr baseColWidth="10" defaultRowHeight="15"/>
  <cols>
    <col min="1" max="1" width="31" style="392" bestFit="1" customWidth="1"/>
    <col min="2" max="2" width="79.85546875" style="392" bestFit="1" customWidth="1"/>
    <col min="3" max="9" width="2" style="392" bestFit="1" customWidth="1"/>
    <col min="10" max="12" width="3" style="392" bestFit="1" customWidth="1"/>
    <col min="13" max="256" width="11.42578125" style="392"/>
    <col min="257" max="257" width="22" style="392" customWidth="1"/>
    <col min="258" max="258" width="80.42578125" style="392" bestFit="1" customWidth="1"/>
    <col min="259" max="268" width="5" style="392" customWidth="1"/>
    <col min="269" max="512" width="11.42578125" style="392"/>
    <col min="513" max="513" width="22" style="392" customWidth="1"/>
    <col min="514" max="514" width="80.42578125" style="392" bestFit="1" customWidth="1"/>
    <col min="515" max="524" width="5" style="392" customWidth="1"/>
    <col min="525" max="768" width="11.42578125" style="392"/>
    <col min="769" max="769" width="22" style="392" customWidth="1"/>
    <col min="770" max="770" width="80.42578125" style="392" bestFit="1" customWidth="1"/>
    <col min="771" max="780" width="5" style="392" customWidth="1"/>
    <col min="781" max="1024" width="11.42578125" style="392"/>
    <col min="1025" max="1025" width="22" style="392" customWidth="1"/>
    <col min="1026" max="1026" width="80.42578125" style="392" bestFit="1" customWidth="1"/>
    <col min="1027" max="1036" width="5" style="392" customWidth="1"/>
    <col min="1037" max="1280" width="11.42578125" style="392"/>
    <col min="1281" max="1281" width="22" style="392" customWidth="1"/>
    <col min="1282" max="1282" width="80.42578125" style="392" bestFit="1" customWidth="1"/>
    <col min="1283" max="1292" width="5" style="392" customWidth="1"/>
    <col min="1293" max="1536" width="11.42578125" style="392"/>
    <col min="1537" max="1537" width="22" style="392" customWidth="1"/>
    <col min="1538" max="1538" width="80.42578125" style="392" bestFit="1" customWidth="1"/>
    <col min="1539" max="1548" width="5" style="392" customWidth="1"/>
    <col min="1549" max="1792" width="11.42578125" style="392"/>
    <col min="1793" max="1793" width="22" style="392" customWidth="1"/>
    <col min="1794" max="1794" width="80.42578125" style="392" bestFit="1" customWidth="1"/>
    <col min="1795" max="1804" width="5" style="392" customWidth="1"/>
    <col min="1805" max="2048" width="11.42578125" style="392"/>
    <col min="2049" max="2049" width="22" style="392" customWidth="1"/>
    <col min="2050" max="2050" width="80.42578125" style="392" bestFit="1" customWidth="1"/>
    <col min="2051" max="2060" width="5" style="392" customWidth="1"/>
    <col min="2061" max="2304" width="11.42578125" style="392"/>
    <col min="2305" max="2305" width="22" style="392" customWidth="1"/>
    <col min="2306" max="2306" width="80.42578125" style="392" bestFit="1" customWidth="1"/>
    <col min="2307" max="2316" width="5" style="392" customWidth="1"/>
    <col min="2317" max="2560" width="11.42578125" style="392"/>
    <col min="2561" max="2561" width="22" style="392" customWidth="1"/>
    <col min="2562" max="2562" width="80.42578125" style="392" bestFit="1" customWidth="1"/>
    <col min="2563" max="2572" width="5" style="392" customWidth="1"/>
    <col min="2573" max="2816" width="11.42578125" style="392"/>
    <col min="2817" max="2817" width="22" style="392" customWidth="1"/>
    <col min="2818" max="2818" width="80.42578125" style="392" bestFit="1" customWidth="1"/>
    <col min="2819" max="2828" width="5" style="392" customWidth="1"/>
    <col min="2829" max="3072" width="11.42578125" style="392"/>
    <col min="3073" max="3073" width="22" style="392" customWidth="1"/>
    <col min="3074" max="3074" width="80.42578125" style="392" bestFit="1" customWidth="1"/>
    <col min="3075" max="3084" width="5" style="392" customWidth="1"/>
    <col min="3085" max="3328" width="11.42578125" style="392"/>
    <col min="3329" max="3329" width="22" style="392" customWidth="1"/>
    <col min="3330" max="3330" width="80.42578125" style="392" bestFit="1" customWidth="1"/>
    <col min="3331" max="3340" width="5" style="392" customWidth="1"/>
    <col min="3341" max="3584" width="11.42578125" style="392"/>
    <col min="3585" max="3585" width="22" style="392" customWidth="1"/>
    <col min="3586" max="3586" width="80.42578125" style="392" bestFit="1" customWidth="1"/>
    <col min="3587" max="3596" width="5" style="392" customWidth="1"/>
    <col min="3597" max="3840" width="11.42578125" style="392"/>
    <col min="3841" max="3841" width="22" style="392" customWidth="1"/>
    <col min="3842" max="3842" width="80.42578125" style="392" bestFit="1" customWidth="1"/>
    <col min="3843" max="3852" width="5" style="392" customWidth="1"/>
    <col min="3853" max="4096" width="11.42578125" style="392"/>
    <col min="4097" max="4097" width="22" style="392" customWidth="1"/>
    <col min="4098" max="4098" width="80.42578125" style="392" bestFit="1" customWidth="1"/>
    <col min="4099" max="4108" width="5" style="392" customWidth="1"/>
    <col min="4109" max="4352" width="11.42578125" style="392"/>
    <col min="4353" max="4353" width="22" style="392" customWidth="1"/>
    <col min="4354" max="4354" width="80.42578125" style="392" bestFit="1" customWidth="1"/>
    <col min="4355" max="4364" width="5" style="392" customWidth="1"/>
    <col min="4365" max="4608" width="11.42578125" style="392"/>
    <col min="4609" max="4609" width="22" style="392" customWidth="1"/>
    <col min="4610" max="4610" width="80.42578125" style="392" bestFit="1" customWidth="1"/>
    <col min="4611" max="4620" width="5" style="392" customWidth="1"/>
    <col min="4621" max="4864" width="11.42578125" style="392"/>
    <col min="4865" max="4865" width="22" style="392" customWidth="1"/>
    <col min="4866" max="4866" width="80.42578125" style="392" bestFit="1" customWidth="1"/>
    <col min="4867" max="4876" width="5" style="392" customWidth="1"/>
    <col min="4877" max="5120" width="11.42578125" style="392"/>
    <col min="5121" max="5121" width="22" style="392" customWidth="1"/>
    <col min="5122" max="5122" width="80.42578125" style="392" bestFit="1" customWidth="1"/>
    <col min="5123" max="5132" width="5" style="392" customWidth="1"/>
    <col min="5133" max="5376" width="11.42578125" style="392"/>
    <col min="5377" max="5377" width="22" style="392" customWidth="1"/>
    <col min="5378" max="5378" width="80.42578125" style="392" bestFit="1" customWidth="1"/>
    <col min="5379" max="5388" width="5" style="392" customWidth="1"/>
    <col min="5389" max="5632" width="11.42578125" style="392"/>
    <col min="5633" max="5633" width="22" style="392" customWidth="1"/>
    <col min="5634" max="5634" width="80.42578125" style="392" bestFit="1" customWidth="1"/>
    <col min="5635" max="5644" width="5" style="392" customWidth="1"/>
    <col min="5645" max="5888" width="11.42578125" style="392"/>
    <col min="5889" max="5889" width="22" style="392" customWidth="1"/>
    <col min="5890" max="5890" width="80.42578125" style="392" bestFit="1" customWidth="1"/>
    <col min="5891" max="5900" width="5" style="392" customWidth="1"/>
    <col min="5901" max="6144" width="11.42578125" style="392"/>
    <col min="6145" max="6145" width="22" style="392" customWidth="1"/>
    <col min="6146" max="6146" width="80.42578125" style="392" bestFit="1" customWidth="1"/>
    <col min="6147" max="6156" width="5" style="392" customWidth="1"/>
    <col min="6157" max="6400" width="11.42578125" style="392"/>
    <col min="6401" max="6401" width="22" style="392" customWidth="1"/>
    <col min="6402" max="6402" width="80.42578125" style="392" bestFit="1" customWidth="1"/>
    <col min="6403" max="6412" width="5" style="392" customWidth="1"/>
    <col min="6413" max="6656" width="11.42578125" style="392"/>
    <col min="6657" max="6657" width="22" style="392" customWidth="1"/>
    <col min="6658" max="6658" width="80.42578125" style="392" bestFit="1" customWidth="1"/>
    <col min="6659" max="6668" width="5" style="392" customWidth="1"/>
    <col min="6669" max="6912" width="11.42578125" style="392"/>
    <col min="6913" max="6913" width="22" style="392" customWidth="1"/>
    <col min="6914" max="6914" width="80.42578125" style="392" bestFit="1" customWidth="1"/>
    <col min="6915" max="6924" width="5" style="392" customWidth="1"/>
    <col min="6925" max="7168" width="11.42578125" style="392"/>
    <col min="7169" max="7169" width="22" style="392" customWidth="1"/>
    <col min="7170" max="7170" width="80.42578125" style="392" bestFit="1" customWidth="1"/>
    <col min="7171" max="7180" width="5" style="392" customWidth="1"/>
    <col min="7181" max="7424" width="11.42578125" style="392"/>
    <col min="7425" max="7425" width="22" style="392" customWidth="1"/>
    <col min="7426" max="7426" width="80.42578125" style="392" bestFit="1" customWidth="1"/>
    <col min="7427" max="7436" width="5" style="392" customWidth="1"/>
    <col min="7437" max="7680" width="11.42578125" style="392"/>
    <col min="7681" max="7681" width="22" style="392" customWidth="1"/>
    <col min="7682" max="7682" width="80.42578125" style="392" bestFit="1" customWidth="1"/>
    <col min="7683" max="7692" width="5" style="392" customWidth="1"/>
    <col min="7693" max="7936" width="11.42578125" style="392"/>
    <col min="7937" max="7937" width="22" style="392" customWidth="1"/>
    <col min="7938" max="7938" width="80.42578125" style="392" bestFit="1" customWidth="1"/>
    <col min="7939" max="7948" width="5" style="392" customWidth="1"/>
    <col min="7949" max="8192" width="11.42578125" style="392"/>
    <col min="8193" max="8193" width="22" style="392" customWidth="1"/>
    <col min="8194" max="8194" width="80.42578125" style="392" bestFit="1" customWidth="1"/>
    <col min="8195" max="8204" width="5" style="392" customWidth="1"/>
    <col min="8205" max="8448" width="11.42578125" style="392"/>
    <col min="8449" max="8449" width="22" style="392" customWidth="1"/>
    <col min="8450" max="8450" width="80.42578125" style="392" bestFit="1" customWidth="1"/>
    <col min="8451" max="8460" width="5" style="392" customWidth="1"/>
    <col min="8461" max="8704" width="11.42578125" style="392"/>
    <col min="8705" max="8705" width="22" style="392" customWidth="1"/>
    <col min="8706" max="8706" width="80.42578125" style="392" bestFit="1" customWidth="1"/>
    <col min="8707" max="8716" width="5" style="392" customWidth="1"/>
    <col min="8717" max="8960" width="11.42578125" style="392"/>
    <col min="8961" max="8961" width="22" style="392" customWidth="1"/>
    <col min="8962" max="8962" width="80.42578125" style="392" bestFit="1" customWidth="1"/>
    <col min="8963" max="8972" width="5" style="392" customWidth="1"/>
    <col min="8973" max="9216" width="11.42578125" style="392"/>
    <col min="9217" max="9217" width="22" style="392" customWidth="1"/>
    <col min="9218" max="9218" width="80.42578125" style="392" bestFit="1" customWidth="1"/>
    <col min="9219" max="9228" width="5" style="392" customWidth="1"/>
    <col min="9229" max="9472" width="11.42578125" style="392"/>
    <col min="9473" max="9473" width="22" style="392" customWidth="1"/>
    <col min="9474" max="9474" width="80.42578125" style="392" bestFit="1" customWidth="1"/>
    <col min="9475" max="9484" width="5" style="392" customWidth="1"/>
    <col min="9485" max="9728" width="11.42578125" style="392"/>
    <col min="9729" max="9729" width="22" style="392" customWidth="1"/>
    <col min="9730" max="9730" width="80.42578125" style="392" bestFit="1" customWidth="1"/>
    <col min="9731" max="9740" width="5" style="392" customWidth="1"/>
    <col min="9741" max="9984" width="11.42578125" style="392"/>
    <col min="9985" max="9985" width="22" style="392" customWidth="1"/>
    <col min="9986" max="9986" width="80.42578125" style="392" bestFit="1" customWidth="1"/>
    <col min="9987" max="9996" width="5" style="392" customWidth="1"/>
    <col min="9997" max="10240" width="11.42578125" style="392"/>
    <col min="10241" max="10241" width="22" style="392" customWidth="1"/>
    <col min="10242" max="10242" width="80.42578125" style="392" bestFit="1" customWidth="1"/>
    <col min="10243" max="10252" width="5" style="392" customWidth="1"/>
    <col min="10253" max="10496" width="11.42578125" style="392"/>
    <col min="10497" max="10497" width="22" style="392" customWidth="1"/>
    <col min="10498" max="10498" width="80.42578125" style="392" bestFit="1" customWidth="1"/>
    <col min="10499" max="10508" width="5" style="392" customWidth="1"/>
    <col min="10509" max="10752" width="11.42578125" style="392"/>
    <col min="10753" max="10753" width="22" style="392" customWidth="1"/>
    <col min="10754" max="10754" width="80.42578125" style="392" bestFit="1" customWidth="1"/>
    <col min="10755" max="10764" width="5" style="392" customWidth="1"/>
    <col min="10765" max="11008" width="11.42578125" style="392"/>
    <col min="11009" max="11009" width="22" style="392" customWidth="1"/>
    <col min="11010" max="11010" width="80.42578125" style="392" bestFit="1" customWidth="1"/>
    <col min="11011" max="11020" width="5" style="392" customWidth="1"/>
    <col min="11021" max="11264" width="11.42578125" style="392"/>
    <col min="11265" max="11265" width="22" style="392" customWidth="1"/>
    <col min="11266" max="11266" width="80.42578125" style="392" bestFit="1" customWidth="1"/>
    <col min="11267" max="11276" width="5" style="392" customWidth="1"/>
    <col min="11277" max="11520" width="11.42578125" style="392"/>
    <col min="11521" max="11521" width="22" style="392" customWidth="1"/>
    <col min="11522" max="11522" width="80.42578125" style="392" bestFit="1" customWidth="1"/>
    <col min="11523" max="11532" width="5" style="392" customWidth="1"/>
    <col min="11533" max="11776" width="11.42578125" style="392"/>
    <col min="11777" max="11777" width="22" style="392" customWidth="1"/>
    <col min="11778" max="11778" width="80.42578125" style="392" bestFit="1" customWidth="1"/>
    <col min="11779" max="11788" width="5" style="392" customWidth="1"/>
    <col min="11789" max="12032" width="11.42578125" style="392"/>
    <col min="12033" max="12033" width="22" style="392" customWidth="1"/>
    <col min="12034" max="12034" width="80.42578125" style="392" bestFit="1" customWidth="1"/>
    <col min="12035" max="12044" width="5" style="392" customWidth="1"/>
    <col min="12045" max="12288" width="11.42578125" style="392"/>
    <col min="12289" max="12289" width="22" style="392" customWidth="1"/>
    <col min="12290" max="12290" width="80.42578125" style="392" bestFit="1" customWidth="1"/>
    <col min="12291" max="12300" width="5" style="392" customWidth="1"/>
    <col min="12301" max="12544" width="11.42578125" style="392"/>
    <col min="12545" max="12545" width="22" style="392" customWidth="1"/>
    <col min="12546" max="12546" width="80.42578125" style="392" bestFit="1" customWidth="1"/>
    <col min="12547" max="12556" width="5" style="392" customWidth="1"/>
    <col min="12557" max="12800" width="11.42578125" style="392"/>
    <col min="12801" max="12801" width="22" style="392" customWidth="1"/>
    <col min="12802" max="12802" width="80.42578125" style="392" bestFit="1" customWidth="1"/>
    <col min="12803" max="12812" width="5" style="392" customWidth="1"/>
    <col min="12813" max="13056" width="11.42578125" style="392"/>
    <col min="13057" max="13057" width="22" style="392" customWidth="1"/>
    <col min="13058" max="13058" width="80.42578125" style="392" bestFit="1" customWidth="1"/>
    <col min="13059" max="13068" width="5" style="392" customWidth="1"/>
    <col min="13069" max="13312" width="11.42578125" style="392"/>
    <col min="13313" max="13313" width="22" style="392" customWidth="1"/>
    <col min="13314" max="13314" width="80.42578125" style="392" bestFit="1" customWidth="1"/>
    <col min="13315" max="13324" width="5" style="392" customWidth="1"/>
    <col min="13325" max="13568" width="11.42578125" style="392"/>
    <col min="13569" max="13569" width="22" style="392" customWidth="1"/>
    <col min="13570" max="13570" width="80.42578125" style="392" bestFit="1" customWidth="1"/>
    <col min="13571" max="13580" width="5" style="392" customWidth="1"/>
    <col min="13581" max="13824" width="11.42578125" style="392"/>
    <col min="13825" max="13825" width="22" style="392" customWidth="1"/>
    <col min="13826" max="13826" width="80.42578125" style="392" bestFit="1" customWidth="1"/>
    <col min="13827" max="13836" width="5" style="392" customWidth="1"/>
    <col min="13837" max="14080" width="11.42578125" style="392"/>
    <col min="14081" max="14081" width="22" style="392" customWidth="1"/>
    <col min="14082" max="14082" width="80.42578125" style="392" bestFit="1" customWidth="1"/>
    <col min="14083" max="14092" width="5" style="392" customWidth="1"/>
    <col min="14093" max="14336" width="11.42578125" style="392"/>
    <col min="14337" max="14337" width="22" style="392" customWidth="1"/>
    <col min="14338" max="14338" width="80.42578125" style="392" bestFit="1" customWidth="1"/>
    <col min="14339" max="14348" width="5" style="392" customWidth="1"/>
    <col min="14349" max="14592" width="11.42578125" style="392"/>
    <col min="14593" max="14593" width="22" style="392" customWidth="1"/>
    <col min="14594" max="14594" width="80.42578125" style="392" bestFit="1" customWidth="1"/>
    <col min="14595" max="14604" width="5" style="392" customWidth="1"/>
    <col min="14605" max="14848" width="11.42578125" style="392"/>
    <col min="14849" max="14849" width="22" style="392" customWidth="1"/>
    <col min="14850" max="14850" width="80.42578125" style="392" bestFit="1" customWidth="1"/>
    <col min="14851" max="14860" width="5" style="392" customWidth="1"/>
    <col min="14861" max="15104" width="11.42578125" style="392"/>
    <col min="15105" max="15105" width="22" style="392" customWidth="1"/>
    <col min="15106" max="15106" width="80.42578125" style="392" bestFit="1" customWidth="1"/>
    <col min="15107" max="15116" width="5" style="392" customWidth="1"/>
    <col min="15117" max="15360" width="11.42578125" style="392"/>
    <col min="15361" max="15361" width="22" style="392" customWidth="1"/>
    <col min="15362" max="15362" width="80.42578125" style="392" bestFit="1" customWidth="1"/>
    <col min="15363" max="15372" width="5" style="392" customWidth="1"/>
    <col min="15373" max="15616" width="11.42578125" style="392"/>
    <col min="15617" max="15617" width="22" style="392" customWidth="1"/>
    <col min="15618" max="15618" width="80.42578125" style="392" bestFit="1" customWidth="1"/>
    <col min="15619" max="15628" width="5" style="392" customWidth="1"/>
    <col min="15629" max="15872" width="11.42578125" style="392"/>
    <col min="15873" max="15873" width="22" style="392" customWidth="1"/>
    <col min="15874" max="15874" width="80.42578125" style="392" bestFit="1" customWidth="1"/>
    <col min="15875" max="15884" width="5" style="392" customWidth="1"/>
    <col min="15885" max="16128" width="11.42578125" style="392"/>
    <col min="16129" max="16129" width="22" style="392" customWidth="1"/>
    <col min="16130" max="16130" width="80.42578125" style="392" bestFit="1" customWidth="1"/>
    <col min="16131" max="16140" width="5" style="392" customWidth="1"/>
    <col min="16141" max="16384" width="11.42578125" style="392"/>
  </cols>
  <sheetData>
    <row r="1" spans="1:2" ht="25.5" customHeight="1">
      <c r="A1" s="391" t="s">
        <v>567</v>
      </c>
      <c r="B1" s="391" t="s">
        <v>99</v>
      </c>
    </row>
    <row r="2" spans="1:2">
      <c r="A2" s="1200" t="s">
        <v>568</v>
      </c>
      <c r="B2" s="1200"/>
    </row>
    <row r="3" spans="1:2">
      <c r="A3" s="393">
        <v>1</v>
      </c>
      <c r="B3" s="394" t="s">
        <v>569</v>
      </c>
    </row>
    <row r="4" spans="1:2">
      <c r="A4" s="393">
        <v>2</v>
      </c>
      <c r="B4" s="395" t="s">
        <v>570</v>
      </c>
    </row>
    <row r="5" spans="1:2">
      <c r="A5" s="393">
        <v>9</v>
      </c>
      <c r="B5" s="395" t="s">
        <v>571</v>
      </c>
    </row>
    <row r="6" spans="1:2">
      <c r="A6" s="1200" t="s">
        <v>572</v>
      </c>
      <c r="B6" s="1200"/>
    </row>
    <row r="7" spans="1:2" ht="30">
      <c r="A7" s="393">
        <v>11</v>
      </c>
      <c r="B7" s="395" t="s">
        <v>573</v>
      </c>
    </row>
    <row r="8" spans="1:2" ht="45">
      <c r="A8" s="393">
        <v>12</v>
      </c>
      <c r="B8" s="395" t="s">
        <v>574</v>
      </c>
    </row>
    <row r="9" spans="1:2">
      <c r="A9" s="1200" t="s">
        <v>575</v>
      </c>
      <c r="B9" s="1200"/>
    </row>
    <row r="10" spans="1:2">
      <c r="A10" s="396" t="s">
        <v>102</v>
      </c>
      <c r="B10" s="395" t="s">
        <v>103</v>
      </c>
    </row>
    <row r="11" spans="1:2">
      <c r="A11" s="396" t="s">
        <v>104</v>
      </c>
      <c r="B11" s="395" t="s">
        <v>105</v>
      </c>
    </row>
    <row r="12" spans="1:2">
      <c r="A12" s="396" t="s">
        <v>106</v>
      </c>
      <c r="B12" s="395" t="s">
        <v>107</v>
      </c>
    </row>
    <row r="13" spans="1:2" ht="30">
      <c r="A13" s="396" t="s">
        <v>108</v>
      </c>
      <c r="B13" s="395" t="s">
        <v>576</v>
      </c>
    </row>
    <row r="14" spans="1:2" ht="30">
      <c r="A14" s="393">
        <v>10</v>
      </c>
      <c r="B14" s="395" t="s">
        <v>577</v>
      </c>
    </row>
    <row r="18" spans="1:12">
      <c r="A18" s="1201" t="s">
        <v>566</v>
      </c>
      <c r="B18" s="1201" t="s">
        <v>109</v>
      </c>
      <c r="C18" s="1201" t="s">
        <v>110</v>
      </c>
      <c r="D18" s="1201"/>
      <c r="E18" s="1201"/>
      <c r="F18" s="1201"/>
      <c r="G18" s="1201"/>
      <c r="H18" s="1201"/>
      <c r="I18" s="1201"/>
      <c r="J18" s="1201"/>
      <c r="K18" s="1201"/>
      <c r="L18" s="1201"/>
    </row>
    <row r="19" spans="1:12">
      <c r="A19" s="1201"/>
      <c r="B19" s="1201"/>
      <c r="C19" s="391">
        <v>1</v>
      </c>
      <c r="D19" s="391">
        <v>2</v>
      </c>
      <c r="E19" s="391">
        <v>3</v>
      </c>
      <c r="F19" s="391">
        <v>4</v>
      </c>
      <c r="G19" s="391">
        <v>5</v>
      </c>
      <c r="H19" s="391">
        <v>6</v>
      </c>
      <c r="I19" s="391">
        <v>9</v>
      </c>
      <c r="J19" s="391">
        <v>10</v>
      </c>
      <c r="K19" s="391">
        <v>11</v>
      </c>
      <c r="L19" s="391">
        <v>12</v>
      </c>
    </row>
    <row r="20" spans="1:12">
      <c r="A20" s="1200" t="s">
        <v>578</v>
      </c>
      <c r="B20" s="1200"/>
      <c r="C20" s="1200"/>
      <c r="D20" s="1200"/>
      <c r="E20" s="1200"/>
      <c r="F20" s="1200"/>
      <c r="G20" s="1200"/>
      <c r="H20" s="1200"/>
      <c r="I20" s="1200"/>
      <c r="J20" s="1200"/>
      <c r="K20" s="1200"/>
      <c r="L20" s="1200"/>
    </row>
    <row r="21" spans="1:12">
      <c r="A21" s="393">
        <v>16</v>
      </c>
      <c r="B21" s="394" t="s">
        <v>579</v>
      </c>
      <c r="C21" s="397"/>
      <c r="D21" s="397" t="s">
        <v>473</v>
      </c>
      <c r="E21" s="397" t="s">
        <v>473</v>
      </c>
      <c r="F21" s="397" t="s">
        <v>473</v>
      </c>
      <c r="G21" s="397" t="s">
        <v>473</v>
      </c>
      <c r="H21" s="397"/>
      <c r="I21" s="397" t="s">
        <v>473</v>
      </c>
      <c r="J21" s="397"/>
      <c r="K21" s="397"/>
      <c r="L21" s="397"/>
    </row>
    <row r="22" spans="1:12">
      <c r="A22" s="393">
        <v>57</v>
      </c>
      <c r="B22" s="394" t="s">
        <v>580</v>
      </c>
      <c r="C22" s="397"/>
      <c r="D22" s="397"/>
      <c r="E22" s="397"/>
      <c r="F22" s="397"/>
      <c r="G22" s="397"/>
      <c r="H22" s="397"/>
      <c r="I22" s="397"/>
      <c r="J22" s="397"/>
      <c r="K22" s="397"/>
      <c r="L22" s="397"/>
    </row>
    <row r="23" spans="1:12">
      <c r="A23" s="393">
        <v>59</v>
      </c>
      <c r="B23" s="394" t="s">
        <v>581</v>
      </c>
      <c r="C23" s="397"/>
      <c r="D23" s="397"/>
      <c r="E23" s="397"/>
      <c r="F23" s="397"/>
      <c r="G23" s="397"/>
      <c r="H23" s="397"/>
      <c r="I23" s="397"/>
      <c r="J23" s="397"/>
      <c r="K23" s="397"/>
      <c r="L23" s="397"/>
    </row>
    <row r="24" spans="1:12" ht="30">
      <c r="A24" s="393">
        <v>34</v>
      </c>
      <c r="B24" s="394" t="s">
        <v>582</v>
      </c>
      <c r="C24" s="397"/>
      <c r="D24" s="397" t="s">
        <v>473</v>
      </c>
      <c r="E24" s="397" t="s">
        <v>473</v>
      </c>
      <c r="F24" s="397" t="s">
        <v>473</v>
      </c>
      <c r="G24" s="397" t="s">
        <v>473</v>
      </c>
      <c r="H24" s="397" t="s">
        <v>473</v>
      </c>
      <c r="I24" s="397"/>
      <c r="J24" s="397"/>
      <c r="K24" s="397"/>
      <c r="L24" s="397"/>
    </row>
    <row r="25" spans="1:12">
      <c r="A25" s="393">
        <v>35</v>
      </c>
      <c r="B25" s="394" t="s">
        <v>583</v>
      </c>
      <c r="C25" s="397"/>
      <c r="D25" s="397" t="s">
        <v>473</v>
      </c>
      <c r="E25" s="397" t="s">
        <v>473</v>
      </c>
      <c r="F25" s="397" t="s">
        <v>473</v>
      </c>
      <c r="G25" s="397" t="s">
        <v>473</v>
      </c>
      <c r="H25" s="397" t="s">
        <v>473</v>
      </c>
      <c r="I25" s="397"/>
      <c r="J25" s="397"/>
      <c r="K25" s="397"/>
      <c r="L25" s="397"/>
    </row>
    <row r="26" spans="1:12" ht="30">
      <c r="A26" s="393">
        <v>36</v>
      </c>
      <c r="B26" s="394" t="s">
        <v>584</v>
      </c>
      <c r="C26" s="397"/>
      <c r="D26" s="397"/>
      <c r="E26" s="397"/>
      <c r="F26" s="397"/>
      <c r="G26" s="397"/>
      <c r="H26" s="397"/>
      <c r="I26" s="397"/>
      <c r="J26" s="397"/>
      <c r="K26" s="397"/>
      <c r="L26" s="397"/>
    </row>
    <row r="27" spans="1:12">
      <c r="A27" s="393">
        <v>60</v>
      </c>
      <c r="B27" s="394" t="s">
        <v>585</v>
      </c>
      <c r="C27" s="397"/>
      <c r="D27" s="397"/>
      <c r="E27" s="397"/>
      <c r="F27" s="397"/>
      <c r="G27" s="397"/>
      <c r="H27" s="397"/>
      <c r="I27" s="397"/>
      <c r="J27" s="397"/>
      <c r="K27" s="397"/>
      <c r="L27" s="397"/>
    </row>
    <row r="28" spans="1:12">
      <c r="A28" s="393">
        <v>64</v>
      </c>
      <c r="B28" s="394" t="s">
        <v>598</v>
      </c>
      <c r="C28" s="394"/>
      <c r="D28" s="394"/>
      <c r="E28" s="394"/>
      <c r="F28" s="394"/>
      <c r="G28" s="394"/>
      <c r="H28" s="394"/>
      <c r="I28" s="394"/>
      <c r="J28" s="394"/>
      <c r="K28" s="394"/>
      <c r="L28" s="394"/>
    </row>
    <row r="29" spans="1:12">
      <c r="A29" s="393">
        <v>67</v>
      </c>
      <c r="B29" s="394" t="s">
        <v>597</v>
      </c>
      <c r="C29" s="394"/>
      <c r="D29" s="394"/>
      <c r="E29" s="394"/>
      <c r="F29" s="394"/>
      <c r="G29" s="394"/>
      <c r="H29" s="394"/>
      <c r="I29" s="394"/>
      <c r="J29" s="394"/>
      <c r="K29" s="394"/>
      <c r="L29" s="394"/>
    </row>
  </sheetData>
  <mergeCells count="7">
    <mergeCell ref="A20:L20"/>
    <mergeCell ref="A2:B2"/>
    <mergeCell ref="A6:B6"/>
    <mergeCell ref="A9:B9"/>
    <mergeCell ref="A18:A19"/>
    <mergeCell ref="B18:B19"/>
    <mergeCell ref="C18:L1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3"/>
  <dimension ref="A1:C328"/>
  <sheetViews>
    <sheetView zoomScale="80" zoomScaleNormal="80" workbookViewId="0">
      <pane ySplit="1" topLeftCell="A167" activePane="bottomLeft" state="frozen"/>
      <selection pane="bottomLeft" activeCell="C188" sqref="C188"/>
    </sheetView>
  </sheetViews>
  <sheetFormatPr baseColWidth="10" defaultColWidth="11.42578125" defaultRowHeight="15.75"/>
  <cols>
    <col min="1" max="2" width="11.42578125" style="367"/>
    <col min="3" max="3" width="131.42578125" style="367" customWidth="1"/>
    <col min="4" max="16384" width="11.42578125" style="367"/>
  </cols>
  <sheetData>
    <row r="1" spans="1:3" ht="43.5" customHeight="1" thickBot="1">
      <c r="A1" s="24" t="s">
        <v>2088</v>
      </c>
      <c r="B1" s="24" t="s">
        <v>2089</v>
      </c>
      <c r="C1" s="24" t="s">
        <v>2090</v>
      </c>
    </row>
    <row r="2" spans="1:3">
      <c r="A2" s="368">
        <v>0</v>
      </c>
      <c r="B2" s="368">
        <v>0</v>
      </c>
      <c r="C2" s="369" t="s">
        <v>2091</v>
      </c>
    </row>
    <row r="3" spans="1:3">
      <c r="A3" s="368">
        <v>1</v>
      </c>
      <c r="B3" s="368">
        <v>2111</v>
      </c>
      <c r="C3" s="369" t="s">
        <v>2092</v>
      </c>
    </row>
    <row r="4" spans="1:3">
      <c r="A4" s="368">
        <v>1</v>
      </c>
      <c r="B4" s="368">
        <v>2112</v>
      </c>
      <c r="C4" s="369" t="s">
        <v>2093</v>
      </c>
    </row>
    <row r="5" spans="1:3">
      <c r="A5" s="368">
        <v>1</v>
      </c>
      <c r="B5" s="368">
        <v>2114</v>
      </c>
      <c r="C5" s="369" t="s">
        <v>2094</v>
      </c>
    </row>
    <row r="6" spans="1:3">
      <c r="A6" s="368">
        <v>1</v>
      </c>
      <c r="B6" s="368">
        <v>2141</v>
      </c>
      <c r="C6" s="369" t="s">
        <v>2095</v>
      </c>
    </row>
    <row r="7" spans="1:3">
      <c r="A7" s="368">
        <v>1</v>
      </c>
      <c r="B7" s="368">
        <v>2310</v>
      </c>
      <c r="C7" s="369" t="s">
        <v>2096</v>
      </c>
    </row>
    <row r="8" spans="1:3">
      <c r="A8" s="368">
        <v>1</v>
      </c>
      <c r="B8" s="368">
        <v>2320</v>
      </c>
      <c r="C8" s="369" t="s">
        <v>2097</v>
      </c>
    </row>
    <row r="9" spans="1:3">
      <c r="A9" s="368">
        <v>1</v>
      </c>
      <c r="B9" s="368">
        <v>2330</v>
      </c>
      <c r="C9" s="369" t="s">
        <v>2098</v>
      </c>
    </row>
    <row r="10" spans="1:3">
      <c r="A10" s="368">
        <v>1</v>
      </c>
      <c r="B10" s="368">
        <v>2341</v>
      </c>
      <c r="C10" s="369" t="s">
        <v>2099</v>
      </c>
    </row>
    <row r="11" spans="1:3">
      <c r="A11" s="368">
        <v>1</v>
      </c>
      <c r="B11" s="368">
        <v>2342</v>
      </c>
      <c r="C11" s="369" t="s">
        <v>2100</v>
      </c>
    </row>
    <row r="12" spans="1:3">
      <c r="A12" s="368">
        <v>1</v>
      </c>
      <c r="B12" s="368">
        <v>2351</v>
      </c>
      <c r="C12" s="369" t="s">
        <v>2101</v>
      </c>
    </row>
    <row r="13" spans="1:3">
      <c r="A13" s="368">
        <v>1</v>
      </c>
      <c r="B13" s="368">
        <v>2352</v>
      </c>
      <c r="C13" s="369" t="s">
        <v>2102</v>
      </c>
    </row>
    <row r="14" spans="1:3">
      <c r="A14" s="368">
        <v>1</v>
      </c>
      <c r="B14" s="368">
        <v>2353</v>
      </c>
      <c r="C14" s="369" t="s">
        <v>2103</v>
      </c>
    </row>
    <row r="15" spans="1:3">
      <c r="A15" s="368">
        <v>1</v>
      </c>
      <c r="B15" s="368">
        <v>2354</v>
      </c>
      <c r="C15" s="369" t="s">
        <v>2104</v>
      </c>
    </row>
    <row r="16" spans="1:3">
      <c r="A16" s="368">
        <v>1</v>
      </c>
      <c r="B16" s="368">
        <v>2355</v>
      </c>
      <c r="C16" s="369" t="s">
        <v>2105</v>
      </c>
    </row>
    <row r="17" spans="1:3">
      <c r="A17" s="368">
        <v>1</v>
      </c>
      <c r="B17" s="368">
        <v>2356</v>
      </c>
      <c r="C17" s="369" t="s">
        <v>2106</v>
      </c>
    </row>
    <row r="18" spans="1:3">
      <c r="A18" s="368">
        <v>1</v>
      </c>
      <c r="B18" s="368">
        <v>2359</v>
      </c>
      <c r="C18" s="369" t="s">
        <v>2107</v>
      </c>
    </row>
    <row r="19" spans="1:3">
      <c r="A19" s="368">
        <v>1</v>
      </c>
      <c r="B19" s="368">
        <v>2411</v>
      </c>
      <c r="C19" s="369" t="s">
        <v>2108</v>
      </c>
    </row>
    <row r="20" spans="1:3">
      <c r="A20" s="368">
        <v>1</v>
      </c>
      <c r="B20" s="368">
        <v>2412</v>
      </c>
      <c r="C20" s="369" t="s">
        <v>2109</v>
      </c>
    </row>
    <row r="21" spans="1:3">
      <c r="A21" s="368">
        <v>1</v>
      </c>
      <c r="B21" s="368">
        <v>2413</v>
      </c>
      <c r="C21" s="369" t="s">
        <v>2110</v>
      </c>
    </row>
    <row r="22" spans="1:3">
      <c r="A22" s="368">
        <v>1</v>
      </c>
      <c r="B22" s="368">
        <v>2421</v>
      </c>
      <c r="C22" s="369" t="s">
        <v>2111</v>
      </c>
    </row>
    <row r="23" spans="1:3">
      <c r="A23" s="368">
        <v>1</v>
      </c>
      <c r="B23" s="368">
        <v>2422</v>
      </c>
      <c r="C23" s="369" t="s">
        <v>2112</v>
      </c>
    </row>
    <row r="24" spans="1:3">
      <c r="A24" s="368">
        <v>1</v>
      </c>
      <c r="B24" s="368">
        <v>2423</v>
      </c>
      <c r="C24" s="369" t="s">
        <v>2113</v>
      </c>
    </row>
    <row r="25" spans="1:3">
      <c r="A25" s="368">
        <v>1</v>
      </c>
      <c r="B25" s="368">
        <v>2424</v>
      </c>
      <c r="C25" s="369" t="s">
        <v>2114</v>
      </c>
    </row>
    <row r="26" spans="1:3">
      <c r="A26" s="368">
        <v>1</v>
      </c>
      <c r="B26" s="368">
        <v>2511</v>
      </c>
      <c r="C26" s="369" t="s">
        <v>2115</v>
      </c>
    </row>
    <row r="27" spans="1:3">
      <c r="A27" s="368">
        <v>1</v>
      </c>
      <c r="B27" s="368">
        <v>2512</v>
      </c>
      <c r="C27" s="369" t="s">
        <v>2116</v>
      </c>
    </row>
    <row r="28" spans="1:3">
      <c r="A28" s="368">
        <v>1</v>
      </c>
      <c r="B28" s="368">
        <v>2513</v>
      </c>
      <c r="C28" s="369" t="s">
        <v>2117</v>
      </c>
    </row>
    <row r="29" spans="1:3">
      <c r="A29" s="368">
        <v>1</v>
      </c>
      <c r="B29" s="368">
        <v>2514</v>
      </c>
      <c r="C29" s="369" t="s">
        <v>2118</v>
      </c>
    </row>
    <row r="30" spans="1:3">
      <c r="A30" s="368">
        <v>1</v>
      </c>
      <c r="B30" s="368">
        <v>2521</v>
      </c>
      <c r="C30" s="369" t="s">
        <v>2119</v>
      </c>
    </row>
    <row r="31" spans="1:3">
      <c r="A31" s="368">
        <v>1</v>
      </c>
      <c r="B31" s="368">
        <v>2522</v>
      </c>
      <c r="C31" s="369" t="s">
        <v>2120</v>
      </c>
    </row>
    <row r="32" spans="1:3">
      <c r="A32" s="368">
        <v>1</v>
      </c>
      <c r="B32" s="368">
        <v>2523</v>
      </c>
      <c r="C32" s="369" t="s">
        <v>2121</v>
      </c>
    </row>
    <row r="33" spans="1:3">
      <c r="A33" s="368">
        <v>1</v>
      </c>
      <c r="B33" s="368">
        <v>2611</v>
      </c>
      <c r="C33" s="369" t="s">
        <v>2122</v>
      </c>
    </row>
    <row r="34" spans="1:3">
      <c r="A34" s="368">
        <v>1</v>
      </c>
      <c r="B34" s="368">
        <v>2632</v>
      </c>
      <c r="C34" s="369" t="s">
        <v>2123</v>
      </c>
    </row>
    <row r="35" spans="1:3">
      <c r="A35" s="368">
        <v>1</v>
      </c>
      <c r="B35" s="368">
        <v>2633</v>
      </c>
      <c r="C35" s="369" t="s">
        <v>2124</v>
      </c>
    </row>
    <row r="36" spans="1:3">
      <c r="A36" s="368">
        <v>1</v>
      </c>
      <c r="B36" s="368">
        <v>2634</v>
      </c>
      <c r="C36" s="369" t="s">
        <v>2125</v>
      </c>
    </row>
    <row r="37" spans="1:3">
      <c r="A37" s="368">
        <v>1</v>
      </c>
      <c r="B37" s="368">
        <v>2635</v>
      </c>
      <c r="C37" s="369" t="s">
        <v>2126</v>
      </c>
    </row>
    <row r="38" spans="1:3">
      <c r="A38" s="368">
        <v>1</v>
      </c>
      <c r="B38" s="368">
        <v>2636</v>
      </c>
      <c r="C38" s="369" t="s">
        <v>2127</v>
      </c>
    </row>
    <row r="39" spans="1:3">
      <c r="A39" s="368">
        <v>1</v>
      </c>
      <c r="B39" s="368">
        <v>2643</v>
      </c>
      <c r="C39" s="369" t="s">
        <v>2128</v>
      </c>
    </row>
    <row r="40" spans="1:3">
      <c r="A40" s="368">
        <v>1</v>
      </c>
      <c r="B40" s="368">
        <v>3252</v>
      </c>
      <c r="C40" s="369" t="s">
        <v>2129</v>
      </c>
    </row>
    <row r="41" spans="1:3">
      <c r="A41" s="368">
        <v>1</v>
      </c>
      <c r="B41" s="368">
        <v>3253</v>
      </c>
      <c r="C41" s="369" t="s">
        <v>2130</v>
      </c>
    </row>
    <row r="42" spans="1:3">
      <c r="A42" s="368">
        <v>1</v>
      </c>
      <c r="B42" s="368">
        <v>3255</v>
      </c>
      <c r="C42" s="369" t="s">
        <v>2131</v>
      </c>
    </row>
    <row r="43" spans="1:3">
      <c r="A43" s="368">
        <v>1</v>
      </c>
      <c r="B43" s="368">
        <v>3321</v>
      </c>
      <c r="C43" s="369" t="s">
        <v>2132</v>
      </c>
    </row>
    <row r="44" spans="1:3">
      <c r="A44" s="368">
        <v>1</v>
      </c>
      <c r="B44" s="368">
        <v>3411</v>
      </c>
      <c r="C44" s="369" t="s">
        <v>2133</v>
      </c>
    </row>
    <row r="45" spans="1:3">
      <c r="A45" s="368">
        <v>1</v>
      </c>
      <c r="B45" s="368">
        <v>3412</v>
      </c>
      <c r="C45" s="369" t="s">
        <v>2134</v>
      </c>
    </row>
    <row r="46" spans="1:3">
      <c r="A46" s="368">
        <v>1</v>
      </c>
      <c r="B46" s="368">
        <v>3413</v>
      </c>
      <c r="C46" s="369" t="s">
        <v>2135</v>
      </c>
    </row>
    <row r="47" spans="1:3">
      <c r="A47" s="368">
        <v>1</v>
      </c>
      <c r="B47" s="368">
        <v>3511</v>
      </c>
      <c r="C47" s="369" t="s">
        <v>2136</v>
      </c>
    </row>
    <row r="48" spans="1:3">
      <c r="A48" s="368">
        <v>1</v>
      </c>
      <c r="B48" s="368">
        <v>3512</v>
      </c>
      <c r="C48" s="369" t="s">
        <v>2137</v>
      </c>
    </row>
    <row r="49" spans="1:3">
      <c r="A49" s="368">
        <v>1</v>
      </c>
      <c r="B49" s="368">
        <v>3513</v>
      </c>
      <c r="C49" s="369" t="s">
        <v>2138</v>
      </c>
    </row>
    <row r="50" spans="1:3">
      <c r="A50" s="368">
        <v>1</v>
      </c>
      <c r="B50" s="368">
        <v>3514</v>
      </c>
      <c r="C50" s="369" t="s">
        <v>2139</v>
      </c>
    </row>
    <row r="51" spans="1:3">
      <c r="A51" s="368">
        <v>1</v>
      </c>
      <c r="B51" s="368">
        <v>3521</v>
      </c>
      <c r="C51" s="369" t="s">
        <v>2140</v>
      </c>
    </row>
    <row r="52" spans="1:3">
      <c r="A52" s="368">
        <v>1</v>
      </c>
      <c r="B52" s="368">
        <v>3522</v>
      </c>
      <c r="C52" s="369" t="s">
        <v>2141</v>
      </c>
    </row>
    <row r="53" spans="1:3">
      <c r="A53" s="368">
        <v>1</v>
      </c>
      <c r="B53" s="368">
        <v>4131</v>
      </c>
      <c r="C53" s="369" t="s">
        <v>2142</v>
      </c>
    </row>
    <row r="54" spans="1:3">
      <c r="A54" s="368">
        <v>1</v>
      </c>
      <c r="B54" s="368">
        <v>4132</v>
      </c>
      <c r="C54" s="369" t="s">
        <v>2143</v>
      </c>
    </row>
    <row r="55" spans="1:3">
      <c r="A55" s="368">
        <v>1</v>
      </c>
      <c r="B55" s="368">
        <v>4211</v>
      </c>
      <c r="C55" s="369" t="s">
        <v>2144</v>
      </c>
    </row>
    <row r="56" spans="1:3">
      <c r="A56" s="368">
        <v>1</v>
      </c>
      <c r="B56" s="368">
        <v>4311</v>
      </c>
      <c r="C56" s="369" t="s">
        <v>2145</v>
      </c>
    </row>
    <row r="57" spans="1:3">
      <c r="A57" s="368">
        <v>1</v>
      </c>
      <c r="B57" s="368">
        <v>4312</v>
      </c>
      <c r="C57" s="369" t="s">
        <v>2146</v>
      </c>
    </row>
    <row r="58" spans="1:3">
      <c r="A58" s="368">
        <v>1</v>
      </c>
      <c r="B58" s="368">
        <v>4313</v>
      </c>
      <c r="C58" s="369" t="s">
        <v>2147</v>
      </c>
    </row>
    <row r="59" spans="1:3">
      <c r="A59" s="368">
        <v>1</v>
      </c>
      <c r="B59" s="368">
        <v>5113</v>
      </c>
      <c r="C59" s="369" t="s">
        <v>2148</v>
      </c>
    </row>
    <row r="60" spans="1:3">
      <c r="A60" s="368">
        <v>1</v>
      </c>
      <c r="B60" s="368">
        <v>5161</v>
      </c>
      <c r="C60" s="369" t="s">
        <v>2149</v>
      </c>
    </row>
    <row r="61" spans="1:3">
      <c r="A61" s="368">
        <v>1</v>
      </c>
      <c r="B61" s="368">
        <v>5162</v>
      </c>
      <c r="C61" s="369" t="s">
        <v>2150</v>
      </c>
    </row>
    <row r="62" spans="1:3">
      <c r="A62" s="368">
        <v>1</v>
      </c>
      <c r="B62" s="368">
        <v>5164</v>
      </c>
      <c r="C62" s="369" t="s">
        <v>2151</v>
      </c>
    </row>
    <row r="63" spans="1:3">
      <c r="A63" s="368">
        <v>1</v>
      </c>
      <c r="B63" s="368">
        <v>5230</v>
      </c>
      <c r="C63" s="369" t="s">
        <v>2152</v>
      </c>
    </row>
    <row r="64" spans="1:3">
      <c r="A64" s="368">
        <v>1</v>
      </c>
      <c r="B64" s="368">
        <v>5311</v>
      </c>
      <c r="C64" s="369" t="s">
        <v>2153</v>
      </c>
    </row>
    <row r="65" spans="1:3">
      <c r="A65" s="368">
        <v>1</v>
      </c>
      <c r="B65" s="368">
        <v>5312</v>
      </c>
      <c r="C65" s="369" t="s">
        <v>2154</v>
      </c>
    </row>
    <row r="66" spans="1:3">
      <c r="A66" s="368">
        <v>1</v>
      </c>
      <c r="B66" s="368">
        <v>5321</v>
      </c>
      <c r="C66" s="369" t="s">
        <v>2155</v>
      </c>
    </row>
    <row r="67" spans="1:3">
      <c r="A67" s="368">
        <v>1</v>
      </c>
      <c r="B67" s="368">
        <v>5322</v>
      </c>
      <c r="C67" s="369" t="s">
        <v>2156</v>
      </c>
    </row>
    <row r="68" spans="1:3">
      <c r="A68" s="368">
        <v>1</v>
      </c>
      <c r="B68" s="368">
        <v>5323</v>
      </c>
      <c r="C68" s="369" t="s">
        <v>2157</v>
      </c>
    </row>
    <row r="69" spans="1:3">
      <c r="A69" s="368">
        <v>1</v>
      </c>
      <c r="B69" s="368">
        <v>7352</v>
      </c>
      <c r="C69" s="369" t="s">
        <v>2158</v>
      </c>
    </row>
    <row r="70" spans="1:3">
      <c r="A70" s="368">
        <v>1</v>
      </c>
      <c r="B70" s="368">
        <v>7515</v>
      </c>
      <c r="C70" s="369" t="s">
        <v>2159</v>
      </c>
    </row>
    <row r="71" spans="1:3">
      <c r="A71" s="368">
        <v>1</v>
      </c>
      <c r="B71" s="368">
        <v>9411</v>
      </c>
      <c r="C71" s="369" t="s">
        <v>2160</v>
      </c>
    </row>
    <row r="72" spans="1:3">
      <c r="A72" s="368">
        <v>1</v>
      </c>
      <c r="B72" s="368">
        <v>9510</v>
      </c>
      <c r="C72" s="369" t="s">
        <v>2161</v>
      </c>
    </row>
    <row r="73" spans="1:3">
      <c r="A73" s="368">
        <v>1</v>
      </c>
      <c r="B73" s="368">
        <v>9520</v>
      </c>
      <c r="C73" s="369" t="s">
        <v>2162</v>
      </c>
    </row>
    <row r="74" spans="1:3">
      <c r="A74" s="368">
        <v>2</v>
      </c>
      <c r="B74" s="368">
        <v>0</v>
      </c>
      <c r="C74" s="369" t="s">
        <v>2091</v>
      </c>
    </row>
    <row r="75" spans="1:3">
      <c r="A75" s="368">
        <v>2</v>
      </c>
      <c r="B75" s="368">
        <v>1420</v>
      </c>
      <c r="C75" s="369" t="s">
        <v>2163</v>
      </c>
    </row>
    <row r="76" spans="1:3">
      <c r="A76" s="368">
        <v>2</v>
      </c>
      <c r="B76" s="368">
        <v>1439</v>
      </c>
      <c r="C76" s="369" t="s">
        <v>2164</v>
      </c>
    </row>
    <row r="77" spans="1:3">
      <c r="A77" s="368">
        <v>2</v>
      </c>
      <c r="B77" s="368">
        <v>2113</v>
      </c>
      <c r="C77" s="369" t="s">
        <v>2165</v>
      </c>
    </row>
    <row r="78" spans="1:3">
      <c r="A78" s="368">
        <v>2</v>
      </c>
      <c r="B78" s="368">
        <v>2120</v>
      </c>
      <c r="C78" s="369" t="s">
        <v>2166</v>
      </c>
    </row>
    <row r="79" spans="1:3">
      <c r="A79" s="368">
        <v>2</v>
      </c>
      <c r="B79" s="368">
        <v>2132</v>
      </c>
      <c r="C79" s="369" t="s">
        <v>2167</v>
      </c>
    </row>
    <row r="80" spans="1:3">
      <c r="A80" s="368">
        <v>2</v>
      </c>
      <c r="B80" s="368">
        <v>2162</v>
      </c>
      <c r="C80" s="369" t="s">
        <v>2168</v>
      </c>
    </row>
    <row r="81" spans="1:3">
      <c r="A81" s="368">
        <v>2</v>
      </c>
      <c r="B81" s="368">
        <v>2165</v>
      </c>
      <c r="C81" s="369" t="s">
        <v>2169</v>
      </c>
    </row>
    <row r="82" spans="1:3">
      <c r="A82" s="368">
        <v>2</v>
      </c>
      <c r="B82" s="368">
        <v>2166</v>
      </c>
      <c r="C82" s="369" t="s">
        <v>2170</v>
      </c>
    </row>
    <row r="83" spans="1:3">
      <c r="A83" s="368">
        <v>2</v>
      </c>
      <c r="B83" s="368">
        <v>2230</v>
      </c>
      <c r="C83" s="369" t="s">
        <v>2171</v>
      </c>
    </row>
    <row r="84" spans="1:3">
      <c r="A84" s="368">
        <v>2</v>
      </c>
      <c r="B84" s="368">
        <v>2250</v>
      </c>
      <c r="C84" s="369" t="s">
        <v>2172</v>
      </c>
    </row>
    <row r="85" spans="1:3">
      <c r="A85" s="368">
        <v>2</v>
      </c>
      <c r="B85" s="368">
        <v>2431</v>
      </c>
      <c r="C85" s="369" t="s">
        <v>2173</v>
      </c>
    </row>
    <row r="86" spans="1:3">
      <c r="A86" s="368">
        <v>2</v>
      </c>
      <c r="B86" s="368">
        <v>2432</v>
      </c>
      <c r="C86" s="369" t="s">
        <v>2174</v>
      </c>
    </row>
    <row r="87" spans="1:3">
      <c r="A87" s="368">
        <v>2</v>
      </c>
      <c r="B87" s="368">
        <v>2433</v>
      </c>
      <c r="C87" s="369" t="s">
        <v>2175</v>
      </c>
    </row>
    <row r="88" spans="1:3">
      <c r="A88" s="368">
        <v>2</v>
      </c>
      <c r="B88" s="368">
        <v>2434</v>
      </c>
      <c r="C88" s="369" t="s">
        <v>2176</v>
      </c>
    </row>
    <row r="89" spans="1:3">
      <c r="A89" s="368">
        <v>2</v>
      </c>
      <c r="B89" s="368">
        <v>2619</v>
      </c>
      <c r="C89" s="369" t="s">
        <v>2177</v>
      </c>
    </row>
    <row r="90" spans="1:3">
      <c r="A90" s="368">
        <v>2</v>
      </c>
      <c r="B90" s="368">
        <v>2641</v>
      </c>
      <c r="C90" s="369" t="s">
        <v>2178</v>
      </c>
    </row>
    <row r="91" spans="1:3">
      <c r="A91" s="368">
        <v>2</v>
      </c>
      <c r="B91" s="368">
        <v>2642</v>
      </c>
      <c r="C91" s="369" t="s">
        <v>2179</v>
      </c>
    </row>
    <row r="92" spans="1:3">
      <c r="A92" s="368">
        <v>2</v>
      </c>
      <c r="B92" s="368">
        <v>2651</v>
      </c>
      <c r="C92" s="369" t="s">
        <v>2180</v>
      </c>
    </row>
    <row r="93" spans="1:3">
      <c r="A93" s="368">
        <v>2</v>
      </c>
      <c r="B93" s="368">
        <v>2652</v>
      </c>
      <c r="C93" s="369" t="s">
        <v>2181</v>
      </c>
    </row>
    <row r="94" spans="1:3">
      <c r="A94" s="368">
        <v>2</v>
      </c>
      <c r="B94" s="368">
        <v>2653</v>
      </c>
      <c r="C94" s="369" t="s">
        <v>2182</v>
      </c>
    </row>
    <row r="95" spans="1:3">
      <c r="A95" s="368">
        <v>2</v>
      </c>
      <c r="B95" s="368">
        <v>2654</v>
      </c>
      <c r="C95" s="369" t="s">
        <v>2183</v>
      </c>
    </row>
    <row r="96" spans="1:3">
      <c r="A96" s="368">
        <v>2</v>
      </c>
      <c r="B96" s="368">
        <v>2655</v>
      </c>
      <c r="C96" s="369" t="s">
        <v>2184</v>
      </c>
    </row>
    <row r="97" spans="1:3">
      <c r="A97" s="368">
        <v>2</v>
      </c>
      <c r="B97" s="368">
        <v>2656</v>
      </c>
      <c r="C97" s="369" t="s">
        <v>2185</v>
      </c>
    </row>
    <row r="98" spans="1:3">
      <c r="A98" s="368">
        <v>2</v>
      </c>
      <c r="B98" s="368">
        <v>2659</v>
      </c>
      <c r="C98" s="369" t="s">
        <v>2186</v>
      </c>
    </row>
    <row r="99" spans="1:3">
      <c r="A99" s="368">
        <v>2</v>
      </c>
      <c r="B99" s="368">
        <v>3118</v>
      </c>
      <c r="C99" s="369" t="s">
        <v>2187</v>
      </c>
    </row>
    <row r="100" spans="1:3">
      <c r="A100" s="368">
        <v>2</v>
      </c>
      <c r="B100" s="368">
        <v>3254</v>
      </c>
      <c r="C100" s="369" t="s">
        <v>2188</v>
      </c>
    </row>
    <row r="101" spans="1:3">
      <c r="A101" s="368">
        <v>2</v>
      </c>
      <c r="B101" s="368">
        <v>3315</v>
      </c>
      <c r="C101" s="369" t="s">
        <v>2189</v>
      </c>
    </row>
    <row r="102" spans="1:3">
      <c r="A102" s="368">
        <v>2</v>
      </c>
      <c r="B102" s="368">
        <v>3332</v>
      </c>
      <c r="C102" s="369" t="s">
        <v>2190</v>
      </c>
    </row>
    <row r="103" spans="1:3">
      <c r="A103" s="368">
        <v>2</v>
      </c>
      <c r="B103" s="368">
        <v>3339</v>
      </c>
      <c r="C103" s="369" t="s">
        <v>2191</v>
      </c>
    </row>
    <row r="104" spans="1:3">
      <c r="A104" s="368">
        <v>2</v>
      </c>
      <c r="B104" s="368">
        <v>3421</v>
      </c>
      <c r="C104" s="369" t="s">
        <v>2192</v>
      </c>
    </row>
    <row r="105" spans="1:3">
      <c r="A105" s="368">
        <v>2</v>
      </c>
      <c r="B105" s="368">
        <v>3422</v>
      </c>
      <c r="C105" s="369" t="s">
        <v>2193</v>
      </c>
    </row>
    <row r="106" spans="1:3">
      <c r="A106" s="368">
        <v>2</v>
      </c>
      <c r="B106" s="368">
        <v>3423</v>
      </c>
      <c r="C106" s="369" t="s">
        <v>2194</v>
      </c>
    </row>
    <row r="107" spans="1:3">
      <c r="A107" s="368">
        <v>2</v>
      </c>
      <c r="B107" s="368">
        <v>4212</v>
      </c>
      <c r="C107" s="369" t="s">
        <v>2195</v>
      </c>
    </row>
    <row r="108" spans="1:3">
      <c r="A108" s="368">
        <v>2</v>
      </c>
      <c r="B108" s="368">
        <v>4214</v>
      </c>
      <c r="C108" s="369" t="s">
        <v>2196</v>
      </c>
    </row>
    <row r="109" spans="1:3">
      <c r="A109" s="368">
        <v>2</v>
      </c>
      <c r="B109" s="368">
        <v>4223</v>
      </c>
      <c r="C109" s="369" t="s">
        <v>2197</v>
      </c>
    </row>
    <row r="110" spans="1:3">
      <c r="A110" s="368">
        <v>2</v>
      </c>
      <c r="B110" s="368">
        <v>4227</v>
      </c>
      <c r="C110" s="369" t="s">
        <v>2198</v>
      </c>
    </row>
    <row r="111" spans="1:3">
      <c r="A111" s="368">
        <v>2</v>
      </c>
      <c r="B111" s="368">
        <v>4413</v>
      </c>
      <c r="C111" s="369" t="s">
        <v>2199</v>
      </c>
    </row>
    <row r="112" spans="1:3">
      <c r="A112" s="368">
        <v>2</v>
      </c>
      <c r="B112" s="368">
        <v>5113</v>
      </c>
      <c r="C112" s="369" t="s">
        <v>2200</v>
      </c>
    </row>
    <row r="113" spans="1:3">
      <c r="A113" s="368">
        <v>2</v>
      </c>
      <c r="B113" s="368">
        <v>5131</v>
      </c>
      <c r="C113" s="369" t="s">
        <v>2201</v>
      </c>
    </row>
    <row r="114" spans="1:3">
      <c r="A114" s="368">
        <v>2</v>
      </c>
      <c r="B114" s="368">
        <v>5132</v>
      </c>
      <c r="C114" s="369" t="s">
        <v>2202</v>
      </c>
    </row>
    <row r="115" spans="1:3">
      <c r="A115" s="368">
        <v>2</v>
      </c>
      <c r="B115" s="368">
        <v>5141</v>
      </c>
      <c r="C115" s="369" t="s">
        <v>2203</v>
      </c>
    </row>
    <row r="116" spans="1:3">
      <c r="A116" s="368">
        <v>2</v>
      </c>
      <c r="B116" s="368">
        <v>5142</v>
      </c>
      <c r="C116" s="369" t="s">
        <v>2204</v>
      </c>
    </row>
    <row r="117" spans="1:3">
      <c r="A117" s="368">
        <v>2</v>
      </c>
      <c r="B117" s="368">
        <v>5151</v>
      </c>
      <c r="C117" s="369" t="s">
        <v>2205</v>
      </c>
    </row>
    <row r="118" spans="1:3">
      <c r="A118" s="368">
        <v>2</v>
      </c>
      <c r="B118" s="368">
        <v>5153</v>
      </c>
      <c r="C118" s="369" t="s">
        <v>2206</v>
      </c>
    </row>
    <row r="119" spans="1:3">
      <c r="A119" s="368">
        <v>2</v>
      </c>
      <c r="B119" s="368">
        <v>5241</v>
      </c>
      <c r="C119" s="369" t="s">
        <v>2207</v>
      </c>
    </row>
    <row r="120" spans="1:3">
      <c r="A120" s="368">
        <v>2</v>
      </c>
      <c r="B120" s="368">
        <v>5242</v>
      </c>
      <c r="C120" s="369" t="s">
        <v>2208</v>
      </c>
    </row>
    <row r="121" spans="1:3">
      <c r="A121" s="368">
        <v>2</v>
      </c>
      <c r="B121" s="368">
        <v>5243</v>
      </c>
      <c r="C121" s="369" t="s">
        <v>2209</v>
      </c>
    </row>
    <row r="122" spans="1:3">
      <c r="A122" s="368">
        <v>2</v>
      </c>
      <c r="B122" s="368">
        <v>5244</v>
      </c>
      <c r="C122" s="369" t="s">
        <v>2210</v>
      </c>
    </row>
    <row r="123" spans="1:3">
      <c r="A123" s="368">
        <v>2</v>
      </c>
      <c r="B123" s="368">
        <v>5246</v>
      </c>
      <c r="C123" s="369" t="s">
        <v>2211</v>
      </c>
    </row>
    <row r="124" spans="1:3">
      <c r="A124" s="368">
        <v>2</v>
      </c>
      <c r="B124" s="368">
        <v>5249</v>
      </c>
      <c r="C124" s="369" t="s">
        <v>2212</v>
      </c>
    </row>
    <row r="125" spans="1:3">
      <c r="A125" s="368">
        <v>2</v>
      </c>
      <c r="B125" s="368">
        <v>6113</v>
      </c>
      <c r="C125" s="369" t="s">
        <v>2213</v>
      </c>
    </row>
    <row r="126" spans="1:3">
      <c r="A126" s="368">
        <v>2</v>
      </c>
      <c r="B126" s="368">
        <v>6114</v>
      </c>
      <c r="C126" s="369" t="s">
        <v>2214</v>
      </c>
    </row>
    <row r="127" spans="1:3">
      <c r="A127" s="368">
        <v>2</v>
      </c>
      <c r="B127" s="368">
        <v>6121</v>
      </c>
      <c r="C127" s="369" t="s">
        <v>2215</v>
      </c>
    </row>
    <row r="128" spans="1:3">
      <c r="A128" s="368">
        <v>2</v>
      </c>
      <c r="B128" s="368">
        <v>6122</v>
      </c>
      <c r="C128" s="369" t="s">
        <v>2216</v>
      </c>
    </row>
    <row r="129" spans="1:3">
      <c r="A129" s="368">
        <v>2</v>
      </c>
      <c r="B129" s="368">
        <v>6123</v>
      </c>
      <c r="C129" s="369" t="s">
        <v>2217</v>
      </c>
    </row>
    <row r="130" spans="1:3">
      <c r="A130" s="368">
        <v>2</v>
      </c>
      <c r="B130" s="368">
        <v>6129</v>
      </c>
      <c r="C130" s="369" t="s">
        <v>2218</v>
      </c>
    </row>
    <row r="131" spans="1:3">
      <c r="A131" s="368">
        <v>2</v>
      </c>
      <c r="B131" s="368">
        <v>6130</v>
      </c>
      <c r="C131" s="369" t="s">
        <v>2219</v>
      </c>
    </row>
    <row r="132" spans="1:3">
      <c r="A132" s="368">
        <v>2</v>
      </c>
      <c r="B132" s="368">
        <v>6221</v>
      </c>
      <c r="C132" s="369" t="s">
        <v>2220</v>
      </c>
    </row>
    <row r="133" spans="1:3">
      <c r="A133" s="368">
        <v>2</v>
      </c>
      <c r="B133" s="368">
        <v>7311</v>
      </c>
      <c r="C133" s="369" t="s">
        <v>2221</v>
      </c>
    </row>
    <row r="134" spans="1:3">
      <c r="A134" s="368">
        <v>2</v>
      </c>
      <c r="B134" s="368">
        <v>7312</v>
      </c>
      <c r="C134" s="369" t="s">
        <v>2222</v>
      </c>
    </row>
    <row r="135" spans="1:3">
      <c r="A135" s="368">
        <v>2</v>
      </c>
      <c r="B135" s="368">
        <v>7314</v>
      </c>
      <c r="C135" s="369" t="s">
        <v>2223</v>
      </c>
    </row>
    <row r="136" spans="1:3">
      <c r="A136" s="368">
        <v>2</v>
      </c>
      <c r="B136" s="368">
        <v>7316</v>
      </c>
      <c r="C136" s="369" t="s">
        <v>2224</v>
      </c>
    </row>
    <row r="137" spans="1:3">
      <c r="A137" s="368">
        <v>2</v>
      </c>
      <c r="B137" s="368">
        <v>7321</v>
      </c>
      <c r="C137" s="369" t="s">
        <v>2225</v>
      </c>
    </row>
    <row r="138" spans="1:3">
      <c r="A138" s="368">
        <v>2</v>
      </c>
      <c r="B138" s="368">
        <v>7322</v>
      </c>
      <c r="C138" s="369" t="s">
        <v>2226</v>
      </c>
    </row>
    <row r="139" spans="1:3">
      <c r="A139" s="368">
        <v>2</v>
      </c>
      <c r="B139" s="368">
        <v>7323</v>
      </c>
      <c r="C139" s="369" t="s">
        <v>2227</v>
      </c>
    </row>
    <row r="140" spans="1:3">
      <c r="A140" s="368">
        <v>2</v>
      </c>
      <c r="B140" s="368">
        <v>7331</v>
      </c>
      <c r="C140" s="369" t="s">
        <v>2228</v>
      </c>
    </row>
    <row r="141" spans="1:3">
      <c r="A141" s="368">
        <v>2</v>
      </c>
      <c r="B141" s="368">
        <v>7332</v>
      </c>
      <c r="C141" s="369" t="s">
        <v>2229</v>
      </c>
    </row>
    <row r="142" spans="1:3">
      <c r="A142" s="368">
        <v>2</v>
      </c>
      <c r="B142" s="368">
        <v>7333</v>
      </c>
      <c r="C142" s="369" t="s">
        <v>2230</v>
      </c>
    </row>
    <row r="143" spans="1:3">
      <c r="A143" s="368">
        <v>2</v>
      </c>
      <c r="B143" s="368">
        <v>7341</v>
      </c>
      <c r="C143" s="369" t="s">
        <v>2231</v>
      </c>
    </row>
    <row r="144" spans="1:3">
      <c r="A144" s="368">
        <v>2</v>
      </c>
      <c r="B144" s="368">
        <v>7342</v>
      </c>
      <c r="C144" s="369" t="s">
        <v>2232</v>
      </c>
    </row>
    <row r="145" spans="1:3">
      <c r="A145" s="368">
        <v>2</v>
      </c>
      <c r="B145" s="368">
        <v>7370</v>
      </c>
      <c r="C145" s="369" t="s">
        <v>2233</v>
      </c>
    </row>
    <row r="146" spans="1:3">
      <c r="A146" s="368">
        <v>2</v>
      </c>
      <c r="B146" s="368">
        <v>7391</v>
      </c>
      <c r="C146" s="369" t="s">
        <v>2234</v>
      </c>
    </row>
    <row r="147" spans="1:3">
      <c r="A147" s="368">
        <v>2</v>
      </c>
      <c r="B147" s="368">
        <v>7511</v>
      </c>
      <c r="C147" s="369" t="s">
        <v>2235</v>
      </c>
    </row>
    <row r="148" spans="1:3">
      <c r="A148" s="368">
        <v>2</v>
      </c>
      <c r="B148" s="368">
        <v>7512</v>
      </c>
      <c r="C148" s="369" t="s">
        <v>2236</v>
      </c>
    </row>
    <row r="149" spans="1:3">
      <c r="A149" s="368">
        <v>2</v>
      </c>
      <c r="B149" s="368">
        <v>7513</v>
      </c>
      <c r="C149" s="369" t="s">
        <v>2237</v>
      </c>
    </row>
    <row r="150" spans="1:3">
      <c r="A150" s="368">
        <v>2</v>
      </c>
      <c r="B150" s="368">
        <v>7514</v>
      </c>
      <c r="C150" s="369" t="s">
        <v>2238</v>
      </c>
    </row>
    <row r="151" spans="1:3">
      <c r="A151" s="368">
        <v>2</v>
      </c>
      <c r="B151" s="368">
        <v>7531</v>
      </c>
      <c r="C151" s="369" t="s">
        <v>2239</v>
      </c>
    </row>
    <row r="152" spans="1:3">
      <c r="A152" s="368">
        <v>2</v>
      </c>
      <c r="B152" s="368">
        <v>7532</v>
      </c>
      <c r="C152" s="369" t="s">
        <v>2240</v>
      </c>
    </row>
    <row r="153" spans="1:3">
      <c r="A153" s="368">
        <v>2</v>
      </c>
      <c r="B153" s="368">
        <v>7533</v>
      </c>
      <c r="C153" s="369" t="s">
        <v>2241</v>
      </c>
    </row>
    <row r="154" spans="1:3">
      <c r="A154" s="368">
        <v>2</v>
      </c>
      <c r="B154" s="368">
        <v>7534</v>
      </c>
      <c r="C154" s="369" t="s">
        <v>2242</v>
      </c>
    </row>
    <row r="155" spans="1:3">
      <c r="A155" s="368">
        <v>2</v>
      </c>
      <c r="B155" s="368">
        <v>7549</v>
      </c>
      <c r="C155" s="369" t="s">
        <v>2243</v>
      </c>
    </row>
    <row r="156" spans="1:3">
      <c r="A156" s="368">
        <v>2</v>
      </c>
      <c r="B156" s="368">
        <v>9121</v>
      </c>
      <c r="C156" s="369" t="s">
        <v>2244</v>
      </c>
    </row>
    <row r="157" spans="1:3">
      <c r="A157" s="368">
        <v>2</v>
      </c>
      <c r="B157" s="368">
        <v>9129</v>
      </c>
      <c r="C157" s="369" t="s">
        <v>2245</v>
      </c>
    </row>
    <row r="158" spans="1:3">
      <c r="A158" s="368">
        <v>2</v>
      </c>
      <c r="B158" s="368">
        <v>9321</v>
      </c>
      <c r="C158" s="369" t="s">
        <v>2246</v>
      </c>
    </row>
    <row r="159" spans="1:3">
      <c r="A159" s="368">
        <v>2</v>
      </c>
      <c r="B159" s="368">
        <v>9334</v>
      </c>
      <c r="C159" s="369" t="s">
        <v>2247</v>
      </c>
    </row>
    <row r="160" spans="1:3">
      <c r="A160" s="368">
        <v>2</v>
      </c>
      <c r="B160" s="368">
        <v>9626</v>
      </c>
      <c r="C160" s="369" t="s">
        <v>2248</v>
      </c>
    </row>
    <row r="161" spans="1:3">
      <c r="A161" s="368">
        <v>2</v>
      </c>
      <c r="B161" s="368">
        <v>9629</v>
      </c>
      <c r="C161" s="369" t="s">
        <v>2249</v>
      </c>
    </row>
    <row r="162" spans="1:3">
      <c r="A162" s="368">
        <v>3</v>
      </c>
      <c r="B162" s="368">
        <v>0</v>
      </c>
      <c r="C162" s="369" t="s">
        <v>2091</v>
      </c>
    </row>
    <row r="163" spans="1:3">
      <c r="A163" s="368">
        <v>3</v>
      </c>
      <c r="B163" s="368">
        <v>2131</v>
      </c>
      <c r="C163" s="369" t="s">
        <v>2250</v>
      </c>
    </row>
    <row r="164" spans="1:3">
      <c r="A164" s="368">
        <v>3</v>
      </c>
      <c r="B164" s="368">
        <v>2133</v>
      </c>
      <c r="C164" s="369" t="s">
        <v>2251</v>
      </c>
    </row>
    <row r="165" spans="1:3">
      <c r="A165" s="368">
        <v>3</v>
      </c>
      <c r="B165" s="368">
        <v>2141</v>
      </c>
      <c r="C165" s="369" t="s">
        <v>2095</v>
      </c>
    </row>
    <row r="166" spans="1:3">
      <c r="A166" s="368">
        <v>3</v>
      </c>
      <c r="B166" s="368">
        <v>2144</v>
      </c>
      <c r="C166" s="369" t="s">
        <v>2252</v>
      </c>
    </row>
    <row r="167" spans="1:3">
      <c r="A167" s="368">
        <v>3</v>
      </c>
      <c r="B167" s="368">
        <v>2148</v>
      </c>
      <c r="C167" s="369" t="s">
        <v>2253</v>
      </c>
    </row>
    <row r="168" spans="1:3">
      <c r="A168" s="368">
        <v>3</v>
      </c>
      <c r="B168" s="368">
        <v>2149</v>
      </c>
      <c r="C168" s="369" t="s">
        <v>2254</v>
      </c>
    </row>
    <row r="169" spans="1:3">
      <c r="A169" s="368">
        <v>3</v>
      </c>
      <c r="B169" s="368">
        <v>2211</v>
      </c>
      <c r="C169" s="369" t="s">
        <v>2255</v>
      </c>
    </row>
    <row r="170" spans="1:3">
      <c r="A170" s="368">
        <v>3</v>
      </c>
      <c r="B170" s="368">
        <v>2212</v>
      </c>
      <c r="C170" s="369" t="s">
        <v>2256</v>
      </c>
    </row>
    <row r="171" spans="1:3">
      <c r="A171" s="368">
        <v>3</v>
      </c>
      <c r="B171" s="368">
        <v>2261</v>
      </c>
      <c r="C171" s="369" t="s">
        <v>2257</v>
      </c>
    </row>
    <row r="172" spans="1:3">
      <c r="A172" s="368">
        <v>3</v>
      </c>
      <c r="B172" s="368">
        <v>2262</v>
      </c>
      <c r="C172" s="369" t="s">
        <v>2258</v>
      </c>
    </row>
    <row r="173" spans="1:3">
      <c r="A173" s="368">
        <v>3</v>
      </c>
      <c r="B173" s="368">
        <v>2263</v>
      </c>
      <c r="C173" s="369" t="s">
        <v>2259</v>
      </c>
    </row>
    <row r="174" spans="1:3">
      <c r="A174" s="368">
        <v>3</v>
      </c>
      <c r="B174" s="368">
        <v>2264</v>
      </c>
      <c r="C174" s="369" t="s">
        <v>2260</v>
      </c>
    </row>
    <row r="175" spans="1:3">
      <c r="A175" s="368">
        <v>3</v>
      </c>
      <c r="B175" s="368">
        <v>2265</v>
      </c>
      <c r="C175" s="369" t="s">
        <v>2261</v>
      </c>
    </row>
    <row r="176" spans="1:3">
      <c r="A176" s="368">
        <v>3</v>
      </c>
      <c r="B176" s="368">
        <v>2266</v>
      </c>
      <c r="C176" s="369" t="s">
        <v>2262</v>
      </c>
    </row>
    <row r="177" spans="1:3">
      <c r="A177" s="368">
        <v>3</v>
      </c>
      <c r="B177" s="368">
        <v>2267</v>
      </c>
      <c r="C177" s="369" t="s">
        <v>2263</v>
      </c>
    </row>
    <row r="178" spans="1:3">
      <c r="A178" s="368">
        <v>3</v>
      </c>
      <c r="B178" s="368">
        <v>2269</v>
      </c>
      <c r="C178" s="369" t="s">
        <v>2264</v>
      </c>
    </row>
    <row r="179" spans="1:3">
      <c r="A179" s="368">
        <v>3</v>
      </c>
      <c r="B179" s="368">
        <v>3132</v>
      </c>
      <c r="C179" s="369" t="s">
        <v>2265</v>
      </c>
    </row>
    <row r="180" spans="1:3">
      <c r="A180" s="368">
        <v>3</v>
      </c>
      <c r="B180" s="368">
        <v>3139</v>
      </c>
      <c r="C180" s="369" t="s">
        <v>2266</v>
      </c>
    </row>
    <row r="181" spans="1:3">
      <c r="A181" s="368">
        <v>3</v>
      </c>
      <c r="B181" s="368">
        <v>3211</v>
      </c>
      <c r="C181" s="369" t="s">
        <v>2267</v>
      </c>
    </row>
    <row r="182" spans="1:3">
      <c r="A182" s="368">
        <v>3</v>
      </c>
      <c r="B182" s="368">
        <v>3251</v>
      </c>
      <c r="C182" s="369" t="s">
        <v>2268</v>
      </c>
    </row>
    <row r="183" spans="1:3">
      <c r="A183" s="368">
        <v>3</v>
      </c>
      <c r="B183" s="368">
        <v>3256</v>
      </c>
      <c r="C183" s="369" t="s">
        <v>2269</v>
      </c>
    </row>
    <row r="184" spans="1:3">
      <c r="A184" s="368">
        <v>3</v>
      </c>
      <c r="B184" s="368">
        <v>3257</v>
      </c>
      <c r="C184" s="369" t="s">
        <v>2270</v>
      </c>
    </row>
    <row r="185" spans="1:3">
      <c r="A185" s="368">
        <v>3</v>
      </c>
      <c r="B185" s="368">
        <v>3258</v>
      </c>
      <c r="C185" s="369" t="s">
        <v>2271</v>
      </c>
    </row>
    <row r="186" spans="1:3">
      <c r="A186" s="368">
        <v>3</v>
      </c>
      <c r="B186" s="368">
        <v>3259</v>
      </c>
      <c r="C186" s="369" t="s">
        <v>2272</v>
      </c>
    </row>
    <row r="187" spans="1:3">
      <c r="A187" s="368">
        <v>3</v>
      </c>
      <c r="B187" s="368">
        <v>3431</v>
      </c>
      <c r="C187" s="369" t="s">
        <v>2273</v>
      </c>
    </row>
    <row r="188" spans="1:3">
      <c r="A188" s="368">
        <v>3</v>
      </c>
      <c r="B188" s="368">
        <v>3432</v>
      </c>
      <c r="C188" s="369" t="s">
        <v>2274</v>
      </c>
    </row>
    <row r="189" spans="1:3">
      <c r="A189" s="368">
        <v>3</v>
      </c>
      <c r="B189" s="368">
        <v>3433</v>
      </c>
      <c r="C189" s="369" t="s">
        <v>2275</v>
      </c>
    </row>
    <row r="190" spans="1:3">
      <c r="A190" s="368">
        <v>3</v>
      </c>
      <c r="B190" s="368">
        <v>3434</v>
      </c>
      <c r="C190" s="369" t="s">
        <v>2276</v>
      </c>
    </row>
    <row r="191" spans="1:3">
      <c r="A191" s="368">
        <v>3</v>
      </c>
      <c r="B191" s="368">
        <v>5120</v>
      </c>
      <c r="C191" s="369" t="s">
        <v>2277</v>
      </c>
    </row>
    <row r="192" spans="1:3">
      <c r="A192" s="368">
        <v>3</v>
      </c>
      <c r="B192" s="368">
        <v>5163</v>
      </c>
      <c r="C192" s="369" t="s">
        <v>2278</v>
      </c>
    </row>
    <row r="193" spans="1:3">
      <c r="A193" s="368">
        <v>3</v>
      </c>
      <c r="B193" s="368">
        <v>5169</v>
      </c>
      <c r="C193" s="369" t="s">
        <v>2279</v>
      </c>
    </row>
    <row r="194" spans="1:3">
      <c r="A194" s="368">
        <v>3</v>
      </c>
      <c r="B194" s="368">
        <v>5211</v>
      </c>
      <c r="C194" s="369" t="s">
        <v>2280</v>
      </c>
    </row>
    <row r="195" spans="1:3">
      <c r="A195" s="368">
        <v>3</v>
      </c>
      <c r="B195" s="368">
        <v>5212</v>
      </c>
      <c r="C195" s="369" t="s">
        <v>2281</v>
      </c>
    </row>
    <row r="196" spans="1:3">
      <c r="A196" s="368">
        <v>3</v>
      </c>
      <c r="B196" s="368">
        <v>5329</v>
      </c>
      <c r="C196" s="369" t="s">
        <v>2282</v>
      </c>
    </row>
    <row r="197" spans="1:3">
      <c r="A197" s="368">
        <v>3</v>
      </c>
      <c r="B197" s="368">
        <v>6111</v>
      </c>
      <c r="C197" s="369" t="s">
        <v>2283</v>
      </c>
    </row>
    <row r="198" spans="1:3">
      <c r="A198" s="368">
        <v>3</v>
      </c>
      <c r="B198" s="368">
        <v>6112</v>
      </c>
      <c r="C198" s="369" t="s">
        <v>2284</v>
      </c>
    </row>
    <row r="199" spans="1:3">
      <c r="A199" s="368">
        <v>3</v>
      </c>
      <c r="B199" s="368">
        <v>6122</v>
      </c>
      <c r="C199" s="369" t="s">
        <v>2285</v>
      </c>
    </row>
    <row r="200" spans="1:3">
      <c r="A200" s="368">
        <v>3</v>
      </c>
      <c r="B200" s="368">
        <v>6310</v>
      </c>
      <c r="C200" s="369" t="s">
        <v>2286</v>
      </c>
    </row>
    <row r="201" spans="1:3">
      <c r="A201" s="368">
        <v>3</v>
      </c>
      <c r="B201" s="368">
        <v>6320</v>
      </c>
      <c r="C201" s="369" t="s">
        <v>2287</v>
      </c>
    </row>
    <row r="202" spans="1:3">
      <c r="A202" s="368">
        <v>3</v>
      </c>
      <c r="B202" s="368">
        <v>6330</v>
      </c>
      <c r="C202" s="369" t="s">
        <v>2288</v>
      </c>
    </row>
    <row r="203" spans="1:3">
      <c r="A203" s="368">
        <v>3</v>
      </c>
      <c r="B203" s="368">
        <v>6340</v>
      </c>
      <c r="C203" s="369" t="s">
        <v>2289</v>
      </c>
    </row>
    <row r="204" spans="1:3">
      <c r="A204" s="368">
        <v>3</v>
      </c>
      <c r="B204" s="368">
        <v>7113</v>
      </c>
      <c r="C204" s="369" t="s">
        <v>2290</v>
      </c>
    </row>
    <row r="205" spans="1:3">
      <c r="A205" s="368">
        <v>3</v>
      </c>
      <c r="B205" s="368">
        <v>7115</v>
      </c>
      <c r="C205" s="369" t="s">
        <v>2291</v>
      </c>
    </row>
    <row r="206" spans="1:3">
      <c r="A206" s="368">
        <v>3</v>
      </c>
      <c r="B206" s="368">
        <v>7122</v>
      </c>
      <c r="C206" s="369" t="s">
        <v>2292</v>
      </c>
    </row>
    <row r="207" spans="1:3">
      <c r="A207" s="368">
        <v>3</v>
      </c>
      <c r="B207" s="368">
        <v>7123</v>
      </c>
      <c r="C207" s="369" t="s">
        <v>2293</v>
      </c>
    </row>
    <row r="208" spans="1:3">
      <c r="A208" s="368">
        <v>3</v>
      </c>
      <c r="B208" s="368">
        <v>7124</v>
      </c>
      <c r="C208" s="369" t="s">
        <v>2294</v>
      </c>
    </row>
    <row r="209" spans="1:3">
      <c r="A209" s="368">
        <v>3</v>
      </c>
      <c r="B209" s="368">
        <v>7126</v>
      </c>
      <c r="C209" s="369" t="s">
        <v>2295</v>
      </c>
    </row>
    <row r="210" spans="1:3">
      <c r="A210" s="368">
        <v>3</v>
      </c>
      <c r="B210" s="368">
        <v>7213</v>
      </c>
      <c r="C210" s="369" t="s">
        <v>2296</v>
      </c>
    </row>
    <row r="211" spans="1:3">
      <c r="A211" s="368">
        <v>3</v>
      </c>
      <c r="B211" s="368">
        <v>7215</v>
      </c>
      <c r="C211" s="369" t="s">
        <v>2297</v>
      </c>
    </row>
    <row r="212" spans="1:3">
      <c r="A212" s="368">
        <v>3</v>
      </c>
      <c r="B212" s="368">
        <v>7221</v>
      </c>
      <c r="C212" s="369" t="s">
        <v>2298</v>
      </c>
    </row>
    <row r="213" spans="1:3">
      <c r="A213" s="368">
        <v>3</v>
      </c>
      <c r="B213" s="368">
        <v>7222</v>
      </c>
      <c r="C213" s="369" t="s">
        <v>2299</v>
      </c>
    </row>
    <row r="214" spans="1:3">
      <c r="A214" s="368">
        <v>3</v>
      </c>
      <c r="B214" s="368">
        <v>7223</v>
      </c>
      <c r="C214" s="369" t="s">
        <v>2300</v>
      </c>
    </row>
    <row r="215" spans="1:3">
      <c r="A215" s="368">
        <v>3</v>
      </c>
      <c r="B215" s="368">
        <v>7224</v>
      </c>
      <c r="C215" s="369" t="s">
        <v>2301</v>
      </c>
    </row>
    <row r="216" spans="1:3">
      <c r="A216" s="368">
        <v>3</v>
      </c>
      <c r="B216" s="368">
        <v>7231</v>
      </c>
      <c r="C216" s="369" t="s">
        <v>2302</v>
      </c>
    </row>
    <row r="217" spans="1:3">
      <c r="A217" s="368">
        <v>3</v>
      </c>
      <c r="B217" s="368">
        <v>7232</v>
      </c>
      <c r="C217" s="369" t="s">
        <v>2303</v>
      </c>
    </row>
    <row r="218" spans="1:3">
      <c r="A218" s="368">
        <v>3</v>
      </c>
      <c r="B218" s="368">
        <v>7233</v>
      </c>
      <c r="C218" s="369" t="s">
        <v>2304</v>
      </c>
    </row>
    <row r="219" spans="1:3">
      <c r="A219" s="368">
        <v>3</v>
      </c>
      <c r="B219" s="368">
        <v>7234</v>
      </c>
      <c r="C219" s="369" t="s">
        <v>2305</v>
      </c>
    </row>
    <row r="220" spans="1:3">
      <c r="A220" s="368">
        <v>3</v>
      </c>
      <c r="B220" s="368">
        <v>7315</v>
      </c>
      <c r="C220" s="369" t="s">
        <v>2306</v>
      </c>
    </row>
    <row r="221" spans="1:3">
      <c r="A221" s="368">
        <v>3</v>
      </c>
      <c r="B221" s="368">
        <v>7351</v>
      </c>
      <c r="C221" s="369" t="s">
        <v>2307</v>
      </c>
    </row>
    <row r="222" spans="1:3">
      <c r="A222" s="368">
        <v>3</v>
      </c>
      <c r="B222" s="368">
        <v>7352</v>
      </c>
      <c r="C222" s="369" t="s">
        <v>2158</v>
      </c>
    </row>
    <row r="223" spans="1:3">
      <c r="A223" s="368">
        <v>3</v>
      </c>
      <c r="B223" s="368">
        <v>7361</v>
      </c>
      <c r="C223" s="369" t="s">
        <v>2308</v>
      </c>
    </row>
    <row r="224" spans="1:3">
      <c r="A224" s="368">
        <v>3</v>
      </c>
      <c r="B224" s="368">
        <v>7362</v>
      </c>
      <c r="C224" s="369" t="s">
        <v>2309</v>
      </c>
    </row>
    <row r="225" spans="1:3">
      <c r="A225" s="368">
        <v>3</v>
      </c>
      <c r="B225" s="368">
        <v>7363</v>
      </c>
      <c r="C225" s="369" t="s">
        <v>2310</v>
      </c>
    </row>
    <row r="226" spans="1:3">
      <c r="A226" s="368">
        <v>3</v>
      </c>
      <c r="B226" s="368">
        <v>7392</v>
      </c>
      <c r="C226" s="369" t="s">
        <v>2311</v>
      </c>
    </row>
    <row r="227" spans="1:3">
      <c r="A227" s="368">
        <v>3</v>
      </c>
      <c r="B227" s="368">
        <v>7393</v>
      </c>
      <c r="C227" s="369" t="s">
        <v>2312</v>
      </c>
    </row>
    <row r="228" spans="1:3">
      <c r="A228" s="368">
        <v>3</v>
      </c>
      <c r="B228" s="368">
        <v>7399</v>
      </c>
      <c r="C228" s="369" t="s">
        <v>2313</v>
      </c>
    </row>
    <row r="229" spans="1:3">
      <c r="A229" s="368">
        <v>3</v>
      </c>
      <c r="B229" s="368">
        <v>7411</v>
      </c>
      <c r="C229" s="369" t="s">
        <v>2314</v>
      </c>
    </row>
    <row r="230" spans="1:3">
      <c r="A230" s="368">
        <v>3</v>
      </c>
      <c r="B230" s="368">
        <v>7412</v>
      </c>
      <c r="C230" s="369" t="s">
        <v>2315</v>
      </c>
    </row>
    <row r="231" spans="1:3">
      <c r="A231" s="368">
        <v>3</v>
      </c>
      <c r="B231" s="368">
        <v>7413</v>
      </c>
      <c r="C231" s="369" t="s">
        <v>2316</v>
      </c>
    </row>
    <row r="232" spans="1:3">
      <c r="A232" s="368">
        <v>3</v>
      </c>
      <c r="B232" s="368">
        <v>7421</v>
      </c>
      <c r="C232" s="369" t="s">
        <v>2317</v>
      </c>
    </row>
    <row r="233" spans="1:3">
      <c r="A233" s="368">
        <v>3</v>
      </c>
      <c r="B233" s="368">
        <v>7422</v>
      </c>
      <c r="C233" s="369" t="s">
        <v>2318</v>
      </c>
    </row>
    <row r="234" spans="1:3">
      <c r="A234" s="368">
        <v>3</v>
      </c>
      <c r="B234" s="368">
        <v>7516</v>
      </c>
      <c r="C234" s="369" t="s">
        <v>2319</v>
      </c>
    </row>
    <row r="235" spans="1:3">
      <c r="A235" s="368">
        <v>3</v>
      </c>
      <c r="B235" s="368">
        <v>7521</v>
      </c>
      <c r="C235" s="369" t="s">
        <v>2320</v>
      </c>
    </row>
    <row r="236" spans="1:3">
      <c r="A236" s="368">
        <v>3</v>
      </c>
      <c r="B236" s="368">
        <v>7522</v>
      </c>
      <c r="C236" s="369" t="s">
        <v>2321</v>
      </c>
    </row>
    <row r="237" spans="1:3">
      <c r="A237" s="368">
        <v>3</v>
      </c>
      <c r="B237" s="368">
        <v>7523</v>
      </c>
      <c r="C237" s="369" t="s">
        <v>2322</v>
      </c>
    </row>
    <row r="238" spans="1:3">
      <c r="A238" s="368">
        <v>3</v>
      </c>
      <c r="B238" s="368">
        <v>7536</v>
      </c>
      <c r="C238" s="369" t="s">
        <v>2323</v>
      </c>
    </row>
    <row r="239" spans="1:3">
      <c r="A239" s="368">
        <v>3</v>
      </c>
      <c r="B239" s="368">
        <v>7713</v>
      </c>
      <c r="C239" s="369" t="s">
        <v>2324</v>
      </c>
    </row>
    <row r="240" spans="1:3">
      <c r="A240" s="368">
        <v>3</v>
      </c>
      <c r="B240" s="368">
        <v>8160</v>
      </c>
      <c r="C240" s="369" t="s">
        <v>2325</v>
      </c>
    </row>
    <row r="241" spans="1:3">
      <c r="A241" s="368">
        <v>3</v>
      </c>
      <c r="B241" s="368">
        <v>9122</v>
      </c>
      <c r="C241" s="369" t="s">
        <v>2326</v>
      </c>
    </row>
    <row r="242" spans="1:3">
      <c r="A242" s="368">
        <v>3</v>
      </c>
      <c r="B242" s="368">
        <v>9214</v>
      </c>
      <c r="C242" s="369" t="s">
        <v>2327</v>
      </c>
    </row>
    <row r="243" spans="1:3">
      <c r="A243" s="368">
        <v>3</v>
      </c>
      <c r="B243" s="368">
        <v>9329</v>
      </c>
      <c r="C243" s="369" t="s">
        <v>2328</v>
      </c>
    </row>
    <row r="244" spans="1:3">
      <c r="A244" s="368">
        <v>3</v>
      </c>
      <c r="B244" s="368">
        <v>9333</v>
      </c>
      <c r="C244" s="369" t="s">
        <v>2329</v>
      </c>
    </row>
    <row r="245" spans="1:3">
      <c r="A245" s="368">
        <v>3</v>
      </c>
      <c r="B245" s="368">
        <v>9412</v>
      </c>
      <c r="C245" s="369" t="s">
        <v>2330</v>
      </c>
    </row>
    <row r="246" spans="1:3">
      <c r="A246" s="368">
        <v>3</v>
      </c>
      <c r="B246" s="368">
        <v>9624</v>
      </c>
      <c r="C246" s="369" t="s">
        <v>2331</v>
      </c>
    </row>
    <row r="247" spans="1:3">
      <c r="A247" s="368">
        <v>4</v>
      </c>
      <c r="B247" s="368">
        <v>0</v>
      </c>
      <c r="C247" s="369" t="s">
        <v>2091</v>
      </c>
    </row>
    <row r="248" spans="1:3">
      <c r="A248" s="368">
        <v>4</v>
      </c>
      <c r="B248" s="368">
        <v>2151</v>
      </c>
      <c r="C248" s="369" t="s">
        <v>2332</v>
      </c>
    </row>
    <row r="249" spans="1:3">
      <c r="A249" s="368">
        <v>4</v>
      </c>
      <c r="B249" s="368">
        <v>2152</v>
      </c>
      <c r="C249" s="369" t="s">
        <v>2333</v>
      </c>
    </row>
    <row r="250" spans="1:3">
      <c r="A250" s="368">
        <v>4</v>
      </c>
      <c r="B250" s="368">
        <v>2153</v>
      </c>
      <c r="C250" s="369" t="s">
        <v>2334</v>
      </c>
    </row>
    <row r="251" spans="1:3">
      <c r="A251" s="368">
        <v>4</v>
      </c>
      <c r="B251" s="368">
        <v>2212</v>
      </c>
      <c r="C251" s="369" t="s">
        <v>2335</v>
      </c>
    </row>
    <row r="252" spans="1:3">
      <c r="A252" s="368">
        <v>4</v>
      </c>
      <c r="B252" s="368">
        <v>3134</v>
      </c>
      <c r="C252" s="369" t="s">
        <v>2336</v>
      </c>
    </row>
    <row r="253" spans="1:3">
      <c r="A253" s="368">
        <v>4</v>
      </c>
      <c r="B253" s="368">
        <v>3135</v>
      </c>
      <c r="C253" s="369" t="s">
        <v>2337</v>
      </c>
    </row>
    <row r="254" spans="1:3">
      <c r="A254" s="368">
        <v>4</v>
      </c>
      <c r="B254" s="368">
        <v>3151</v>
      </c>
      <c r="C254" s="369" t="s">
        <v>2338</v>
      </c>
    </row>
    <row r="255" spans="1:3">
      <c r="A255" s="368">
        <v>4</v>
      </c>
      <c r="B255" s="368">
        <v>3152</v>
      </c>
      <c r="C255" s="369" t="s">
        <v>2339</v>
      </c>
    </row>
    <row r="256" spans="1:3">
      <c r="A256" s="368">
        <v>4</v>
      </c>
      <c r="B256" s="368">
        <v>3153</v>
      </c>
      <c r="C256" s="369" t="s">
        <v>2340</v>
      </c>
    </row>
    <row r="257" spans="1:3">
      <c r="A257" s="368">
        <v>4</v>
      </c>
      <c r="B257" s="368">
        <v>3155</v>
      </c>
      <c r="C257" s="369" t="s">
        <v>2341</v>
      </c>
    </row>
    <row r="258" spans="1:3">
      <c r="A258" s="368">
        <v>4</v>
      </c>
      <c r="B258" s="368">
        <v>4323</v>
      </c>
      <c r="C258" s="369" t="s">
        <v>2342</v>
      </c>
    </row>
    <row r="259" spans="1:3">
      <c r="A259" s="368">
        <v>4</v>
      </c>
      <c r="B259" s="368">
        <v>5164</v>
      </c>
      <c r="C259" s="369" t="s">
        <v>2343</v>
      </c>
    </row>
    <row r="260" spans="1:3">
      <c r="A260" s="368">
        <v>4</v>
      </c>
      <c r="B260" s="368">
        <v>5245</v>
      </c>
      <c r="C260" s="369" t="s">
        <v>2344</v>
      </c>
    </row>
    <row r="261" spans="1:3">
      <c r="A261" s="368">
        <v>4</v>
      </c>
      <c r="B261" s="368">
        <v>6112</v>
      </c>
      <c r="C261" s="369" t="s">
        <v>2345</v>
      </c>
    </row>
    <row r="262" spans="1:3">
      <c r="A262" s="368">
        <v>4</v>
      </c>
      <c r="B262" s="368">
        <v>6210</v>
      </c>
      <c r="C262" s="369" t="s">
        <v>2346</v>
      </c>
    </row>
    <row r="263" spans="1:3">
      <c r="A263" s="368">
        <v>4</v>
      </c>
      <c r="B263" s="368">
        <v>6222</v>
      </c>
      <c r="C263" s="369" t="s">
        <v>2347</v>
      </c>
    </row>
    <row r="264" spans="1:3">
      <c r="A264" s="368">
        <v>4</v>
      </c>
      <c r="B264" s="368">
        <v>6223</v>
      </c>
      <c r="C264" s="369" t="s">
        <v>2348</v>
      </c>
    </row>
    <row r="265" spans="1:3">
      <c r="A265" s="368">
        <v>4</v>
      </c>
      <c r="B265" s="368">
        <v>6224</v>
      </c>
      <c r="C265" s="369" t="s">
        <v>2349</v>
      </c>
    </row>
    <row r="266" spans="1:3">
      <c r="A266" s="368">
        <v>4</v>
      </c>
      <c r="B266" s="368">
        <v>7127</v>
      </c>
      <c r="C266" s="369" t="s">
        <v>2350</v>
      </c>
    </row>
    <row r="267" spans="1:3">
      <c r="A267" s="368">
        <v>4</v>
      </c>
      <c r="B267" s="368">
        <v>7131</v>
      </c>
      <c r="C267" s="369" t="s">
        <v>2351</v>
      </c>
    </row>
    <row r="268" spans="1:3">
      <c r="A268" s="368">
        <v>4</v>
      </c>
      <c r="B268" s="368">
        <v>7132</v>
      </c>
      <c r="C268" s="369" t="s">
        <v>2352</v>
      </c>
    </row>
    <row r="269" spans="1:3">
      <c r="A269" s="368">
        <v>4</v>
      </c>
      <c r="B269" s="368">
        <v>7212</v>
      </c>
      <c r="C269" s="369" t="s">
        <v>2353</v>
      </c>
    </row>
    <row r="270" spans="1:3">
      <c r="A270" s="368">
        <v>4</v>
      </c>
      <c r="B270" s="368">
        <v>7535</v>
      </c>
      <c r="C270" s="369" t="s">
        <v>2354</v>
      </c>
    </row>
    <row r="271" spans="1:3">
      <c r="A271" s="368">
        <v>4</v>
      </c>
      <c r="B271" s="368">
        <v>8311</v>
      </c>
      <c r="C271" s="369" t="s">
        <v>2355</v>
      </c>
    </row>
    <row r="272" spans="1:3">
      <c r="A272" s="368">
        <v>4</v>
      </c>
      <c r="B272" s="368">
        <v>8312</v>
      </c>
      <c r="C272" s="369" t="s">
        <v>2356</v>
      </c>
    </row>
    <row r="273" spans="1:3">
      <c r="A273" s="368">
        <v>4</v>
      </c>
      <c r="B273" s="368">
        <v>8321</v>
      </c>
      <c r="C273" s="369" t="s">
        <v>2357</v>
      </c>
    </row>
    <row r="274" spans="1:3">
      <c r="A274" s="368">
        <v>4</v>
      </c>
      <c r="B274" s="368">
        <v>8323</v>
      </c>
      <c r="C274" s="369" t="s">
        <v>2358</v>
      </c>
    </row>
    <row r="275" spans="1:3">
      <c r="A275" s="368">
        <v>4</v>
      </c>
      <c r="B275" s="368">
        <v>8324</v>
      </c>
      <c r="C275" s="369" t="s">
        <v>2359</v>
      </c>
    </row>
    <row r="276" spans="1:3">
      <c r="A276" s="368">
        <v>4</v>
      </c>
      <c r="B276" s="368">
        <v>8331</v>
      </c>
      <c r="C276" s="369" t="s">
        <v>2360</v>
      </c>
    </row>
    <row r="277" spans="1:3">
      <c r="A277" s="368">
        <v>4</v>
      </c>
      <c r="B277" s="368">
        <v>8332</v>
      </c>
      <c r="C277" s="369" t="s">
        <v>2361</v>
      </c>
    </row>
    <row r="278" spans="1:3">
      <c r="A278" s="368">
        <v>4</v>
      </c>
      <c r="B278" s="368">
        <v>8341</v>
      </c>
      <c r="C278" s="369" t="s">
        <v>2362</v>
      </c>
    </row>
    <row r="279" spans="1:3">
      <c r="A279" s="368">
        <v>4</v>
      </c>
      <c r="B279" s="368">
        <v>8343</v>
      </c>
      <c r="C279" s="369" t="s">
        <v>2363</v>
      </c>
    </row>
    <row r="280" spans="1:3">
      <c r="A280" s="368">
        <v>4</v>
      </c>
      <c r="B280" s="368">
        <v>8344</v>
      </c>
      <c r="C280" s="369" t="s">
        <v>2364</v>
      </c>
    </row>
    <row r="281" spans="1:3">
      <c r="A281" s="368">
        <v>4</v>
      </c>
      <c r="B281" s="368">
        <v>9331</v>
      </c>
      <c r="C281" s="369" t="s">
        <v>2365</v>
      </c>
    </row>
    <row r="282" spans="1:3">
      <c r="A282" s="368">
        <v>4</v>
      </c>
      <c r="B282" s="368">
        <v>9621</v>
      </c>
      <c r="C282" s="369" t="s">
        <v>2366</v>
      </c>
    </row>
    <row r="283" spans="1:3">
      <c r="A283" s="368">
        <v>4</v>
      </c>
      <c r="B283" s="368">
        <v>9622</v>
      </c>
      <c r="C283" s="369" t="s">
        <v>2367</v>
      </c>
    </row>
    <row r="284" spans="1:3">
      <c r="A284" s="368">
        <v>5</v>
      </c>
      <c r="B284" s="368">
        <v>0</v>
      </c>
      <c r="C284" s="369" t="s">
        <v>2091</v>
      </c>
    </row>
    <row r="285" spans="1:3">
      <c r="A285" s="368">
        <v>5</v>
      </c>
      <c r="B285" s="368">
        <v>2142</v>
      </c>
      <c r="C285" s="369" t="s">
        <v>2368</v>
      </c>
    </row>
    <row r="286" spans="1:3">
      <c r="A286" s="368">
        <v>5</v>
      </c>
      <c r="B286" s="368">
        <v>2143</v>
      </c>
      <c r="C286" s="369" t="s">
        <v>2369</v>
      </c>
    </row>
    <row r="287" spans="1:3">
      <c r="A287" s="368">
        <v>5</v>
      </c>
      <c r="B287" s="368">
        <v>2144</v>
      </c>
      <c r="C287" s="369" t="s">
        <v>2370</v>
      </c>
    </row>
    <row r="288" spans="1:3">
      <c r="A288" s="368">
        <v>5</v>
      </c>
      <c r="B288" s="368">
        <v>2145</v>
      </c>
      <c r="C288" s="369" t="s">
        <v>2371</v>
      </c>
    </row>
    <row r="289" spans="1:3">
      <c r="A289" s="368">
        <v>5</v>
      </c>
      <c r="B289" s="368">
        <v>2146</v>
      </c>
      <c r="C289" s="369" t="s">
        <v>2372</v>
      </c>
    </row>
    <row r="290" spans="1:3">
      <c r="A290" s="368">
        <v>5</v>
      </c>
      <c r="B290" s="368">
        <v>2149</v>
      </c>
      <c r="C290" s="369" t="s">
        <v>2373</v>
      </c>
    </row>
    <row r="291" spans="1:3">
      <c r="A291" s="368">
        <v>5</v>
      </c>
      <c r="B291" s="368">
        <v>2161</v>
      </c>
      <c r="C291" s="369" t="s">
        <v>2374</v>
      </c>
    </row>
    <row r="292" spans="1:3">
      <c r="A292" s="368">
        <v>5</v>
      </c>
      <c r="B292" s="368">
        <v>2212</v>
      </c>
      <c r="C292" s="369" t="s">
        <v>2375</v>
      </c>
    </row>
    <row r="293" spans="1:3">
      <c r="A293" s="368">
        <v>5</v>
      </c>
      <c r="B293" s="368">
        <v>2619</v>
      </c>
      <c r="C293" s="369" t="s">
        <v>2376</v>
      </c>
    </row>
    <row r="294" spans="1:3">
      <c r="A294" s="368">
        <v>5</v>
      </c>
      <c r="B294" s="368">
        <v>2635</v>
      </c>
      <c r="C294" s="369" t="s">
        <v>2377</v>
      </c>
    </row>
    <row r="295" spans="1:3">
      <c r="A295" s="368">
        <v>5</v>
      </c>
      <c r="B295" s="368">
        <v>2659</v>
      </c>
      <c r="C295" s="369" t="s">
        <v>2378</v>
      </c>
    </row>
    <row r="296" spans="1:3">
      <c r="A296" s="368">
        <v>5</v>
      </c>
      <c r="B296" s="368">
        <v>3118</v>
      </c>
      <c r="C296" s="369" t="s">
        <v>2379</v>
      </c>
    </row>
    <row r="297" spans="1:3">
      <c r="A297" s="368">
        <v>5</v>
      </c>
      <c r="B297" s="368">
        <v>3133</v>
      </c>
      <c r="C297" s="369" t="s">
        <v>2380</v>
      </c>
    </row>
    <row r="298" spans="1:3">
      <c r="A298" s="368">
        <v>5</v>
      </c>
      <c r="B298" s="368">
        <v>3154</v>
      </c>
      <c r="C298" s="369" t="s">
        <v>2381</v>
      </c>
    </row>
    <row r="299" spans="1:3">
      <c r="A299" s="368">
        <v>5</v>
      </c>
      <c r="B299" s="368">
        <v>3211</v>
      </c>
      <c r="C299" s="369" t="s">
        <v>2382</v>
      </c>
    </row>
    <row r="300" spans="1:3">
      <c r="A300" s="368">
        <v>5</v>
      </c>
      <c r="B300" s="368">
        <v>3355</v>
      </c>
      <c r="C300" s="369" t="s">
        <v>2383</v>
      </c>
    </row>
    <row r="301" spans="1:3">
      <c r="A301" s="368">
        <v>5</v>
      </c>
      <c r="B301" s="368">
        <v>3421</v>
      </c>
      <c r="C301" s="369" t="s">
        <v>2384</v>
      </c>
    </row>
    <row r="302" spans="1:3">
      <c r="A302" s="368">
        <v>5</v>
      </c>
      <c r="B302" s="368">
        <v>4323</v>
      </c>
      <c r="C302" s="369" t="s">
        <v>2385</v>
      </c>
    </row>
    <row r="303" spans="1:3">
      <c r="A303" s="368">
        <v>5</v>
      </c>
      <c r="B303" s="368">
        <v>5411</v>
      </c>
      <c r="C303" s="369" t="s">
        <v>2386</v>
      </c>
    </row>
    <row r="304" spans="1:3">
      <c r="A304" s="368">
        <v>5</v>
      </c>
      <c r="B304" s="368">
        <v>5414</v>
      </c>
      <c r="C304" s="369" t="s">
        <v>2387</v>
      </c>
    </row>
    <row r="305" spans="1:3">
      <c r="A305" s="368">
        <v>5</v>
      </c>
      <c r="B305" s="368">
        <v>7111</v>
      </c>
      <c r="C305" s="369" t="s">
        <v>2388</v>
      </c>
    </row>
    <row r="306" spans="1:3">
      <c r="A306" s="368">
        <v>5</v>
      </c>
      <c r="B306" s="368">
        <v>7112</v>
      </c>
      <c r="C306" s="369" t="s">
        <v>2389</v>
      </c>
    </row>
    <row r="307" spans="1:3">
      <c r="A307" s="368">
        <v>5</v>
      </c>
      <c r="B307" s="368">
        <v>7114</v>
      </c>
      <c r="C307" s="369" t="s">
        <v>2390</v>
      </c>
    </row>
    <row r="308" spans="1:3">
      <c r="A308" s="368">
        <v>5</v>
      </c>
      <c r="B308" s="368">
        <v>7119</v>
      </c>
      <c r="C308" s="369" t="s">
        <v>2391</v>
      </c>
    </row>
    <row r="309" spans="1:3">
      <c r="A309" s="368">
        <v>5</v>
      </c>
      <c r="B309" s="368">
        <v>7121</v>
      </c>
      <c r="C309" s="369" t="s">
        <v>2392</v>
      </c>
    </row>
    <row r="310" spans="1:3">
      <c r="A310" s="368">
        <v>5</v>
      </c>
      <c r="B310" s="368">
        <v>7125</v>
      </c>
      <c r="C310" s="369" t="s">
        <v>2393</v>
      </c>
    </row>
    <row r="311" spans="1:3">
      <c r="A311" s="368">
        <v>5</v>
      </c>
      <c r="B311" s="368">
        <v>7133</v>
      </c>
      <c r="C311" s="369" t="s">
        <v>2394</v>
      </c>
    </row>
    <row r="312" spans="1:3">
      <c r="A312" s="368">
        <v>5</v>
      </c>
      <c r="B312" s="368">
        <v>7211</v>
      </c>
      <c r="C312" s="369" t="s">
        <v>2395</v>
      </c>
    </row>
    <row r="313" spans="1:3">
      <c r="A313" s="368">
        <v>5</v>
      </c>
      <c r="B313" s="368">
        <v>7212</v>
      </c>
      <c r="C313" s="369" t="s">
        <v>2396</v>
      </c>
    </row>
    <row r="314" spans="1:3">
      <c r="A314" s="368">
        <v>5</v>
      </c>
      <c r="B314" s="368">
        <v>7213</v>
      </c>
      <c r="C314" s="369" t="s">
        <v>2397</v>
      </c>
    </row>
    <row r="315" spans="1:3">
      <c r="A315" s="368">
        <v>5</v>
      </c>
      <c r="B315" s="368">
        <v>7214</v>
      </c>
      <c r="C315" s="369" t="s">
        <v>2398</v>
      </c>
    </row>
    <row r="316" spans="1:3">
      <c r="A316" s="368">
        <v>5</v>
      </c>
      <c r="B316" s="368">
        <v>7419</v>
      </c>
      <c r="C316" s="369" t="s">
        <v>2399</v>
      </c>
    </row>
    <row r="317" spans="1:3">
      <c r="A317" s="368">
        <v>5</v>
      </c>
      <c r="B317" s="368">
        <v>7541</v>
      </c>
      <c r="C317" s="369" t="s">
        <v>2400</v>
      </c>
    </row>
    <row r="318" spans="1:3">
      <c r="A318" s="368">
        <v>5</v>
      </c>
      <c r="B318" s="368">
        <v>7544</v>
      </c>
      <c r="C318" s="369" t="s">
        <v>2401</v>
      </c>
    </row>
    <row r="319" spans="1:3">
      <c r="A319" s="368">
        <v>5</v>
      </c>
      <c r="B319" s="368">
        <v>7549</v>
      </c>
      <c r="C319" s="369" t="s">
        <v>2402</v>
      </c>
    </row>
    <row r="320" spans="1:3">
      <c r="A320" s="368">
        <v>5</v>
      </c>
      <c r="B320" s="368">
        <v>8342</v>
      </c>
      <c r="C320" s="369" t="s">
        <v>2403</v>
      </c>
    </row>
    <row r="321" spans="1:3">
      <c r="A321" s="368">
        <v>5</v>
      </c>
      <c r="B321" s="368">
        <v>9123</v>
      </c>
      <c r="C321" s="369" t="s">
        <v>2404</v>
      </c>
    </row>
    <row r="322" spans="1:3">
      <c r="A322" s="368">
        <v>5</v>
      </c>
      <c r="B322" s="368">
        <v>9212</v>
      </c>
      <c r="C322" s="369" t="s">
        <v>2405</v>
      </c>
    </row>
    <row r="323" spans="1:3">
      <c r="A323" s="368">
        <v>5</v>
      </c>
      <c r="B323" s="368">
        <v>9311</v>
      </c>
      <c r="C323" s="369" t="s">
        <v>2406</v>
      </c>
    </row>
    <row r="324" spans="1:3">
      <c r="A324" s="368">
        <v>5</v>
      </c>
      <c r="B324" s="368">
        <v>9312</v>
      </c>
      <c r="C324" s="369" t="s">
        <v>2407</v>
      </c>
    </row>
    <row r="325" spans="1:3">
      <c r="A325" s="368">
        <v>5</v>
      </c>
      <c r="B325" s="368">
        <v>9313</v>
      </c>
      <c r="C325" s="369" t="s">
        <v>2408</v>
      </c>
    </row>
    <row r="326" spans="1:3">
      <c r="A326" s="368">
        <v>5</v>
      </c>
      <c r="B326" s="368">
        <v>9333</v>
      </c>
      <c r="C326" s="369" t="s">
        <v>2409</v>
      </c>
    </row>
    <row r="327" spans="1:3">
      <c r="A327" s="368">
        <v>5</v>
      </c>
      <c r="B327" s="368">
        <v>9611</v>
      </c>
      <c r="C327" s="369" t="s">
        <v>2410</v>
      </c>
    </row>
    <row r="328" spans="1:3">
      <c r="A328" s="368">
        <v>5</v>
      </c>
      <c r="B328" s="368">
        <v>9613</v>
      </c>
      <c r="C328" s="369" t="s">
        <v>2411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9"/>
  <dimension ref="A1:A10"/>
  <sheetViews>
    <sheetView workbookViewId="0">
      <selection activeCell="A11" sqref="A11"/>
    </sheetView>
  </sheetViews>
  <sheetFormatPr baseColWidth="10" defaultRowHeight="15"/>
  <sheetData>
    <row r="1" spans="1:1">
      <c r="A1" t="s">
        <v>61</v>
      </c>
    </row>
    <row r="2" spans="1:1">
      <c r="A2" t="s">
        <v>67</v>
      </c>
    </row>
    <row r="3" spans="1:1">
      <c r="A3" t="s">
        <v>63</v>
      </c>
    </row>
    <row r="4" spans="1:1">
      <c r="A4" t="s">
        <v>131</v>
      </c>
    </row>
    <row r="5" spans="1:1">
      <c r="A5" t="s">
        <v>65</v>
      </c>
    </row>
    <row r="6" spans="1:1">
      <c r="A6" t="s">
        <v>70</v>
      </c>
    </row>
    <row r="7" spans="1:1">
      <c r="A7" t="s">
        <v>603</v>
      </c>
    </row>
    <row r="8" spans="1:1">
      <c r="A8" t="s">
        <v>72</v>
      </c>
    </row>
    <row r="9" spans="1:1">
      <c r="A9" t="s">
        <v>69</v>
      </c>
    </row>
    <row r="10" spans="1:1">
      <c r="A10"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fitToPage="1"/>
  </sheetPr>
  <dimension ref="A2:BI63"/>
  <sheetViews>
    <sheetView showGridLines="0" topLeftCell="R20" zoomScaleNormal="100" zoomScalePageLayoutView="142" workbookViewId="0">
      <selection activeCell="AG29" sqref="AG29:AG30"/>
    </sheetView>
  </sheetViews>
  <sheetFormatPr baseColWidth="10" defaultColWidth="10.85546875" defaultRowHeight="12.75"/>
  <cols>
    <col min="1" max="1" width="3.28515625" style="44" customWidth="1"/>
    <col min="2" max="2" width="7.140625" style="44" customWidth="1"/>
    <col min="3" max="3" width="1.85546875" style="44" customWidth="1"/>
    <col min="4" max="4" width="10.85546875" style="44"/>
    <col min="5" max="5" width="5.42578125" style="44" customWidth="1"/>
    <col min="6" max="6" width="5.28515625" style="44" customWidth="1"/>
    <col min="7" max="7" width="15.28515625" style="44" bestFit="1" customWidth="1"/>
    <col min="8" max="8" width="1.140625" style="44" customWidth="1"/>
    <col min="9" max="9" width="5.28515625" style="44" customWidth="1"/>
    <col min="10" max="10" width="3.42578125" style="44" customWidth="1"/>
    <col min="11" max="11" width="3.140625" style="44" customWidth="1"/>
    <col min="12" max="12" width="3.85546875" style="44" customWidth="1"/>
    <col min="13" max="13" width="4.42578125" style="44" customWidth="1"/>
    <col min="14" max="14" width="3.28515625" style="44" customWidth="1"/>
    <col min="15" max="15" width="7.85546875" style="44" customWidth="1"/>
    <col min="16" max="16" width="23" style="44" customWidth="1"/>
    <col min="17" max="17" width="3" style="44" customWidth="1"/>
    <col min="18" max="18" width="5.42578125" style="44" customWidth="1"/>
    <col min="19" max="19" width="1.28515625" style="44" customWidth="1"/>
    <col min="20" max="20" width="17.42578125" style="44" customWidth="1"/>
    <col min="21" max="21" width="6.28515625" style="44" customWidth="1"/>
    <col min="22" max="22" width="4.140625" style="44" customWidth="1"/>
    <col min="23" max="23" width="2.85546875" style="44" customWidth="1"/>
    <col min="24" max="24" width="4.140625" style="44" customWidth="1"/>
    <col min="25" max="25" width="9" style="44" customWidth="1"/>
    <col min="26" max="26" width="6.85546875" style="44" customWidth="1"/>
    <col min="27" max="27" width="1.42578125" style="44" customWidth="1"/>
    <col min="28" max="29" width="5.42578125" style="44" customWidth="1"/>
    <col min="30" max="30" width="6.140625" style="44" customWidth="1"/>
    <col min="31" max="31" width="7.140625" style="44" customWidth="1"/>
    <col min="32" max="32" width="1.42578125" style="44" customWidth="1"/>
    <col min="33" max="33" width="9.85546875" style="44" customWidth="1"/>
    <col min="34" max="34" width="3.7109375" style="44" customWidth="1"/>
    <col min="35" max="35" width="3.28515625" style="44" customWidth="1"/>
    <col min="36" max="36" width="8.42578125" style="44" customWidth="1"/>
    <col min="37" max="37" width="3.85546875" style="44" customWidth="1"/>
    <col min="38" max="38" width="1.42578125" style="44" customWidth="1"/>
    <col min="39" max="39" width="3.85546875" style="44" customWidth="1"/>
    <col min="40" max="40" width="1.42578125" style="44" customWidth="1"/>
    <col min="41" max="41" width="12.85546875" style="44" customWidth="1"/>
    <col min="42" max="42" width="8.140625" style="44" customWidth="1"/>
    <col min="43" max="43" width="6.7109375" style="44" customWidth="1"/>
    <col min="44" max="44" width="5.7109375" style="44" customWidth="1"/>
    <col min="45" max="45" width="10.42578125" style="44" customWidth="1"/>
    <col min="46" max="46" width="3.42578125" style="44" customWidth="1"/>
    <col min="47" max="47" width="8.28515625" style="44" customWidth="1"/>
    <col min="48" max="48" width="4.42578125" style="44" customWidth="1"/>
    <col min="49" max="49" width="5.42578125" style="44" customWidth="1"/>
    <col min="50" max="50" width="2.42578125" style="44" customWidth="1"/>
    <col min="51" max="51" width="2.28515625" style="44" customWidth="1"/>
    <col min="52" max="52" width="25.42578125" style="44" customWidth="1"/>
    <col min="53" max="16384" width="10.85546875" style="44"/>
  </cols>
  <sheetData>
    <row r="2" spans="1:61" ht="15.75">
      <c r="D2" s="639" t="s">
        <v>171</v>
      </c>
      <c r="E2" s="639"/>
      <c r="F2" s="639"/>
      <c r="G2" s="639"/>
      <c r="H2" s="639"/>
      <c r="I2" s="639"/>
      <c r="J2" s="639"/>
      <c r="K2" s="639"/>
      <c r="L2" s="639"/>
      <c r="M2" s="639"/>
      <c r="N2" s="639"/>
      <c r="O2" s="639"/>
      <c r="P2" s="639"/>
      <c r="Q2" s="639"/>
      <c r="R2" s="639"/>
      <c r="S2" s="639"/>
      <c r="T2" s="639"/>
      <c r="U2" s="639"/>
      <c r="V2" s="639"/>
      <c r="W2" s="639"/>
      <c r="X2" s="639"/>
      <c r="Y2" s="639"/>
      <c r="Z2" s="639"/>
      <c r="AA2" s="639"/>
      <c r="AB2" s="639"/>
      <c r="AC2" s="639"/>
      <c r="AD2" s="639"/>
      <c r="AE2" s="639"/>
      <c r="AF2" s="639"/>
      <c r="AG2" s="639"/>
      <c r="AH2" s="639"/>
      <c r="AI2" s="639"/>
      <c r="AJ2" s="639"/>
      <c r="AK2" s="639"/>
      <c r="AL2" s="639"/>
      <c r="AM2" s="639"/>
      <c r="AN2" s="639"/>
      <c r="AO2" s="639"/>
      <c r="AP2" s="639"/>
      <c r="AQ2" s="639"/>
      <c r="AR2" s="639"/>
    </row>
    <row r="3" spans="1:61" ht="15.75" thickBot="1">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row>
    <row r="4" spans="1:61" ht="15" customHeight="1">
      <c r="A4" s="15"/>
      <c r="B4" s="15"/>
      <c r="C4" s="45"/>
      <c r="D4" s="46"/>
      <c r="E4" s="46"/>
      <c r="F4" s="46"/>
      <c r="G4" s="46"/>
      <c r="H4" s="46"/>
      <c r="I4" s="46"/>
      <c r="J4" s="46"/>
      <c r="K4" s="46"/>
      <c r="L4" s="46"/>
      <c r="M4" s="46"/>
      <c r="N4" s="46"/>
      <c r="O4" s="46"/>
      <c r="P4" s="46"/>
      <c r="Q4" s="46"/>
      <c r="R4" s="46"/>
      <c r="S4" s="46"/>
      <c r="T4" s="46"/>
      <c r="U4" s="46"/>
      <c r="V4" s="46"/>
      <c r="W4" s="47"/>
      <c r="X4" s="48"/>
      <c r="Y4" s="797" t="s">
        <v>194</v>
      </c>
      <c r="Z4" s="797"/>
      <c r="AA4" s="797"/>
      <c r="AB4" s="797"/>
      <c r="AC4" s="797"/>
      <c r="AD4" s="797"/>
      <c r="AE4" s="797"/>
      <c r="AF4" s="797"/>
      <c r="AG4" s="797"/>
      <c r="AH4" s="797"/>
      <c r="AI4" s="797"/>
      <c r="AJ4" s="797"/>
      <c r="AK4" s="797"/>
      <c r="AL4" s="797"/>
      <c r="AM4" s="797"/>
      <c r="AN4" s="797"/>
      <c r="AO4" s="797"/>
      <c r="AP4" s="797"/>
      <c r="AQ4" s="797"/>
      <c r="AR4" s="797"/>
      <c r="AS4" s="797"/>
      <c r="AT4" s="797"/>
      <c r="AU4" s="797"/>
      <c r="AV4" s="797"/>
      <c r="AW4" s="797"/>
      <c r="AX4" s="49"/>
      <c r="AY4" s="15"/>
      <c r="AZ4" s="50"/>
      <c r="BA4" s="51"/>
      <c r="BB4" s="51"/>
      <c r="BC4" s="51"/>
      <c r="BD4" s="51"/>
    </row>
    <row r="5" spans="1:61" ht="13.5" customHeight="1" thickBot="1">
      <c r="A5" s="15"/>
      <c r="B5" s="15"/>
      <c r="C5" s="52"/>
      <c r="W5" s="53"/>
      <c r="X5" s="54"/>
      <c r="Y5" s="798"/>
      <c r="Z5" s="798"/>
      <c r="AA5" s="798"/>
      <c r="AB5" s="798"/>
      <c r="AC5" s="798"/>
      <c r="AD5" s="798"/>
      <c r="AE5" s="798"/>
      <c r="AF5" s="798"/>
      <c r="AG5" s="798"/>
      <c r="AH5" s="798"/>
      <c r="AI5" s="798"/>
      <c r="AJ5" s="798"/>
      <c r="AK5" s="798"/>
      <c r="AL5" s="798"/>
      <c r="AM5" s="798"/>
      <c r="AN5" s="798"/>
      <c r="AO5" s="798"/>
      <c r="AP5" s="798"/>
      <c r="AQ5" s="798"/>
      <c r="AR5" s="798"/>
      <c r="AS5" s="798"/>
      <c r="AT5" s="798"/>
      <c r="AU5" s="798"/>
      <c r="AV5" s="798"/>
      <c r="AW5" s="798"/>
      <c r="AX5" s="55"/>
      <c r="AY5" s="15"/>
    </row>
    <row r="6" spans="1:61" ht="27.75" customHeight="1" thickBot="1">
      <c r="A6" s="15"/>
      <c r="B6" s="15"/>
      <c r="C6" s="52"/>
      <c r="G6" s="660" t="s">
        <v>0</v>
      </c>
      <c r="H6" s="661"/>
      <c r="I6" s="661"/>
      <c r="J6" s="662"/>
      <c r="K6" s="51"/>
      <c r="L6" s="660" t="s">
        <v>1</v>
      </c>
      <c r="M6" s="661"/>
      <c r="N6" s="661"/>
      <c r="O6" s="661"/>
      <c r="P6" s="662"/>
      <c r="Q6" s="51"/>
      <c r="R6" s="660" t="s">
        <v>2</v>
      </c>
      <c r="S6" s="661"/>
      <c r="T6" s="661"/>
      <c r="U6" s="662"/>
      <c r="V6" s="51"/>
      <c r="W6" s="56"/>
      <c r="X6" s="54"/>
      <c r="Y6" s="660" t="s">
        <v>237</v>
      </c>
      <c r="Z6" s="661"/>
      <c r="AA6" s="661"/>
      <c r="AB6" s="661"/>
      <c r="AC6" s="661"/>
      <c r="AD6" s="661"/>
      <c r="AE6" s="662"/>
      <c r="AF6" s="57"/>
      <c r="AG6" s="57"/>
      <c r="AH6" s="788" t="s">
        <v>191</v>
      </c>
      <c r="AI6" s="789"/>
      <c r="AJ6" s="789"/>
      <c r="AK6" s="727"/>
      <c r="AL6" s="727"/>
      <c r="AM6" s="727"/>
      <c r="AN6" s="727"/>
      <c r="AO6" s="727"/>
      <c r="AP6" s="790" t="s">
        <v>2518</v>
      </c>
      <c r="AQ6" s="791"/>
      <c r="AR6" s="791"/>
      <c r="AS6" s="791"/>
      <c r="AT6" s="791"/>
      <c r="AU6" s="791"/>
      <c r="AV6" s="791"/>
      <c r="AW6" s="792"/>
      <c r="AX6" s="55"/>
      <c r="AY6" s="15"/>
    </row>
    <row r="7" spans="1:61" s="59" customFormat="1" ht="19.5" thickBot="1">
      <c r="A7" s="21"/>
      <c r="B7" s="21"/>
      <c r="C7" s="58"/>
      <c r="G7" s="814">
        <v>45351</v>
      </c>
      <c r="H7" s="815"/>
      <c r="I7" s="815"/>
      <c r="J7" s="816"/>
      <c r="K7" s="60"/>
      <c r="L7" s="814">
        <v>45383</v>
      </c>
      <c r="M7" s="815"/>
      <c r="N7" s="815"/>
      <c r="O7" s="815"/>
      <c r="P7" s="816"/>
      <c r="Q7" s="60"/>
      <c r="R7" s="817"/>
      <c r="S7" s="818"/>
      <c r="T7" s="818"/>
      <c r="U7" s="819"/>
      <c r="V7" s="60"/>
      <c r="W7" s="61"/>
      <c r="X7" s="62"/>
      <c r="Y7" s="663">
        <v>1203189</v>
      </c>
      <c r="Z7" s="664"/>
      <c r="AA7" s="664"/>
      <c r="AB7" s="664"/>
      <c r="AC7" s="664"/>
      <c r="AD7" s="664"/>
      <c r="AE7" s="665"/>
      <c r="AF7" s="107"/>
      <c r="AG7" s="107"/>
      <c r="AH7" s="823" t="s">
        <v>193</v>
      </c>
      <c r="AI7" s="824"/>
      <c r="AJ7" s="825"/>
      <c r="AK7" s="651">
        <v>3</v>
      </c>
      <c r="AL7" s="652"/>
      <c r="AM7" s="652"/>
      <c r="AN7" s="652"/>
      <c r="AO7" s="653"/>
      <c r="AP7" s="793" t="s">
        <v>192</v>
      </c>
      <c r="AQ7" s="793"/>
      <c r="AR7" s="594" t="s">
        <v>2519</v>
      </c>
      <c r="AS7" s="595"/>
      <c r="AT7" s="595"/>
      <c r="AU7" s="595"/>
      <c r="AV7" s="595"/>
      <c r="AW7" s="596"/>
      <c r="AX7" s="63"/>
      <c r="AY7" s="21"/>
    </row>
    <row r="8" spans="1:61" s="59" customFormat="1" ht="6" customHeight="1">
      <c r="A8" s="21"/>
      <c r="B8" s="21"/>
      <c r="C8" s="296"/>
      <c r="W8" s="64"/>
      <c r="X8" s="62"/>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3"/>
      <c r="AY8" s="21"/>
    </row>
    <row r="9" spans="1:61" s="59" customFormat="1" ht="6" customHeight="1" thickBot="1">
      <c r="A9" s="21"/>
      <c r="B9" s="298"/>
      <c r="W9" s="65"/>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7"/>
      <c r="AY9" s="21"/>
    </row>
    <row r="10" spans="1:61" s="59" customFormat="1" ht="15">
      <c r="A10" s="21"/>
      <c r="B10" s="298"/>
      <c r="C10" s="297"/>
      <c r="D10" s="644" t="s">
        <v>354</v>
      </c>
      <c r="E10" s="645"/>
      <c r="F10" s="645"/>
      <c r="G10" s="645"/>
      <c r="H10" s="645"/>
      <c r="I10" s="645"/>
      <c r="J10" s="645"/>
      <c r="K10" s="645"/>
      <c r="L10" s="645"/>
      <c r="M10" s="645"/>
      <c r="N10" s="645"/>
      <c r="O10" s="645"/>
      <c r="P10" s="645"/>
      <c r="Q10" s="645"/>
      <c r="R10" s="645"/>
      <c r="S10" s="645"/>
      <c r="T10" s="645"/>
      <c r="U10" s="645"/>
      <c r="V10" s="645"/>
      <c r="W10" s="646"/>
      <c r="X10" s="646"/>
      <c r="Y10" s="646"/>
      <c r="Z10" s="646"/>
      <c r="AA10" s="646"/>
      <c r="AB10" s="646"/>
      <c r="AC10" s="646"/>
      <c r="AD10" s="646"/>
      <c r="AE10" s="646"/>
      <c r="AF10" s="646"/>
      <c r="AG10" s="646"/>
      <c r="AH10" s="646"/>
      <c r="AI10" s="646"/>
      <c r="AJ10" s="646"/>
      <c r="AK10" s="646"/>
      <c r="AL10" s="646"/>
      <c r="AM10" s="646"/>
      <c r="AN10" s="646"/>
      <c r="AO10" s="646"/>
      <c r="AP10" s="646"/>
      <c r="AQ10" s="646"/>
      <c r="AR10" s="646"/>
      <c r="AS10" s="646"/>
      <c r="AT10" s="646"/>
      <c r="AU10" s="646"/>
      <c r="AV10" s="646"/>
      <c r="AW10" s="647"/>
      <c r="AX10" s="68"/>
      <c r="AY10" s="21"/>
      <c r="BH10" s="30"/>
      <c r="BI10" s="30"/>
    </row>
    <row r="11" spans="1:61" s="59" customFormat="1" ht="15">
      <c r="A11" s="21"/>
      <c r="B11" s="21"/>
      <c r="C11" s="58"/>
      <c r="D11" s="648" t="s">
        <v>5</v>
      </c>
      <c r="E11" s="649"/>
      <c r="F11" s="649"/>
      <c r="G11" s="649"/>
      <c r="H11" s="649"/>
      <c r="I11" s="649"/>
      <c r="J11" s="649"/>
      <c r="K11" s="649"/>
      <c r="L11" s="649"/>
      <c r="M11" s="649"/>
      <c r="N11" s="649"/>
      <c r="O11" s="649"/>
      <c r="P11" s="649"/>
      <c r="Q11" s="649"/>
      <c r="R11" s="649"/>
      <c r="S11" s="649"/>
      <c r="T11" s="649"/>
      <c r="U11" s="649"/>
      <c r="V11" s="649"/>
      <c r="W11" s="649"/>
      <c r="X11" s="649"/>
      <c r="Y11" s="649"/>
      <c r="Z11" s="649"/>
      <c r="AA11" s="649"/>
      <c r="AB11" s="649"/>
      <c r="AC11" s="649"/>
      <c r="AD11" s="649"/>
      <c r="AE11" s="649"/>
      <c r="AF11" s="649"/>
      <c r="AG11" s="649"/>
      <c r="AH11" s="649"/>
      <c r="AI11" s="649"/>
      <c r="AJ11" s="649"/>
      <c r="AK11" s="649"/>
      <c r="AL11" s="649"/>
      <c r="AM11" s="649"/>
      <c r="AN11" s="649"/>
      <c r="AO11" s="649"/>
      <c r="AP11" s="649"/>
      <c r="AQ11" s="649"/>
      <c r="AR11" s="649"/>
      <c r="AS11" s="649"/>
      <c r="AT11" s="649"/>
      <c r="AU11" s="649"/>
      <c r="AV11" s="649"/>
      <c r="AW11" s="650"/>
      <c r="AX11" s="68"/>
      <c r="AY11" s="21"/>
      <c r="BH11" s="30"/>
      <c r="BI11" s="30"/>
    </row>
    <row r="12" spans="1:61" s="59" customFormat="1" ht="5.25" customHeight="1" thickBot="1">
      <c r="A12" s="21"/>
      <c r="B12" s="21"/>
      <c r="C12" s="58"/>
      <c r="D12" s="69"/>
      <c r="E12" s="70"/>
      <c r="F12" s="70"/>
      <c r="G12" s="70"/>
      <c r="H12" s="70"/>
      <c r="I12" s="70"/>
      <c r="J12" s="70"/>
      <c r="K12" s="70"/>
      <c r="L12" s="70"/>
      <c r="M12" s="70"/>
      <c r="N12" s="70"/>
      <c r="O12" s="70"/>
      <c r="P12" s="70"/>
      <c r="Q12" s="70"/>
      <c r="R12" s="70"/>
      <c r="S12" s="70"/>
      <c r="T12" s="71"/>
      <c r="U12" s="70"/>
      <c r="V12" s="70"/>
      <c r="W12" s="70"/>
      <c r="X12" s="70"/>
      <c r="Y12" s="70"/>
      <c r="Z12" s="70"/>
      <c r="AA12" s="70"/>
      <c r="AB12" s="70"/>
      <c r="AC12" s="70"/>
      <c r="AD12" s="72"/>
      <c r="AE12" s="72"/>
      <c r="AF12" s="73"/>
      <c r="AG12" s="72"/>
      <c r="AH12" s="70"/>
      <c r="AI12" s="70"/>
      <c r="AJ12" s="70"/>
      <c r="AK12" s="74"/>
      <c r="AL12" s="74"/>
      <c r="AM12" s="74"/>
      <c r="AN12" s="72"/>
      <c r="AO12" s="70"/>
      <c r="AP12" s="70"/>
      <c r="AQ12" s="70"/>
      <c r="AR12" s="74"/>
      <c r="AS12" s="69"/>
      <c r="AT12" s="74"/>
      <c r="AU12" s="74"/>
      <c r="AV12" s="70"/>
      <c r="AW12" s="75"/>
      <c r="AX12" s="68"/>
      <c r="AY12" s="21"/>
      <c r="BH12" s="30"/>
      <c r="BI12" s="30"/>
    </row>
    <row r="13" spans="1:61" s="59" customFormat="1" ht="15.75" thickBot="1">
      <c r="A13" s="21"/>
      <c r="B13" s="21"/>
      <c r="C13" s="58"/>
      <c r="D13" s="672" t="s">
        <v>6</v>
      </c>
      <c r="E13" s="673"/>
      <c r="F13" s="76"/>
      <c r="G13" s="76" t="s">
        <v>8</v>
      </c>
      <c r="H13" s="76"/>
      <c r="I13" s="77"/>
      <c r="J13" s="76"/>
      <c r="K13" s="76" t="s">
        <v>9</v>
      </c>
      <c r="L13" s="76"/>
      <c r="M13" s="76"/>
      <c r="N13" s="78" t="s">
        <v>112</v>
      </c>
      <c r="O13" s="76"/>
      <c r="P13" s="76" t="s">
        <v>10</v>
      </c>
      <c r="Q13" s="76"/>
      <c r="R13" s="77"/>
      <c r="S13" s="76"/>
      <c r="T13" s="676" t="s">
        <v>355</v>
      </c>
      <c r="U13" s="590"/>
      <c r="V13" s="590"/>
      <c r="W13" s="590"/>
      <c r="X13" s="590"/>
      <c r="Y13" s="76" t="s">
        <v>11</v>
      </c>
      <c r="Z13" s="79">
        <v>1</v>
      </c>
      <c r="AA13" s="80"/>
      <c r="AB13" s="657" t="str">
        <f>+VLOOKUP(Z13,'Instructivo Formulario Afili.'!L42:M47,2,0)</f>
        <v>Publica</v>
      </c>
      <c r="AC13" s="658"/>
      <c r="AD13" s="658"/>
      <c r="AE13" s="659"/>
      <c r="AF13" s="81"/>
      <c r="AG13" s="590" t="s">
        <v>7</v>
      </c>
      <c r="AH13" s="590"/>
      <c r="AI13" s="590"/>
      <c r="AJ13" s="654" t="s">
        <v>11</v>
      </c>
      <c r="AK13" s="654"/>
      <c r="AL13" s="76"/>
      <c r="AM13" s="405" t="s">
        <v>126</v>
      </c>
      <c r="AN13" s="76"/>
      <c r="AO13" s="657" t="str">
        <f>+VLOOKUP(AM13,'Instructivo Formulario Afili.'!L54:Q61,2,0)</f>
        <v>Empleador</v>
      </c>
      <c r="AP13" s="658"/>
      <c r="AQ13" s="659"/>
      <c r="AR13" s="82"/>
      <c r="AS13" s="83" t="s">
        <v>172</v>
      </c>
      <c r="AT13" s="76"/>
      <c r="AU13" s="655" t="s">
        <v>298</v>
      </c>
      <c r="AV13" s="656"/>
      <c r="AW13" s="84"/>
      <c r="AX13" s="68"/>
      <c r="AY13" s="21"/>
      <c r="BH13" s="30"/>
      <c r="BI13" s="30"/>
    </row>
    <row r="14" spans="1:61" s="59" customFormat="1" ht="4.5" customHeight="1" thickBot="1">
      <c r="A14" s="21"/>
      <c r="B14" s="21"/>
      <c r="C14" s="58"/>
      <c r="D14" s="85"/>
      <c r="E14" s="76"/>
      <c r="F14" s="76"/>
      <c r="G14" s="76"/>
      <c r="H14" s="76"/>
      <c r="I14" s="76"/>
      <c r="J14" s="76"/>
      <c r="K14" s="76"/>
      <c r="L14" s="76"/>
      <c r="M14" s="76"/>
      <c r="N14" s="76"/>
      <c r="O14" s="76"/>
      <c r="P14" s="76"/>
      <c r="Q14" s="76"/>
      <c r="R14" s="76"/>
      <c r="S14" s="76"/>
      <c r="T14" s="85"/>
      <c r="U14" s="76"/>
      <c r="V14" s="76"/>
      <c r="W14" s="76"/>
      <c r="X14" s="76"/>
      <c r="Y14" s="76"/>
      <c r="Z14" s="76"/>
      <c r="AA14" s="76"/>
      <c r="AB14" s="76"/>
      <c r="AC14" s="76"/>
      <c r="AD14" s="76"/>
      <c r="AE14" s="76"/>
      <c r="AF14" s="84"/>
      <c r="AG14" s="76"/>
      <c r="AH14" s="76"/>
      <c r="AI14" s="76"/>
      <c r="AJ14" s="76"/>
      <c r="AK14" s="76"/>
      <c r="AL14" s="76"/>
      <c r="AM14" s="76"/>
      <c r="AN14" s="76"/>
      <c r="AO14" s="76"/>
      <c r="AP14" s="76"/>
      <c r="AQ14" s="76"/>
      <c r="AR14" s="76"/>
      <c r="AS14" s="85"/>
      <c r="AT14" s="76"/>
      <c r="AU14" s="76"/>
      <c r="AV14" s="76"/>
      <c r="AW14" s="84"/>
      <c r="AX14" s="68"/>
      <c r="AY14" s="21"/>
      <c r="BH14" s="30"/>
      <c r="BI14" s="30"/>
    </row>
    <row r="15" spans="1:61" s="59" customFormat="1" ht="15.75" thickBot="1">
      <c r="A15" s="21"/>
      <c r="B15" s="21"/>
      <c r="C15" s="58"/>
      <c r="D15" s="641" t="s">
        <v>13</v>
      </c>
      <c r="E15" s="642"/>
      <c r="F15" s="642"/>
      <c r="G15" s="642"/>
      <c r="H15" s="642"/>
      <c r="I15" s="642"/>
      <c r="J15" s="642"/>
      <c r="K15" s="642"/>
      <c r="L15" s="642"/>
      <c r="M15" s="642"/>
      <c r="N15" s="642"/>
      <c r="O15" s="642"/>
      <c r="P15" s="642"/>
      <c r="Q15" s="642"/>
      <c r="R15" s="642"/>
      <c r="S15" s="642"/>
      <c r="T15" s="642"/>
      <c r="U15" s="642"/>
      <c r="V15" s="642"/>
      <c r="W15" s="642"/>
      <c r="X15" s="642"/>
      <c r="Y15" s="642"/>
      <c r="Z15" s="642"/>
      <c r="AA15" s="642"/>
      <c r="AB15" s="642"/>
      <c r="AC15" s="642"/>
      <c r="AD15" s="642"/>
      <c r="AE15" s="642"/>
      <c r="AF15" s="642"/>
      <c r="AG15" s="642"/>
      <c r="AH15" s="642"/>
      <c r="AI15" s="642"/>
      <c r="AJ15" s="642"/>
      <c r="AK15" s="642"/>
      <c r="AL15" s="642"/>
      <c r="AM15" s="642"/>
      <c r="AN15" s="642"/>
      <c r="AO15" s="642"/>
      <c r="AP15" s="642"/>
      <c r="AQ15" s="642"/>
      <c r="AR15" s="642"/>
      <c r="AS15" s="642"/>
      <c r="AT15" s="642"/>
      <c r="AU15" s="642"/>
      <c r="AV15" s="642"/>
      <c r="AW15" s="643"/>
      <c r="AX15" s="68"/>
      <c r="AY15" s="21"/>
      <c r="BH15" s="30"/>
      <c r="BI15" s="30"/>
    </row>
    <row r="16" spans="1:61" s="59" customFormat="1" ht="24.75" customHeight="1" thickBot="1">
      <c r="A16" s="21"/>
      <c r="B16" s="21"/>
      <c r="C16" s="58"/>
      <c r="D16" s="674" t="s">
        <v>14</v>
      </c>
      <c r="E16" s="675"/>
      <c r="F16" s="675"/>
      <c r="G16" s="675"/>
      <c r="H16" s="675"/>
      <c r="I16" s="675"/>
      <c r="J16" s="600" t="s">
        <v>2554</v>
      </c>
      <c r="K16" s="598"/>
      <c r="L16" s="598"/>
      <c r="M16" s="598"/>
      <c r="N16" s="598"/>
      <c r="O16" s="598"/>
      <c r="P16" s="598"/>
      <c r="Q16" s="598"/>
      <c r="R16" s="598"/>
      <c r="S16" s="599"/>
      <c r="T16" s="739" t="s">
        <v>356</v>
      </c>
      <c r="U16" s="741"/>
      <c r="V16" s="600" t="s">
        <v>131</v>
      </c>
      <c r="W16" s="599"/>
      <c r="X16" s="739" t="s">
        <v>357</v>
      </c>
      <c r="Y16" s="740"/>
      <c r="Z16" s="740"/>
      <c r="AA16" s="740"/>
      <c r="AB16" s="740"/>
      <c r="AC16" s="740"/>
      <c r="AD16" s="740"/>
      <c r="AE16" s="740"/>
      <c r="AF16" s="741"/>
      <c r="AG16" s="679">
        <v>890982616</v>
      </c>
      <c r="AH16" s="680"/>
      <c r="AI16" s="680"/>
      <c r="AJ16" s="680"/>
      <c r="AK16" s="680"/>
      <c r="AL16" s="680"/>
      <c r="AM16" s="680"/>
      <c r="AN16" s="680"/>
      <c r="AO16" s="680"/>
      <c r="AP16" s="681"/>
      <c r="AQ16" s="794"/>
      <c r="AR16" s="795"/>
      <c r="AS16" s="795"/>
      <c r="AT16" s="795"/>
      <c r="AU16" s="796"/>
      <c r="AV16" s="677">
        <v>9</v>
      </c>
      <c r="AW16" s="678"/>
      <c r="AX16" s="68"/>
      <c r="AY16" s="21"/>
      <c r="BH16" s="30"/>
      <c r="BI16" s="30"/>
    </row>
    <row r="17" spans="1:61" s="59" customFormat="1" ht="15.75" thickBot="1">
      <c r="A17" s="21"/>
      <c r="B17" s="21"/>
      <c r="C17" s="58"/>
      <c r="D17" s="86" t="s">
        <v>15</v>
      </c>
      <c r="E17" s="87"/>
      <c r="F17" s="87"/>
      <c r="G17" s="87"/>
      <c r="H17" s="87"/>
      <c r="I17" s="239"/>
      <c r="J17" s="594" t="s">
        <v>2537</v>
      </c>
      <c r="K17" s="595"/>
      <c r="L17" s="595"/>
      <c r="M17" s="595"/>
      <c r="N17" s="595"/>
      <c r="O17" s="595"/>
      <c r="P17" s="595"/>
      <c r="Q17" s="595"/>
      <c r="R17" s="595"/>
      <c r="S17" s="595"/>
      <c r="T17" s="596"/>
      <c r="U17" s="594" t="s">
        <v>2538</v>
      </c>
      <c r="V17" s="595"/>
      <c r="W17" s="595"/>
      <c r="X17" s="595"/>
      <c r="Y17" s="595"/>
      <c r="Z17" s="595"/>
      <c r="AA17" s="595"/>
      <c r="AB17" s="595"/>
      <c r="AC17" s="595"/>
      <c r="AD17" s="595"/>
      <c r="AE17" s="595"/>
      <c r="AF17" s="596"/>
      <c r="AG17" s="594" t="s">
        <v>2539</v>
      </c>
      <c r="AH17" s="595"/>
      <c r="AI17" s="595"/>
      <c r="AJ17" s="595"/>
      <c r="AK17" s="595"/>
      <c r="AL17" s="595"/>
      <c r="AM17" s="595"/>
      <c r="AN17" s="595"/>
      <c r="AO17" s="595"/>
      <c r="AP17" s="596"/>
      <c r="AQ17" s="594" t="s">
        <v>2540</v>
      </c>
      <c r="AR17" s="595"/>
      <c r="AS17" s="595"/>
      <c r="AT17" s="595"/>
      <c r="AU17" s="595"/>
      <c r="AV17" s="595"/>
      <c r="AW17" s="596"/>
      <c r="AX17" s="68"/>
      <c r="AY17" s="21"/>
      <c r="BH17" s="311" t="s">
        <v>61</v>
      </c>
      <c r="BI17" s="30"/>
    </row>
    <row r="18" spans="1:61" s="59" customFormat="1" ht="21" customHeight="1" thickBot="1">
      <c r="A18" s="21"/>
      <c r="B18" s="21"/>
      <c r="C18" s="58"/>
      <c r="D18" s="736" t="s">
        <v>18</v>
      </c>
      <c r="E18" s="737"/>
      <c r="F18" s="737"/>
      <c r="G18" s="738"/>
      <c r="H18" s="682" t="s">
        <v>61</v>
      </c>
      <c r="I18" s="683"/>
      <c r="J18" s="589" t="s">
        <v>358</v>
      </c>
      <c r="K18" s="590"/>
      <c r="L18" s="590"/>
      <c r="M18" s="590"/>
      <c r="N18" s="590"/>
      <c r="O18" s="590"/>
      <c r="P18" s="591">
        <v>71117066</v>
      </c>
      <c r="Q18" s="592"/>
      <c r="R18" s="592"/>
      <c r="S18" s="592"/>
      <c r="T18" s="592"/>
      <c r="U18" s="593"/>
      <c r="V18" s="775" t="s">
        <v>114</v>
      </c>
      <c r="W18" s="776"/>
      <c r="X18" s="776"/>
      <c r="Y18" s="776"/>
      <c r="Z18" s="776"/>
      <c r="AA18" s="810" t="s">
        <v>2624</v>
      </c>
      <c r="AB18" s="811"/>
      <c r="AC18" s="811"/>
      <c r="AD18" s="811"/>
      <c r="AE18" s="811"/>
      <c r="AF18" s="811"/>
      <c r="AG18" s="812"/>
      <c r="AH18" s="812"/>
      <c r="AI18" s="812"/>
      <c r="AJ18" s="812"/>
      <c r="AK18" s="812"/>
      <c r="AL18" s="812"/>
      <c r="AM18" s="812"/>
      <c r="AN18" s="812"/>
      <c r="AO18" s="812"/>
      <c r="AP18" s="812"/>
      <c r="AQ18" s="812"/>
      <c r="AR18" s="812"/>
      <c r="AS18" s="812"/>
      <c r="AT18" s="812"/>
      <c r="AU18" s="812"/>
      <c r="AV18" s="812"/>
      <c r="AW18" s="813"/>
      <c r="AX18" s="68"/>
      <c r="AY18" s="21"/>
      <c r="BH18" s="312" t="s">
        <v>67</v>
      </c>
      <c r="BI18" s="30"/>
    </row>
    <row r="19" spans="1:61" s="59" customFormat="1" ht="15.75" thickBot="1">
      <c r="A19" s="21"/>
      <c r="B19" s="21"/>
      <c r="C19" s="58"/>
      <c r="D19" s="641" t="s">
        <v>19</v>
      </c>
      <c r="E19" s="642"/>
      <c r="F19" s="642"/>
      <c r="G19" s="642"/>
      <c r="H19" s="642"/>
      <c r="I19" s="642"/>
      <c r="J19" s="642"/>
      <c r="K19" s="642"/>
      <c r="L19" s="642"/>
      <c r="M19" s="642"/>
      <c r="N19" s="642"/>
      <c r="O19" s="642"/>
      <c r="P19" s="642"/>
      <c r="Q19" s="642"/>
      <c r="R19" s="642"/>
      <c r="S19" s="642"/>
      <c r="T19" s="642"/>
      <c r="U19" s="642"/>
      <c r="V19" s="642"/>
      <c r="W19" s="642"/>
      <c r="X19" s="642"/>
      <c r="Y19" s="642"/>
      <c r="Z19" s="642"/>
      <c r="AA19" s="642"/>
      <c r="AB19" s="642"/>
      <c r="AC19" s="642"/>
      <c r="AD19" s="642"/>
      <c r="AE19" s="642"/>
      <c r="AF19" s="642"/>
      <c r="AG19" s="642"/>
      <c r="AH19" s="642"/>
      <c r="AI19" s="642"/>
      <c r="AJ19" s="642"/>
      <c r="AK19" s="642"/>
      <c r="AL19" s="642"/>
      <c r="AM19" s="642"/>
      <c r="AN19" s="642"/>
      <c r="AO19" s="642"/>
      <c r="AP19" s="642"/>
      <c r="AQ19" s="642"/>
      <c r="AR19" s="642"/>
      <c r="AS19" s="642"/>
      <c r="AT19" s="642"/>
      <c r="AU19" s="642"/>
      <c r="AV19" s="642"/>
      <c r="AW19" s="643"/>
      <c r="AX19" s="68"/>
      <c r="AY19" s="21"/>
      <c r="BH19" s="311" t="s">
        <v>63</v>
      </c>
      <c r="BI19" s="30"/>
    </row>
    <row r="20" spans="1:61" s="59" customFormat="1" ht="15" customHeight="1" thickBot="1">
      <c r="A20" s="21"/>
      <c r="B20" s="21"/>
      <c r="C20" s="58"/>
      <c r="D20" s="820" t="s">
        <v>359</v>
      </c>
      <c r="E20" s="776"/>
      <c r="F20" s="776"/>
      <c r="G20" s="821"/>
      <c r="H20" s="826" t="s">
        <v>11</v>
      </c>
      <c r="I20" s="826"/>
      <c r="J20" s="826"/>
      <c r="K20" s="826"/>
      <c r="L20" s="826"/>
      <c r="M20" s="640" t="s">
        <v>360</v>
      </c>
      <c r="N20" s="640"/>
      <c r="O20" s="640"/>
      <c r="P20" s="640"/>
      <c r="Q20" s="802" t="s">
        <v>274</v>
      </c>
      <c r="R20" s="803"/>
      <c r="S20" s="803"/>
      <c r="T20" s="803"/>
      <c r="U20" s="804" t="s">
        <v>2556</v>
      </c>
      <c r="V20" s="805"/>
      <c r="W20" s="805"/>
      <c r="X20" s="805"/>
      <c r="Y20" s="805"/>
      <c r="Z20" s="805"/>
      <c r="AA20" s="805"/>
      <c r="AB20" s="805"/>
      <c r="AC20" s="805"/>
      <c r="AD20" s="805"/>
      <c r="AE20" s="805"/>
      <c r="AF20" s="805"/>
      <c r="AG20" s="806"/>
      <c r="AH20" s="669" t="s">
        <v>361</v>
      </c>
      <c r="AI20" s="670"/>
      <c r="AJ20" s="670"/>
      <c r="AK20" s="670"/>
      <c r="AL20" s="670"/>
      <c r="AM20" s="671"/>
      <c r="AN20" s="666">
        <v>6045432000</v>
      </c>
      <c r="AO20" s="667"/>
      <c r="AP20" s="667"/>
      <c r="AQ20" s="667"/>
      <c r="AR20" s="667"/>
      <c r="AS20" s="667"/>
      <c r="AT20" s="667"/>
      <c r="AU20" s="667"/>
      <c r="AV20" s="667"/>
      <c r="AW20" s="668"/>
      <c r="AX20" s="68"/>
      <c r="AY20" s="21"/>
      <c r="BH20" s="311" t="s">
        <v>131</v>
      </c>
      <c r="BI20" s="30"/>
    </row>
    <row r="21" spans="1:61" s="59" customFormat="1" ht="15.75" thickBot="1">
      <c r="A21" s="21"/>
      <c r="B21" s="21"/>
      <c r="C21" s="58"/>
      <c r="D21" s="622"/>
      <c r="E21" s="822"/>
      <c r="F21" s="822"/>
      <c r="G21" s="822"/>
      <c r="H21" s="745">
        <v>1</v>
      </c>
      <c r="I21" s="746"/>
      <c r="J21" s="746"/>
      <c r="K21" s="746"/>
      <c r="L21" s="747"/>
      <c r="M21" s="742" t="s">
        <v>2520</v>
      </c>
      <c r="N21" s="743"/>
      <c r="O21" s="743"/>
      <c r="P21" s="744"/>
      <c r="Q21" s="803"/>
      <c r="R21" s="803"/>
      <c r="S21" s="803"/>
      <c r="T21" s="803"/>
      <c r="U21" s="807"/>
      <c r="V21" s="808"/>
      <c r="W21" s="808"/>
      <c r="X21" s="808"/>
      <c r="Y21" s="808"/>
      <c r="Z21" s="808"/>
      <c r="AA21" s="808"/>
      <c r="AB21" s="808"/>
      <c r="AC21" s="808"/>
      <c r="AD21" s="808"/>
      <c r="AE21" s="808"/>
      <c r="AF21" s="808"/>
      <c r="AG21" s="809"/>
      <c r="AH21" s="577" t="s">
        <v>20</v>
      </c>
      <c r="AI21" s="578"/>
      <c r="AJ21" s="578"/>
      <c r="AK21" s="578"/>
      <c r="AL21" s="578"/>
      <c r="AM21" s="579"/>
      <c r="AN21" s="574" t="s">
        <v>2625</v>
      </c>
      <c r="AO21" s="575"/>
      <c r="AP21" s="575"/>
      <c r="AQ21" s="575"/>
      <c r="AR21" s="575"/>
      <c r="AS21" s="575"/>
      <c r="AT21" s="575"/>
      <c r="AU21" s="575"/>
      <c r="AV21" s="575"/>
      <c r="AW21" s="576"/>
      <c r="AX21" s="68"/>
      <c r="AY21" s="21"/>
      <c r="BH21" s="311" t="s">
        <v>65</v>
      </c>
      <c r="BI21" s="30"/>
    </row>
    <row r="22" spans="1:61" s="59" customFormat="1" ht="15.75" thickBot="1">
      <c r="A22" s="21"/>
      <c r="B22" s="21"/>
      <c r="C22" s="58"/>
      <c r="D22" s="751" t="s">
        <v>362</v>
      </c>
      <c r="E22" s="751"/>
      <c r="F22" s="751"/>
      <c r="G22" s="752"/>
      <c r="H22" s="799" t="s">
        <v>2555</v>
      </c>
      <c r="I22" s="800"/>
      <c r="J22" s="800"/>
      <c r="K22" s="800"/>
      <c r="L22" s="800"/>
      <c r="M22" s="800"/>
      <c r="N22" s="800"/>
      <c r="O22" s="800"/>
      <c r="P22" s="801"/>
      <c r="Q22" s="606" t="s">
        <v>21</v>
      </c>
      <c r="R22" s="606"/>
      <c r="S22" s="606"/>
      <c r="T22" s="88" t="s">
        <v>177</v>
      </c>
      <c r="U22" s="583" t="s">
        <v>115</v>
      </c>
      <c r="V22" s="584"/>
      <c r="W22" s="584"/>
      <c r="X22" s="584"/>
      <c r="Y22" s="584"/>
      <c r="Z22" s="584"/>
      <c r="AA22" s="585"/>
      <c r="AB22" s="586" t="s">
        <v>2528</v>
      </c>
      <c r="AC22" s="587"/>
      <c r="AD22" s="587"/>
      <c r="AE22" s="587"/>
      <c r="AF22" s="587"/>
      <c r="AG22" s="587"/>
      <c r="AH22" s="587"/>
      <c r="AI22" s="587"/>
      <c r="AJ22" s="587"/>
      <c r="AK22" s="587"/>
      <c r="AL22" s="587"/>
      <c r="AM22" s="588"/>
      <c r="AN22" s="780" t="s">
        <v>56</v>
      </c>
      <c r="AO22" s="781"/>
      <c r="AP22" s="782"/>
      <c r="AQ22" s="782"/>
      <c r="AR22" s="783"/>
      <c r="AS22" s="784"/>
      <c r="AT22" s="785"/>
      <c r="AU22" s="785"/>
      <c r="AV22" s="785"/>
      <c r="AW22" s="786"/>
      <c r="AX22" s="68"/>
      <c r="AY22" s="21"/>
      <c r="BH22" s="311" t="s">
        <v>70</v>
      </c>
      <c r="BI22" s="30"/>
    </row>
    <row r="23" spans="1:61" s="59" customFormat="1" ht="15.75" thickBot="1">
      <c r="A23" s="21"/>
      <c r="B23" s="21"/>
      <c r="C23" s="58"/>
      <c r="D23" s="753" t="s">
        <v>363</v>
      </c>
      <c r="E23" s="673"/>
      <c r="F23" s="673"/>
      <c r="G23" s="673"/>
      <c r="H23" s="673"/>
      <c r="I23" s="673"/>
      <c r="J23" s="754"/>
      <c r="K23" s="594" t="s">
        <v>2529</v>
      </c>
      <c r="L23" s="595"/>
      <c r="M23" s="595"/>
      <c r="N23" s="595"/>
      <c r="O23" s="595"/>
      <c r="P23" s="595"/>
      <c r="Q23" s="595"/>
      <c r="R23" s="595"/>
      <c r="S23" s="595"/>
      <c r="T23" s="595"/>
      <c r="U23" s="596"/>
      <c r="V23" s="594" t="s">
        <v>2530</v>
      </c>
      <c r="W23" s="595"/>
      <c r="X23" s="595"/>
      <c r="Y23" s="595"/>
      <c r="Z23" s="595"/>
      <c r="AA23" s="597"/>
      <c r="AB23" s="598"/>
      <c r="AC23" s="598"/>
      <c r="AD23" s="598"/>
      <c r="AE23" s="598"/>
      <c r="AF23" s="598"/>
      <c r="AG23" s="599"/>
      <c r="AH23" s="600" t="s">
        <v>2524</v>
      </c>
      <c r="AI23" s="598"/>
      <c r="AJ23" s="598"/>
      <c r="AK23" s="598"/>
      <c r="AL23" s="598"/>
      <c r="AM23" s="598"/>
      <c r="AN23" s="598"/>
      <c r="AO23" s="598"/>
      <c r="AP23" s="598"/>
      <c r="AQ23" s="598"/>
      <c r="AR23" s="601" t="s">
        <v>2525</v>
      </c>
      <c r="AS23" s="602"/>
      <c r="AT23" s="602"/>
      <c r="AU23" s="602"/>
      <c r="AV23" s="602"/>
      <c r="AW23" s="603"/>
      <c r="AX23" s="285"/>
      <c r="AY23" s="21"/>
      <c r="BA23" s="59" t="s">
        <v>113</v>
      </c>
      <c r="BH23" s="314" t="s">
        <v>603</v>
      </c>
      <c r="BI23" s="30"/>
    </row>
    <row r="24" spans="1:61" s="59" customFormat="1" ht="15" customHeight="1" thickBot="1">
      <c r="A24" s="21"/>
      <c r="B24" s="21"/>
      <c r="C24" s="58"/>
      <c r="D24" s="755" t="s">
        <v>24</v>
      </c>
      <c r="E24" s="756"/>
      <c r="F24" s="756"/>
      <c r="G24" s="756"/>
      <c r="H24" s="594" t="s">
        <v>61</v>
      </c>
      <c r="I24" s="596"/>
      <c r="J24" s="757" t="s">
        <v>364</v>
      </c>
      <c r="K24" s="758"/>
      <c r="L24" s="758"/>
      <c r="M24" s="758"/>
      <c r="N24" s="758"/>
      <c r="O24" s="758"/>
      <c r="P24" s="759">
        <v>43713902</v>
      </c>
      <c r="Q24" s="760"/>
      <c r="R24" s="760"/>
      <c r="S24" s="760"/>
      <c r="T24" s="760"/>
      <c r="U24" s="761"/>
      <c r="V24" s="580" t="s">
        <v>116</v>
      </c>
      <c r="W24" s="581"/>
      <c r="X24" s="581"/>
      <c r="Y24" s="581"/>
      <c r="Z24" s="582"/>
      <c r="AA24" s="777" t="s">
        <v>2625</v>
      </c>
      <c r="AB24" s="778"/>
      <c r="AC24" s="778"/>
      <c r="AD24" s="778"/>
      <c r="AE24" s="778"/>
      <c r="AF24" s="778"/>
      <c r="AG24" s="778"/>
      <c r="AH24" s="778"/>
      <c r="AI24" s="778"/>
      <c r="AJ24" s="778"/>
      <c r="AK24" s="778"/>
      <c r="AL24" s="778"/>
      <c r="AM24" s="778"/>
      <c r="AN24" s="778"/>
      <c r="AO24" s="778"/>
      <c r="AP24" s="778"/>
      <c r="AQ24" s="778"/>
      <c r="AR24" s="778"/>
      <c r="AS24" s="778"/>
      <c r="AT24" s="778"/>
      <c r="AU24" s="778"/>
      <c r="AV24" s="778"/>
      <c r="AW24" s="779"/>
      <c r="AX24" s="286"/>
      <c r="AY24" s="21"/>
      <c r="BH24" s="314" t="s">
        <v>72</v>
      </c>
      <c r="BI24" s="30"/>
    </row>
    <row r="25" spans="1:61" s="59" customFormat="1" ht="15.75" thickBot="1">
      <c r="A25" s="21"/>
      <c r="B25" s="21"/>
      <c r="C25" s="58"/>
      <c r="D25" s="641" t="s">
        <v>365</v>
      </c>
      <c r="E25" s="642"/>
      <c r="F25" s="642"/>
      <c r="G25" s="642"/>
      <c r="H25" s="642"/>
      <c r="I25" s="642"/>
      <c r="J25" s="642"/>
      <c r="K25" s="642"/>
      <c r="L25" s="642"/>
      <c r="M25" s="642"/>
      <c r="N25" s="642"/>
      <c r="O25" s="642"/>
      <c r="P25" s="642"/>
      <c r="Q25" s="642"/>
      <c r="R25" s="642"/>
      <c r="S25" s="642"/>
      <c r="T25" s="642"/>
      <c r="U25" s="642"/>
      <c r="V25" s="642"/>
      <c r="W25" s="642"/>
      <c r="X25" s="642"/>
      <c r="Y25" s="642"/>
      <c r="Z25" s="642"/>
      <c r="AA25" s="642"/>
      <c r="AB25" s="642"/>
      <c r="AC25" s="642"/>
      <c r="AD25" s="642"/>
      <c r="AE25" s="642"/>
      <c r="AF25" s="642"/>
      <c r="AG25" s="642"/>
      <c r="AH25" s="642"/>
      <c r="AI25" s="642"/>
      <c r="AJ25" s="642"/>
      <c r="AK25" s="642"/>
      <c r="AL25" s="642"/>
      <c r="AM25" s="642"/>
      <c r="AN25" s="642"/>
      <c r="AO25" s="642"/>
      <c r="AP25" s="642"/>
      <c r="AQ25" s="642"/>
      <c r="AR25" s="642"/>
      <c r="AS25" s="642"/>
      <c r="AT25" s="642"/>
      <c r="AU25" s="642"/>
      <c r="AV25" s="642"/>
      <c r="AW25" s="643"/>
      <c r="AX25" s="68"/>
      <c r="AY25" s="21"/>
      <c r="BH25" s="311" t="s">
        <v>69</v>
      </c>
      <c r="BI25" s="30"/>
    </row>
    <row r="26" spans="1:61" s="59" customFormat="1" ht="15" customHeight="1">
      <c r="A26" s="21"/>
      <c r="B26" s="21"/>
      <c r="C26" s="58"/>
      <c r="D26" s="621"/>
      <c r="E26" s="621"/>
      <c r="F26" s="622"/>
      <c r="G26" s="625"/>
      <c r="H26" s="770"/>
      <c r="I26" s="727"/>
      <c r="J26" s="727"/>
      <c r="K26" s="727"/>
      <c r="L26" s="727"/>
      <c r="M26" s="730" t="str">
        <f>+MID(G26,1,1)</f>
        <v/>
      </c>
      <c r="N26" s="731"/>
      <c r="O26" s="732"/>
      <c r="P26" s="605" t="s">
        <v>184</v>
      </c>
      <c r="Q26" s="607"/>
      <c r="R26" s="608"/>
      <c r="S26" s="611" t="s">
        <v>185</v>
      </c>
      <c r="T26" s="612"/>
      <c r="U26" s="613"/>
      <c r="V26" s="617"/>
      <c r="W26" s="618"/>
      <c r="X26" s="684" t="s">
        <v>186</v>
      </c>
      <c r="Y26" s="684"/>
      <c r="Z26" s="684"/>
      <c r="AA26" s="684"/>
      <c r="AB26" s="684"/>
      <c r="AC26" s="684"/>
      <c r="AD26" s="617">
        <v>217</v>
      </c>
      <c r="AE26" s="768"/>
      <c r="AF26" s="768"/>
      <c r="AG26" s="768"/>
      <c r="AH26" s="768"/>
      <c r="AI26" s="768"/>
      <c r="AJ26" s="768"/>
      <c r="AK26" s="768"/>
      <c r="AL26" s="618"/>
      <c r="AM26" s="684"/>
      <c r="AN26" s="684"/>
      <c r="AO26" s="684"/>
      <c r="AP26" s="684"/>
      <c r="AQ26" s="762">
        <v>851251158</v>
      </c>
      <c r="AR26" s="763"/>
      <c r="AS26" s="763"/>
      <c r="AT26" s="763"/>
      <c r="AU26" s="763"/>
      <c r="AV26" s="763"/>
      <c r="AW26" s="764"/>
      <c r="AX26" s="68"/>
      <c r="AY26" s="21"/>
      <c r="BH26" s="314" t="s">
        <v>71</v>
      </c>
      <c r="BI26" s="30"/>
    </row>
    <row r="27" spans="1:61" s="59" customFormat="1" ht="24" customHeight="1" thickBot="1">
      <c r="A27" s="21"/>
      <c r="B27" s="21"/>
      <c r="C27" s="58"/>
      <c r="D27" s="623"/>
      <c r="E27" s="623"/>
      <c r="F27" s="624"/>
      <c r="G27" s="626"/>
      <c r="H27" s="771"/>
      <c r="I27" s="684"/>
      <c r="J27" s="684"/>
      <c r="K27" s="684"/>
      <c r="L27" s="684"/>
      <c r="M27" s="772"/>
      <c r="N27" s="773"/>
      <c r="O27" s="774"/>
      <c r="P27" s="606"/>
      <c r="Q27" s="609"/>
      <c r="R27" s="610"/>
      <c r="S27" s="614"/>
      <c r="T27" s="615"/>
      <c r="U27" s="616"/>
      <c r="V27" s="619"/>
      <c r="W27" s="620"/>
      <c r="X27" s="684"/>
      <c r="Y27" s="684"/>
      <c r="Z27" s="684"/>
      <c r="AA27" s="684"/>
      <c r="AB27" s="684"/>
      <c r="AC27" s="684"/>
      <c r="AD27" s="619"/>
      <c r="AE27" s="769"/>
      <c r="AF27" s="769"/>
      <c r="AG27" s="769"/>
      <c r="AH27" s="769"/>
      <c r="AI27" s="769"/>
      <c r="AJ27" s="769"/>
      <c r="AK27" s="769"/>
      <c r="AL27" s="620"/>
      <c r="AM27" s="684"/>
      <c r="AN27" s="684"/>
      <c r="AO27" s="684"/>
      <c r="AP27" s="684"/>
      <c r="AQ27" s="765"/>
      <c r="AR27" s="766"/>
      <c r="AS27" s="766"/>
      <c r="AT27" s="766"/>
      <c r="AU27" s="766"/>
      <c r="AV27" s="766"/>
      <c r="AW27" s="767"/>
      <c r="AX27" s="68"/>
      <c r="AY27" s="21"/>
      <c r="BH27" s="313"/>
      <c r="BI27" s="30"/>
    </row>
    <row r="28" spans="1:61" s="59" customFormat="1" ht="15" customHeight="1" thickBot="1">
      <c r="A28" s="21"/>
      <c r="B28" s="21"/>
      <c r="C28" s="58"/>
      <c r="D28" s="641" t="s">
        <v>36</v>
      </c>
      <c r="E28" s="642"/>
      <c r="F28" s="642"/>
      <c r="G28" s="642"/>
      <c r="H28" s="642"/>
      <c r="I28" s="642"/>
      <c r="J28" s="642"/>
      <c r="K28" s="642"/>
      <c r="L28" s="642"/>
      <c r="M28" s="642"/>
      <c r="N28" s="642"/>
      <c r="O28" s="642"/>
      <c r="P28" s="642"/>
      <c r="Q28" s="642"/>
      <c r="R28" s="642"/>
      <c r="S28" s="642"/>
      <c r="T28" s="642"/>
      <c r="U28" s="642"/>
      <c r="V28" s="642"/>
      <c r="W28" s="642"/>
      <c r="X28" s="642"/>
      <c r="Y28" s="642"/>
      <c r="Z28" s="642"/>
      <c r="AA28" s="642"/>
      <c r="AB28" s="642"/>
      <c r="AC28" s="642"/>
      <c r="AD28" s="642"/>
      <c r="AE28" s="642"/>
      <c r="AF28" s="642"/>
      <c r="AG28" s="642"/>
      <c r="AH28" s="642"/>
      <c r="AI28" s="642"/>
      <c r="AJ28" s="642"/>
      <c r="AK28" s="642"/>
      <c r="AL28" s="642"/>
      <c r="AM28" s="642"/>
      <c r="AN28" s="642"/>
      <c r="AO28" s="642"/>
      <c r="AP28" s="642"/>
      <c r="AQ28" s="642"/>
      <c r="AR28" s="642"/>
      <c r="AS28" s="642"/>
      <c r="AT28" s="642"/>
      <c r="AU28" s="642"/>
      <c r="AV28" s="642"/>
      <c r="AW28" s="643"/>
      <c r="AX28" s="68"/>
      <c r="AY28" s="21"/>
      <c r="BH28" s="30" t="s">
        <v>177</v>
      </c>
      <c r="BI28" s="30"/>
    </row>
    <row r="29" spans="1:61" s="59" customFormat="1" ht="15.75" customHeight="1" thickBot="1">
      <c r="A29" s="21"/>
      <c r="B29" s="21"/>
      <c r="C29" s="58"/>
      <c r="D29" s="676" t="s">
        <v>366</v>
      </c>
      <c r="E29" s="590"/>
      <c r="F29" s="590"/>
      <c r="G29" s="590"/>
      <c r="H29" s="726" t="s">
        <v>25</v>
      </c>
      <c r="I29" s="727"/>
      <c r="J29" s="727"/>
      <c r="K29" s="727"/>
      <c r="L29" s="727"/>
      <c r="M29" s="730" t="s">
        <v>26</v>
      </c>
      <c r="N29" s="731"/>
      <c r="O29" s="732"/>
      <c r="P29" s="718"/>
      <c r="Q29" s="718"/>
      <c r="R29" s="719"/>
      <c r="S29" s="600">
        <v>1841201</v>
      </c>
      <c r="T29" s="598"/>
      <c r="U29" s="598"/>
      <c r="V29" s="598"/>
      <c r="W29" s="599"/>
      <c r="X29" s="590" t="s">
        <v>179</v>
      </c>
      <c r="Y29" s="590"/>
      <c r="Z29" s="698"/>
      <c r="AA29" s="694">
        <v>1</v>
      </c>
      <c r="AB29" s="695"/>
      <c r="AC29" s="684" t="s">
        <v>180</v>
      </c>
      <c r="AD29" s="684"/>
      <c r="AE29" s="684"/>
      <c r="AF29" s="691"/>
      <c r="AG29" s="689">
        <v>9</v>
      </c>
      <c r="AH29" s="684" t="s">
        <v>181</v>
      </c>
      <c r="AI29" s="684"/>
      <c r="AJ29" s="684"/>
      <c r="AK29" s="684"/>
      <c r="AL29" s="684"/>
      <c r="AM29" s="710">
        <v>212</v>
      </c>
      <c r="AN29" s="711"/>
      <c r="AO29" s="711"/>
      <c r="AP29" s="712"/>
      <c r="AQ29" s="684" t="s">
        <v>182</v>
      </c>
      <c r="AR29" s="684"/>
      <c r="AS29" s="691"/>
      <c r="AT29" s="704">
        <v>844751158</v>
      </c>
      <c r="AU29" s="705"/>
      <c r="AV29" s="705"/>
      <c r="AW29" s="706"/>
      <c r="AX29" s="68"/>
      <c r="AY29" s="21"/>
      <c r="BH29" s="30" t="s">
        <v>178</v>
      </c>
      <c r="BI29" s="30"/>
    </row>
    <row r="30" spans="1:61" s="59" customFormat="1" ht="21" customHeight="1" thickBot="1">
      <c r="A30" s="21"/>
      <c r="B30" s="21"/>
      <c r="C30" s="58"/>
      <c r="D30" s="748" t="s">
        <v>2557</v>
      </c>
      <c r="E30" s="749"/>
      <c r="F30" s="749"/>
      <c r="G30" s="750"/>
      <c r="H30" s="728"/>
      <c r="I30" s="729"/>
      <c r="J30" s="729"/>
      <c r="K30" s="729"/>
      <c r="L30" s="729"/>
      <c r="M30" s="733"/>
      <c r="N30" s="734"/>
      <c r="O30" s="735"/>
      <c r="P30" s="720"/>
      <c r="Q30" s="721"/>
      <c r="R30" s="722"/>
      <c r="S30" s="723"/>
      <c r="T30" s="724"/>
      <c r="U30" s="724"/>
      <c r="V30" s="724"/>
      <c r="W30" s="725"/>
      <c r="X30" s="590"/>
      <c r="Y30" s="699"/>
      <c r="Z30" s="700"/>
      <c r="AA30" s="696"/>
      <c r="AB30" s="697"/>
      <c r="AC30" s="692"/>
      <c r="AD30" s="692"/>
      <c r="AE30" s="692"/>
      <c r="AF30" s="693"/>
      <c r="AG30" s="690"/>
      <c r="AH30" s="692"/>
      <c r="AI30" s="692"/>
      <c r="AJ30" s="692"/>
      <c r="AK30" s="692"/>
      <c r="AL30" s="692"/>
      <c r="AM30" s="713"/>
      <c r="AN30" s="714"/>
      <c r="AO30" s="714"/>
      <c r="AP30" s="715"/>
      <c r="AQ30" s="692"/>
      <c r="AR30" s="692"/>
      <c r="AS30" s="693"/>
      <c r="AT30" s="707"/>
      <c r="AU30" s="708"/>
      <c r="AV30" s="708"/>
      <c r="AW30" s="709"/>
      <c r="AX30" s="68"/>
      <c r="AY30" s="21"/>
      <c r="BH30" s="30"/>
      <c r="BI30" s="30"/>
    </row>
    <row r="31" spans="1:61" s="59" customFormat="1" ht="19.5" customHeight="1" thickBot="1">
      <c r="A31" s="21"/>
      <c r="B31" s="21"/>
      <c r="C31" s="58"/>
      <c r="D31" s="716" t="s">
        <v>183</v>
      </c>
      <c r="E31" s="717"/>
      <c r="F31" s="717"/>
      <c r="G31" s="717"/>
      <c r="H31" s="630" t="s">
        <v>31</v>
      </c>
      <c r="I31" s="630"/>
      <c r="J31" s="89" t="s">
        <v>112</v>
      </c>
      <c r="K31" s="90"/>
      <c r="L31" s="91" t="s">
        <v>32</v>
      </c>
      <c r="M31" s="91"/>
      <c r="N31" s="91"/>
      <c r="O31" s="89"/>
      <c r="P31" s="91" t="s">
        <v>33</v>
      </c>
      <c r="Q31" s="594"/>
      <c r="R31" s="596"/>
      <c r="S31" s="630" t="s">
        <v>367</v>
      </c>
      <c r="T31" s="630"/>
      <c r="U31" s="630"/>
      <c r="V31" s="630"/>
      <c r="W31" s="90"/>
      <c r="X31" s="88"/>
      <c r="Y31" s="605"/>
      <c r="Z31" s="605"/>
      <c r="AA31" s="605"/>
      <c r="AB31" s="605"/>
      <c r="AC31" s="605"/>
      <c r="AD31" s="605"/>
      <c r="AE31" s="605"/>
      <c r="AF31" s="605"/>
      <c r="AG31" s="605"/>
      <c r="AH31" s="605"/>
      <c r="AI31" s="605"/>
      <c r="AJ31" s="605"/>
      <c r="AK31" s="605"/>
      <c r="AL31" s="605"/>
      <c r="AM31" s="605"/>
      <c r="AN31" s="605"/>
      <c r="AO31" s="605"/>
      <c r="AP31" s="605"/>
      <c r="AQ31" s="605"/>
      <c r="AR31" s="605"/>
      <c r="AS31" s="605"/>
      <c r="AT31" s="605"/>
      <c r="AU31" s="605"/>
      <c r="AV31" s="605"/>
      <c r="AW31" s="685"/>
      <c r="AX31" s="68"/>
      <c r="AY31" s="21"/>
      <c r="BH31" s="30"/>
      <c r="BI31" s="30"/>
    </row>
    <row r="32" spans="1:61" s="59" customFormat="1" ht="15">
      <c r="A32" s="21"/>
      <c r="B32" s="21"/>
      <c r="C32" s="58"/>
      <c r="D32" s="686" t="s">
        <v>34</v>
      </c>
      <c r="E32" s="687"/>
      <c r="F32" s="687"/>
      <c r="G32" s="687"/>
      <c r="H32" s="687"/>
      <c r="I32" s="687"/>
      <c r="J32" s="687"/>
      <c r="K32" s="687"/>
      <c r="L32" s="687"/>
      <c r="M32" s="687"/>
      <c r="N32" s="687"/>
      <c r="O32" s="687"/>
      <c r="P32" s="687"/>
      <c r="Q32" s="687"/>
      <c r="R32" s="687"/>
      <c r="S32" s="687"/>
      <c r="T32" s="687"/>
      <c r="U32" s="687"/>
      <c r="V32" s="687"/>
      <c r="W32" s="687"/>
      <c r="X32" s="687"/>
      <c r="Y32" s="687"/>
      <c r="Z32" s="687"/>
      <c r="AA32" s="687"/>
      <c r="AB32" s="687"/>
      <c r="AC32" s="687"/>
      <c r="AD32" s="687"/>
      <c r="AE32" s="687"/>
      <c r="AF32" s="687"/>
      <c r="AG32" s="687"/>
      <c r="AH32" s="687"/>
      <c r="AI32" s="687"/>
      <c r="AJ32" s="687"/>
      <c r="AK32" s="687"/>
      <c r="AL32" s="687"/>
      <c r="AM32" s="687"/>
      <c r="AN32" s="687"/>
      <c r="AO32" s="687"/>
      <c r="AP32" s="687"/>
      <c r="AQ32" s="687"/>
      <c r="AR32" s="687"/>
      <c r="AS32" s="687"/>
      <c r="AT32" s="687"/>
      <c r="AU32" s="687"/>
      <c r="AV32" s="687"/>
      <c r="AW32" s="688"/>
      <c r="AX32" s="68"/>
      <c r="AY32" s="21"/>
      <c r="BH32" s="30"/>
      <c r="BI32" s="30"/>
    </row>
    <row r="33" spans="1:61" s="59" customFormat="1" ht="6" customHeight="1" thickBot="1">
      <c r="A33" s="21"/>
      <c r="B33" s="21"/>
      <c r="C33" s="58"/>
      <c r="D33" s="92"/>
      <c r="E33" s="93"/>
      <c r="F33" s="93"/>
      <c r="G33" s="93"/>
      <c r="H33" s="93"/>
      <c r="I33" s="93"/>
      <c r="J33" s="93"/>
      <c r="K33" s="93"/>
      <c r="L33" s="93"/>
      <c r="M33" s="93"/>
      <c r="N33" s="93"/>
      <c r="O33" s="93"/>
      <c r="P33" s="93"/>
      <c r="Q33" s="93"/>
      <c r="R33" s="93"/>
      <c r="S33" s="93"/>
      <c r="T33" s="93"/>
      <c r="U33" s="93"/>
      <c r="V33" s="93"/>
      <c r="W33" s="93"/>
      <c r="X33" s="93"/>
      <c r="Y33" s="93"/>
      <c r="Z33" s="93"/>
      <c r="AA33" s="93"/>
      <c r="AB33" s="93"/>
      <c r="AC33" s="93"/>
      <c r="AD33" s="93"/>
      <c r="AE33" s="93"/>
      <c r="AF33" s="93"/>
      <c r="AG33" s="93"/>
      <c r="AH33" s="93"/>
      <c r="AI33" s="93"/>
      <c r="AJ33" s="93"/>
      <c r="AK33" s="93"/>
      <c r="AL33" s="93"/>
      <c r="AM33" s="93"/>
      <c r="AN33" s="93"/>
      <c r="AO33" s="93"/>
      <c r="AP33" s="93"/>
      <c r="AQ33" s="93"/>
      <c r="AR33" s="93"/>
      <c r="AS33" s="93"/>
      <c r="AT33" s="93"/>
      <c r="AU33" s="93"/>
      <c r="AV33" s="93"/>
      <c r="AW33" s="94"/>
      <c r="AX33" s="68"/>
      <c r="AY33" s="21"/>
      <c r="BH33" s="30"/>
      <c r="BI33" s="30"/>
    </row>
    <row r="34" spans="1:61" s="59" customFormat="1" ht="15" customHeight="1" thickBot="1">
      <c r="A34" s="21"/>
      <c r="B34" s="21"/>
      <c r="C34" s="58"/>
      <c r="D34" s="95"/>
      <c r="E34" s="88" t="s">
        <v>112</v>
      </c>
      <c r="F34" s="76"/>
      <c r="G34" s="627" t="s">
        <v>368</v>
      </c>
      <c r="H34" s="627"/>
      <c r="I34" s="627"/>
      <c r="J34" s="627"/>
      <c r="K34" s="627"/>
      <c r="L34" s="627"/>
      <c r="M34" s="627"/>
      <c r="N34" s="627"/>
      <c r="O34" s="627"/>
      <c r="P34" s="627"/>
      <c r="Q34" s="627"/>
      <c r="R34" s="627"/>
      <c r="S34" s="627"/>
      <c r="T34" s="627"/>
      <c r="U34" s="627"/>
      <c r="V34" s="627"/>
      <c r="W34" s="627"/>
      <c r="X34" s="627"/>
      <c r="Y34" s="627"/>
      <c r="Z34" s="627"/>
      <c r="AA34" s="627"/>
      <c r="AB34" s="627"/>
      <c r="AC34" s="627"/>
      <c r="AD34" s="627"/>
      <c r="AE34" s="627"/>
      <c r="AF34" s="627"/>
      <c r="AG34" s="627"/>
      <c r="AH34" s="627"/>
      <c r="AI34" s="627"/>
      <c r="AJ34" s="627"/>
      <c r="AK34" s="627"/>
      <c r="AL34" s="627"/>
      <c r="AM34" s="627"/>
      <c r="AN34" s="627"/>
      <c r="AO34" s="627"/>
      <c r="AP34" s="627"/>
      <c r="AQ34" s="627"/>
      <c r="AR34" s="627"/>
      <c r="AS34" s="627"/>
      <c r="AT34" s="627"/>
      <c r="AU34" s="627"/>
      <c r="AV34" s="627"/>
      <c r="AW34" s="628"/>
      <c r="AX34" s="68"/>
      <c r="AY34" s="21"/>
      <c r="BH34" s="30"/>
      <c r="BI34" s="30"/>
    </row>
    <row r="35" spans="1:61" s="59" customFormat="1" ht="5.25" customHeight="1" thickBot="1">
      <c r="A35" s="21"/>
      <c r="B35" s="21"/>
      <c r="C35" s="58"/>
      <c r="D35" s="95"/>
      <c r="E35" s="9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c r="AR35" s="76"/>
      <c r="AS35" s="76"/>
      <c r="AT35" s="76"/>
      <c r="AU35" s="76"/>
      <c r="AV35" s="76"/>
      <c r="AW35" s="97"/>
      <c r="AX35" s="68"/>
      <c r="AY35" s="21"/>
    </row>
    <row r="36" spans="1:61" s="59" customFormat="1" ht="23.25" customHeight="1" thickBot="1">
      <c r="A36" s="21"/>
      <c r="B36" s="21"/>
      <c r="C36" s="58"/>
      <c r="D36" s="95"/>
      <c r="E36" s="88" t="s">
        <v>112</v>
      </c>
      <c r="F36" s="76"/>
      <c r="G36" s="627" t="s">
        <v>369</v>
      </c>
      <c r="H36" s="627"/>
      <c r="I36" s="627"/>
      <c r="J36" s="627"/>
      <c r="K36" s="627"/>
      <c r="L36" s="627"/>
      <c r="M36" s="627"/>
      <c r="N36" s="627"/>
      <c r="O36" s="627"/>
      <c r="P36" s="627"/>
      <c r="Q36" s="627"/>
      <c r="R36" s="627"/>
      <c r="S36" s="627"/>
      <c r="T36" s="627"/>
      <c r="U36" s="627"/>
      <c r="V36" s="627"/>
      <c r="W36" s="627"/>
      <c r="X36" s="627"/>
      <c r="Y36" s="627"/>
      <c r="Z36" s="627"/>
      <c r="AA36" s="627"/>
      <c r="AB36" s="627"/>
      <c r="AC36" s="627"/>
      <c r="AD36" s="627"/>
      <c r="AE36" s="627"/>
      <c r="AF36" s="627"/>
      <c r="AG36" s="627"/>
      <c r="AH36" s="627"/>
      <c r="AI36" s="627"/>
      <c r="AJ36" s="627"/>
      <c r="AK36" s="627"/>
      <c r="AL36" s="627"/>
      <c r="AM36" s="627"/>
      <c r="AN36" s="627"/>
      <c r="AO36" s="627"/>
      <c r="AP36" s="627"/>
      <c r="AQ36" s="627"/>
      <c r="AR36" s="627"/>
      <c r="AS36" s="627"/>
      <c r="AT36" s="627"/>
      <c r="AU36" s="627"/>
      <c r="AV36" s="627"/>
      <c r="AW36" s="628"/>
      <c r="AX36" s="68"/>
      <c r="AY36" s="21"/>
    </row>
    <row r="37" spans="1:61" s="59" customFormat="1" ht="6.75" customHeight="1" thickBot="1">
      <c r="A37" s="21"/>
      <c r="B37" s="21"/>
      <c r="C37" s="58"/>
      <c r="D37" s="95"/>
      <c r="E37" s="9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c r="AR37" s="76"/>
      <c r="AS37" s="76"/>
      <c r="AT37" s="76"/>
      <c r="AU37" s="76"/>
      <c r="AV37" s="76"/>
      <c r="AW37" s="97"/>
      <c r="AX37" s="68"/>
      <c r="AY37" s="21"/>
    </row>
    <row r="38" spans="1:61" s="59" customFormat="1" ht="15" customHeight="1" thickBot="1">
      <c r="A38" s="21"/>
      <c r="B38" s="21"/>
      <c r="C38" s="58"/>
      <c r="D38" s="95"/>
      <c r="E38" s="88" t="s">
        <v>112</v>
      </c>
      <c r="F38" s="76"/>
      <c r="G38" s="627" t="s">
        <v>370</v>
      </c>
      <c r="H38" s="627"/>
      <c r="I38" s="627"/>
      <c r="J38" s="627"/>
      <c r="K38" s="627"/>
      <c r="L38" s="627"/>
      <c r="M38" s="627"/>
      <c r="N38" s="627"/>
      <c r="O38" s="627"/>
      <c r="P38" s="627"/>
      <c r="Q38" s="627"/>
      <c r="R38" s="627"/>
      <c r="S38" s="627"/>
      <c r="T38" s="627"/>
      <c r="U38" s="627"/>
      <c r="V38" s="627"/>
      <c r="W38" s="627"/>
      <c r="X38" s="627"/>
      <c r="Y38" s="627"/>
      <c r="Z38" s="627"/>
      <c r="AA38" s="627"/>
      <c r="AB38" s="627"/>
      <c r="AC38" s="627"/>
      <c r="AD38" s="627"/>
      <c r="AE38" s="627"/>
      <c r="AF38" s="627"/>
      <c r="AG38" s="627"/>
      <c r="AH38" s="627"/>
      <c r="AI38" s="627"/>
      <c r="AJ38" s="627"/>
      <c r="AK38" s="627"/>
      <c r="AL38" s="627"/>
      <c r="AM38" s="627"/>
      <c r="AN38" s="627"/>
      <c r="AO38" s="627"/>
      <c r="AP38" s="627"/>
      <c r="AQ38" s="627"/>
      <c r="AR38" s="627"/>
      <c r="AS38" s="627"/>
      <c r="AT38" s="627"/>
      <c r="AU38" s="627"/>
      <c r="AV38" s="627"/>
      <c r="AW38" s="628"/>
      <c r="AX38" s="68"/>
      <c r="AY38" s="21"/>
    </row>
    <row r="39" spans="1:61" s="59" customFormat="1" ht="6.75" customHeight="1">
      <c r="A39" s="21"/>
      <c r="B39" s="21"/>
      <c r="C39" s="58"/>
      <c r="D39" s="629"/>
      <c r="E39" s="630"/>
      <c r="F39" s="630"/>
      <c r="G39" s="630"/>
      <c r="H39" s="630"/>
      <c r="I39" s="630"/>
      <c r="J39" s="630"/>
      <c r="K39" s="630"/>
      <c r="L39" s="630"/>
      <c r="M39" s="630"/>
      <c r="N39" s="630"/>
      <c r="O39" s="630"/>
      <c r="P39" s="630"/>
      <c r="Q39" s="630"/>
      <c r="R39" s="630"/>
      <c r="S39" s="630"/>
      <c r="T39" s="630"/>
      <c r="U39" s="630"/>
      <c r="V39" s="630"/>
      <c r="W39" s="630"/>
      <c r="X39" s="630"/>
      <c r="Y39" s="630"/>
      <c r="Z39" s="630"/>
      <c r="AA39" s="630"/>
      <c r="AB39" s="630"/>
      <c r="AC39" s="630"/>
      <c r="AD39" s="630"/>
      <c r="AE39" s="630"/>
      <c r="AF39" s="630"/>
      <c r="AG39" s="630"/>
      <c r="AH39" s="630"/>
      <c r="AI39" s="630"/>
      <c r="AJ39" s="630"/>
      <c r="AK39" s="630"/>
      <c r="AL39" s="630"/>
      <c r="AM39" s="630"/>
      <c r="AN39" s="630"/>
      <c r="AO39" s="630"/>
      <c r="AP39" s="630"/>
      <c r="AQ39" s="630"/>
      <c r="AR39" s="630"/>
      <c r="AS39" s="630"/>
      <c r="AT39" s="630"/>
      <c r="AU39" s="630"/>
      <c r="AV39" s="630"/>
      <c r="AW39" s="631"/>
      <c r="AX39" s="68"/>
      <c r="AY39" s="21"/>
    </row>
    <row r="40" spans="1:61" s="59" customFormat="1" ht="15.75" thickBot="1">
      <c r="A40" s="21"/>
      <c r="B40" s="21"/>
      <c r="C40" s="58"/>
      <c r="D40" s="632" t="s">
        <v>35</v>
      </c>
      <c r="E40" s="633"/>
      <c r="F40" s="633"/>
      <c r="G40" s="633"/>
      <c r="H40" s="633"/>
      <c r="I40" s="633"/>
      <c r="J40" s="633"/>
      <c r="K40" s="633"/>
      <c r="L40" s="633"/>
      <c r="M40" s="633"/>
      <c r="N40" s="633"/>
      <c r="O40" s="633"/>
      <c r="P40" s="633"/>
      <c r="Q40" s="633"/>
      <c r="R40" s="633"/>
      <c r="S40" s="633"/>
      <c r="T40" s="633"/>
      <c r="U40" s="633"/>
      <c r="V40" s="633"/>
      <c r="W40" s="633"/>
      <c r="X40" s="633"/>
      <c r="Y40" s="633"/>
      <c r="Z40" s="633"/>
      <c r="AA40" s="633"/>
      <c r="AB40" s="633"/>
      <c r="AC40" s="633"/>
      <c r="AD40" s="633"/>
      <c r="AE40" s="633"/>
      <c r="AF40" s="633"/>
      <c r="AG40" s="633"/>
      <c r="AH40" s="633"/>
      <c r="AI40" s="633"/>
      <c r="AJ40" s="633"/>
      <c r="AK40" s="633"/>
      <c r="AL40" s="633"/>
      <c r="AM40" s="633"/>
      <c r="AN40" s="633"/>
      <c r="AO40" s="633"/>
      <c r="AP40" s="633"/>
      <c r="AQ40" s="633"/>
      <c r="AR40" s="633"/>
      <c r="AS40" s="633"/>
      <c r="AT40" s="633"/>
      <c r="AU40" s="633"/>
      <c r="AV40" s="633"/>
      <c r="AW40" s="634"/>
      <c r="AX40" s="68"/>
      <c r="AY40" s="21"/>
    </row>
    <row r="41" spans="1:61" s="59" customFormat="1" ht="96" customHeight="1" thickBot="1">
      <c r="A41" s="21"/>
      <c r="B41" s="21"/>
      <c r="C41" s="58"/>
      <c r="D41" s="701"/>
      <c r="E41" s="702"/>
      <c r="F41" s="702"/>
      <c r="G41" s="702"/>
      <c r="H41" s="702"/>
      <c r="I41" s="702"/>
      <c r="J41" s="702"/>
      <c r="K41" s="702"/>
      <c r="L41" s="702"/>
      <c r="M41" s="702"/>
      <c r="N41" s="702"/>
      <c r="O41" s="702"/>
      <c r="P41" s="702"/>
      <c r="Q41" s="702"/>
      <c r="R41" s="702"/>
      <c r="S41" s="702"/>
      <c r="T41" s="702"/>
      <c r="U41" s="702"/>
      <c r="V41" s="702"/>
      <c r="W41" s="703"/>
      <c r="X41" s="635" t="s">
        <v>594</v>
      </c>
      <c r="Y41" s="636"/>
      <c r="Z41" s="636"/>
      <c r="AA41" s="636"/>
      <c r="AB41" s="636"/>
      <c r="AC41" s="636"/>
      <c r="AD41" s="636"/>
      <c r="AE41" s="636"/>
      <c r="AF41" s="636"/>
      <c r="AG41" s="636"/>
      <c r="AH41" s="636"/>
      <c r="AI41" s="636"/>
      <c r="AJ41" s="636"/>
      <c r="AK41" s="636"/>
      <c r="AL41" s="636"/>
      <c r="AM41" s="636"/>
      <c r="AN41" s="636"/>
      <c r="AO41" s="636"/>
      <c r="AP41" s="636"/>
      <c r="AQ41" s="636"/>
      <c r="AR41" s="636"/>
      <c r="AS41" s="636"/>
      <c r="AT41" s="636"/>
      <c r="AU41" s="636"/>
      <c r="AV41" s="636"/>
      <c r="AW41" s="637"/>
      <c r="AX41" s="68"/>
      <c r="AY41" s="21"/>
    </row>
    <row r="42" spans="1:61" s="59" customFormat="1" ht="15">
      <c r="A42" s="21"/>
      <c r="B42" s="21"/>
      <c r="C42" s="58"/>
      <c r="D42" s="638" t="s">
        <v>371</v>
      </c>
      <c r="E42" s="638"/>
      <c r="F42" s="638"/>
      <c r="G42" s="638"/>
      <c r="H42" s="638"/>
      <c r="I42" s="638"/>
      <c r="J42" s="638"/>
      <c r="K42" s="638"/>
      <c r="L42" s="638"/>
      <c r="M42" s="638"/>
      <c r="N42" s="638"/>
      <c r="O42" s="638"/>
      <c r="P42" s="638"/>
      <c r="Q42" s="638"/>
      <c r="R42" s="638"/>
      <c r="S42" s="638"/>
      <c r="T42" s="638"/>
      <c r="U42" s="638"/>
      <c r="V42" s="638"/>
      <c r="W42" s="638"/>
      <c r="X42" s="638" t="s">
        <v>188</v>
      </c>
      <c r="Y42" s="638"/>
      <c r="Z42" s="638"/>
      <c r="AA42" s="638"/>
      <c r="AB42" s="638"/>
      <c r="AC42" s="638"/>
      <c r="AD42" s="638"/>
      <c r="AE42" s="638"/>
      <c r="AF42" s="638"/>
      <c r="AG42" s="638"/>
      <c r="AH42" s="638"/>
      <c r="AI42" s="638"/>
      <c r="AJ42" s="638"/>
      <c r="AK42" s="638"/>
      <c r="AL42" s="638"/>
      <c r="AM42" s="638"/>
      <c r="AN42" s="638"/>
      <c r="AO42" s="638"/>
      <c r="AP42" s="638"/>
      <c r="AQ42" s="638"/>
      <c r="AR42" s="638"/>
      <c r="AS42" s="638"/>
      <c r="AT42" s="638"/>
      <c r="AU42" s="638"/>
      <c r="AV42" s="638"/>
      <c r="AW42" s="638"/>
      <c r="AX42" s="68"/>
      <c r="AY42" s="21"/>
    </row>
    <row r="43" spans="1:61" s="59" customFormat="1" ht="15" customHeight="1">
      <c r="A43" s="21"/>
      <c r="B43" s="21"/>
      <c r="C43" s="58"/>
      <c r="D43" s="604" t="s">
        <v>372</v>
      </c>
      <c r="E43" s="604"/>
      <c r="F43" s="604"/>
      <c r="G43" s="604"/>
      <c r="H43" s="604"/>
      <c r="I43" s="604"/>
      <c r="J43" s="604"/>
      <c r="K43" s="604"/>
      <c r="L43" s="604"/>
      <c r="M43" s="604"/>
      <c r="N43" s="604"/>
      <c r="O43" s="604"/>
      <c r="P43" s="604"/>
      <c r="Q43" s="604"/>
      <c r="R43" s="604"/>
      <c r="S43" s="604"/>
      <c r="T43" s="604"/>
      <c r="U43" s="604"/>
      <c r="V43" s="604"/>
      <c r="W43" s="604"/>
      <c r="X43" s="604"/>
      <c r="Y43" s="604"/>
      <c r="Z43" s="604"/>
      <c r="AA43" s="604"/>
      <c r="AB43" s="604"/>
      <c r="AC43" s="604"/>
      <c r="AD43" s="604"/>
      <c r="AE43" s="604"/>
      <c r="AF43" s="604"/>
      <c r="AG43" s="604"/>
      <c r="AH43" s="604"/>
      <c r="AI43" s="604"/>
      <c r="AJ43" s="604"/>
      <c r="AK43" s="604"/>
      <c r="AL43" s="604"/>
      <c r="AM43" s="604"/>
      <c r="AN43" s="604"/>
      <c r="AO43" s="604"/>
      <c r="AP43" s="604"/>
      <c r="AQ43" s="604"/>
      <c r="AR43" s="604"/>
      <c r="AS43" s="604"/>
      <c r="AT43" s="604"/>
      <c r="AU43" s="604"/>
      <c r="AV43" s="604"/>
      <c r="AW43" s="604"/>
      <c r="AX43" s="68"/>
      <c r="AY43" s="21"/>
    </row>
    <row r="44" spans="1:61" s="59" customFormat="1" ht="15">
      <c r="A44" s="21"/>
      <c r="B44" s="21"/>
      <c r="C44" s="58"/>
      <c r="D44" s="604"/>
      <c r="E44" s="604"/>
      <c r="F44" s="604"/>
      <c r="G44" s="604"/>
      <c r="H44" s="604"/>
      <c r="I44" s="604"/>
      <c r="J44" s="604"/>
      <c r="K44" s="604"/>
      <c r="L44" s="604"/>
      <c r="M44" s="604"/>
      <c r="N44" s="604"/>
      <c r="O44" s="604"/>
      <c r="P44" s="604"/>
      <c r="Q44" s="604"/>
      <c r="R44" s="604"/>
      <c r="S44" s="604"/>
      <c r="T44" s="604"/>
      <c r="U44" s="604"/>
      <c r="V44" s="604"/>
      <c r="W44" s="604"/>
      <c r="X44" s="604"/>
      <c r="Y44" s="604"/>
      <c r="Z44" s="604"/>
      <c r="AA44" s="604"/>
      <c r="AB44" s="604"/>
      <c r="AC44" s="604"/>
      <c r="AD44" s="604"/>
      <c r="AE44" s="604"/>
      <c r="AF44" s="604"/>
      <c r="AG44" s="604"/>
      <c r="AH44" s="604"/>
      <c r="AI44" s="604"/>
      <c r="AJ44" s="604"/>
      <c r="AK44" s="604"/>
      <c r="AL44" s="604"/>
      <c r="AM44" s="604"/>
      <c r="AN44" s="604"/>
      <c r="AO44" s="604"/>
      <c r="AP44" s="604"/>
      <c r="AQ44" s="604"/>
      <c r="AR44" s="604"/>
      <c r="AS44" s="604"/>
      <c r="AT44" s="604"/>
      <c r="AU44" s="604"/>
      <c r="AV44" s="604"/>
      <c r="AW44" s="604"/>
      <c r="AX44" s="68"/>
      <c r="AY44" s="21"/>
    </row>
    <row r="45" spans="1:61" s="59" customFormat="1" ht="15">
      <c r="A45" s="21"/>
      <c r="B45" s="21"/>
      <c r="C45" s="58"/>
      <c r="D45" s="604"/>
      <c r="E45" s="604"/>
      <c r="F45" s="604"/>
      <c r="G45" s="604"/>
      <c r="H45" s="604"/>
      <c r="I45" s="604"/>
      <c r="J45" s="604"/>
      <c r="K45" s="604"/>
      <c r="L45" s="604"/>
      <c r="M45" s="604"/>
      <c r="N45" s="604"/>
      <c r="O45" s="604"/>
      <c r="P45" s="604"/>
      <c r="Q45" s="604"/>
      <c r="R45" s="604"/>
      <c r="S45" s="604"/>
      <c r="T45" s="604"/>
      <c r="U45" s="604"/>
      <c r="V45" s="604"/>
      <c r="W45" s="604"/>
      <c r="X45" s="604"/>
      <c r="Y45" s="604"/>
      <c r="Z45" s="604"/>
      <c r="AA45" s="604"/>
      <c r="AB45" s="604"/>
      <c r="AC45" s="604"/>
      <c r="AD45" s="604"/>
      <c r="AE45" s="604"/>
      <c r="AF45" s="604"/>
      <c r="AG45" s="604"/>
      <c r="AH45" s="604"/>
      <c r="AI45" s="604"/>
      <c r="AJ45" s="604"/>
      <c r="AK45" s="604"/>
      <c r="AL45" s="604"/>
      <c r="AM45" s="604"/>
      <c r="AN45" s="604"/>
      <c r="AO45" s="604"/>
      <c r="AP45" s="604"/>
      <c r="AQ45" s="604"/>
      <c r="AR45" s="604"/>
      <c r="AS45" s="604"/>
      <c r="AT45" s="604"/>
      <c r="AU45" s="604"/>
      <c r="AV45" s="604"/>
      <c r="AW45" s="604"/>
      <c r="AX45" s="68"/>
      <c r="AY45" s="21"/>
    </row>
    <row r="46" spans="1:61" s="59" customFormat="1" ht="15.75" thickBot="1">
      <c r="A46" s="21"/>
      <c r="B46" s="21"/>
      <c r="C46" s="98"/>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100"/>
      <c r="AY46" s="21"/>
    </row>
    <row r="47" spans="1:61" ht="15" customHeight="1">
      <c r="M47" s="787" t="s">
        <v>2517</v>
      </c>
      <c r="N47" s="787"/>
      <c r="O47" s="787"/>
      <c r="P47" s="787"/>
      <c r="Q47" s="787"/>
      <c r="R47" s="787"/>
      <c r="S47" s="787"/>
      <c r="T47" s="787"/>
      <c r="U47" s="787"/>
      <c r="V47" s="787"/>
      <c r="W47" s="787"/>
      <c r="X47" s="787"/>
      <c r="Y47" s="787"/>
      <c r="Z47" s="787"/>
      <c r="AA47" s="787"/>
      <c r="AB47" s="787"/>
      <c r="AC47" s="787"/>
      <c r="AD47" s="787"/>
      <c r="AE47" s="787"/>
      <c r="AF47" s="787"/>
      <c r="AG47" s="411"/>
      <c r="AH47" s="411"/>
      <c r="AI47" s="411"/>
      <c r="AJ47" s="411"/>
      <c r="AK47" s="411"/>
      <c r="AL47" s="411"/>
      <c r="AM47" s="411"/>
      <c r="AN47" s="411"/>
      <c r="AO47" s="155"/>
      <c r="AP47" s="411"/>
      <c r="AS47" s="573" t="s">
        <v>2514</v>
      </c>
      <c r="AT47" s="573"/>
      <c r="AU47" s="573"/>
      <c r="AV47" s="573"/>
      <c r="AW47" s="573"/>
      <c r="AX47" s="411"/>
      <c r="AY47" s="411"/>
      <c r="AZ47" s="411"/>
      <c r="BA47" s="411"/>
      <c r="BB47" s="155"/>
      <c r="BC47" s="411"/>
      <c r="BD47" s="411"/>
      <c r="BE47" s="411"/>
      <c r="BF47" s="411"/>
    </row>
    <row r="48" spans="1:61" ht="15">
      <c r="A48" s="15"/>
      <c r="B48" s="15"/>
      <c r="C48" s="15"/>
      <c r="D48" s="15"/>
      <c r="E48" s="15"/>
      <c r="F48" s="15"/>
      <c r="G48" s="15"/>
      <c r="H48" s="15"/>
      <c r="I48" s="15"/>
      <c r="J48" s="15"/>
      <c r="K48" s="15"/>
      <c r="L48" s="15"/>
      <c r="M48" s="15"/>
      <c r="N48" s="15"/>
      <c r="O48" s="15"/>
      <c r="P48" s="15"/>
      <c r="Q48" s="15"/>
      <c r="R48" s="15"/>
      <c r="S48" s="15"/>
      <c r="T48" s="15"/>
      <c r="U48" s="15"/>
      <c r="V48" s="15"/>
      <c r="W48" s="15"/>
      <c r="X48" s="15"/>
      <c r="Z48" s="15"/>
      <c r="AA48" s="15"/>
      <c r="AB48" s="15"/>
      <c r="AC48" s="15"/>
      <c r="AD48" s="15"/>
      <c r="AE48" s="15"/>
      <c r="AF48" s="15"/>
      <c r="AG48" s="15"/>
      <c r="AH48" s="15"/>
      <c r="AI48" s="15"/>
      <c r="AJ48" s="15"/>
      <c r="AK48" s="15"/>
      <c r="AL48" s="15"/>
      <c r="AM48" s="15"/>
      <c r="AN48" s="15"/>
      <c r="AO48" s="15"/>
      <c r="AP48" s="15"/>
      <c r="AQ48" s="15"/>
      <c r="AR48" s="15"/>
      <c r="AS48" s="15"/>
      <c r="AT48" s="15"/>
      <c r="AU48" s="1"/>
      <c r="AV48" s="15"/>
      <c r="AW48" s="15"/>
      <c r="AX48" s="15"/>
      <c r="AY48" s="15"/>
    </row>
    <row r="49" spans="1:51" ht="17.25">
      <c r="A49" s="15"/>
      <c r="B49" s="15"/>
      <c r="C49" s="15"/>
      <c r="D49" s="15"/>
      <c r="E49" s="15"/>
      <c r="F49" s="15"/>
      <c r="G49" s="15"/>
      <c r="H49" s="15"/>
      <c r="I49" s="15"/>
      <c r="J49" s="15"/>
      <c r="K49" s="15"/>
      <c r="L49" s="15"/>
      <c r="M49" s="15"/>
      <c r="N49" s="15"/>
      <c r="O49" s="15"/>
      <c r="P49" s="410"/>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row>
    <row r="50" spans="1:51" ht="1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5"/>
      <c r="AV50" s="15"/>
      <c r="AW50" s="15"/>
      <c r="AX50" s="15"/>
      <c r="AY50" s="15"/>
    </row>
    <row r="51" spans="1:51" ht="1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5"/>
      <c r="AV51" s="15"/>
      <c r="AW51" s="15"/>
      <c r="AX51" s="15"/>
      <c r="AY51" s="15"/>
    </row>
    <row r="52" spans="1:51" ht="15">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5"/>
      <c r="AV52" s="15"/>
      <c r="AW52" s="15"/>
      <c r="AX52" s="15"/>
      <c r="AY52" s="15"/>
    </row>
    <row r="53" spans="1:51" ht="15">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5"/>
      <c r="AV53" s="15"/>
      <c r="AW53" s="15"/>
      <c r="AX53" s="15"/>
      <c r="AY53" s="15"/>
    </row>
    <row r="54" spans="1:51" ht="15">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5"/>
      <c r="AV54" s="15"/>
      <c r="AW54" s="15"/>
      <c r="AX54" s="15"/>
      <c r="AY54" s="15"/>
    </row>
    <row r="55" spans="1:51" ht="15">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row>
    <row r="56" spans="1:51" ht="15">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row>
    <row r="57" spans="1:51" ht="15">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row>
    <row r="58" spans="1:51" ht="15">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row>
    <row r="59" spans="1:51" ht="15">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row>
    <row r="60" spans="1:51" ht="15">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row>
    <row r="61" spans="1:51" ht="15">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row>
    <row r="62" spans="1:51" ht="15">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row>
    <row r="63" spans="1:51" ht="15">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row>
  </sheetData>
  <sheetProtection selectLockedCells="1"/>
  <sortState xmlns:xlrd2="http://schemas.microsoft.com/office/spreadsheetml/2017/richdata2" ref="BH17:BH26">
    <sortCondition ref="BH17:BH26"/>
  </sortState>
  <dataConsolidate link="1"/>
  <mergeCells count="120">
    <mergeCell ref="M47:AF47"/>
    <mergeCell ref="AH6:AO6"/>
    <mergeCell ref="AP6:AW6"/>
    <mergeCell ref="AP7:AQ7"/>
    <mergeCell ref="AR7:AW7"/>
    <mergeCell ref="T16:U16"/>
    <mergeCell ref="AQ16:AU16"/>
    <mergeCell ref="Y4:AW5"/>
    <mergeCell ref="H22:P22"/>
    <mergeCell ref="Q20:T21"/>
    <mergeCell ref="U20:AG21"/>
    <mergeCell ref="D19:AW19"/>
    <mergeCell ref="AA18:AW18"/>
    <mergeCell ref="G6:J6"/>
    <mergeCell ref="G7:J7"/>
    <mergeCell ref="L6:P6"/>
    <mergeCell ref="L7:P7"/>
    <mergeCell ref="R6:U6"/>
    <mergeCell ref="R7:U7"/>
    <mergeCell ref="J17:T17"/>
    <mergeCell ref="D20:G21"/>
    <mergeCell ref="AH7:AJ7"/>
    <mergeCell ref="H20:L20"/>
    <mergeCell ref="AG17:AP17"/>
    <mergeCell ref="D18:G18"/>
    <mergeCell ref="X16:AF16"/>
    <mergeCell ref="H24:I24"/>
    <mergeCell ref="D29:G29"/>
    <mergeCell ref="M21:P21"/>
    <mergeCell ref="H21:L21"/>
    <mergeCell ref="D30:G30"/>
    <mergeCell ref="D22:G22"/>
    <mergeCell ref="D23:J23"/>
    <mergeCell ref="D24:G24"/>
    <mergeCell ref="J24:O24"/>
    <mergeCell ref="P24:U24"/>
    <mergeCell ref="Q22:S22"/>
    <mergeCell ref="D25:AW25"/>
    <mergeCell ref="D28:AW28"/>
    <mergeCell ref="AQ26:AW27"/>
    <mergeCell ref="AD26:AL27"/>
    <mergeCell ref="H26:L27"/>
    <mergeCell ref="M26:O27"/>
    <mergeCell ref="V18:Z18"/>
    <mergeCell ref="AM26:AP27"/>
    <mergeCell ref="AA24:AW24"/>
    <mergeCell ref="AN22:AR22"/>
    <mergeCell ref="AS22:AW22"/>
    <mergeCell ref="H18:I18"/>
    <mergeCell ref="X26:AC27"/>
    <mergeCell ref="D42:W42"/>
    <mergeCell ref="Q31:R31"/>
    <mergeCell ref="S31:V31"/>
    <mergeCell ref="H31:I31"/>
    <mergeCell ref="Y31:AW31"/>
    <mergeCell ref="D32:AW32"/>
    <mergeCell ref="AG29:AG30"/>
    <mergeCell ref="AC29:AF30"/>
    <mergeCell ref="AA29:AB30"/>
    <mergeCell ref="X29:Z30"/>
    <mergeCell ref="D41:W41"/>
    <mergeCell ref="G36:AW36"/>
    <mergeCell ref="G34:AW34"/>
    <mergeCell ref="AT29:AW30"/>
    <mergeCell ref="AQ29:AS30"/>
    <mergeCell ref="AH29:AL30"/>
    <mergeCell ref="AM29:AP30"/>
    <mergeCell ref="D31:G31"/>
    <mergeCell ref="P29:R30"/>
    <mergeCell ref="S29:W30"/>
    <mergeCell ref="H29:L30"/>
    <mergeCell ref="M29:O30"/>
    <mergeCell ref="D2:AR2"/>
    <mergeCell ref="M20:P20"/>
    <mergeCell ref="D15:AW15"/>
    <mergeCell ref="D10:AW10"/>
    <mergeCell ref="D11:AW11"/>
    <mergeCell ref="AK7:AO7"/>
    <mergeCell ref="AJ13:AK13"/>
    <mergeCell ref="AU13:AV13"/>
    <mergeCell ref="AG13:AI13"/>
    <mergeCell ref="AO13:AQ13"/>
    <mergeCell ref="AB13:AE13"/>
    <mergeCell ref="Y6:AE6"/>
    <mergeCell ref="Y7:AE7"/>
    <mergeCell ref="AN20:AW20"/>
    <mergeCell ref="AH20:AM20"/>
    <mergeCell ref="D13:E13"/>
    <mergeCell ref="D16:I16"/>
    <mergeCell ref="J16:S16"/>
    <mergeCell ref="T13:X13"/>
    <mergeCell ref="V16:W16"/>
    <mergeCell ref="AV16:AW16"/>
    <mergeCell ref="AG16:AP16"/>
    <mergeCell ref="U17:AF17"/>
    <mergeCell ref="AQ17:AW17"/>
    <mergeCell ref="AS47:AW47"/>
    <mergeCell ref="AN21:AW21"/>
    <mergeCell ref="AH21:AM21"/>
    <mergeCell ref="V24:Z24"/>
    <mergeCell ref="U22:AA22"/>
    <mergeCell ref="AB22:AM22"/>
    <mergeCell ref="J18:O18"/>
    <mergeCell ref="P18:U18"/>
    <mergeCell ref="K23:U23"/>
    <mergeCell ref="V23:AG23"/>
    <mergeCell ref="AH23:AQ23"/>
    <mergeCell ref="AR23:AW23"/>
    <mergeCell ref="D43:AW45"/>
    <mergeCell ref="P26:P27"/>
    <mergeCell ref="Q26:R27"/>
    <mergeCell ref="S26:U27"/>
    <mergeCell ref="V26:W27"/>
    <mergeCell ref="D26:F27"/>
    <mergeCell ref="G26:G27"/>
    <mergeCell ref="G38:AW38"/>
    <mergeCell ref="D39:AW39"/>
    <mergeCell ref="D40:AW40"/>
    <mergeCell ref="X41:AW41"/>
    <mergeCell ref="X42:AW42"/>
  </mergeCells>
  <dataValidations xWindow="819" yWindow="292" count="41">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V16:W16" xr:uid="{00000000-0002-0000-0200-000000000000}">
      <formula1>$BH$17:$BH$25</formula1>
    </dataValidation>
    <dataValidation type="list" allowBlank="1" showInputMessage="1" showErrorMessage="1" promptTitle="Dato Obligatorio" prompt="Debe seleccionar el tipo de zona donde esta ubicada la sede principal de la empresa." sqref="T22" xr:uid="{00000000-0002-0000-0200-000001000000}">
      <formula1>$BH$28:$BH$29</formula1>
    </dataValidation>
    <dataValidation operator="lessThan" allowBlank="1" showInputMessage="1" showErrorMessage="1" errorTitle="ESPACIO EN BLANCO" error="DILIGENCIAR FECHA" prompt="Fecha en la que la ARL recibe el formulario de afiliación y/o traslado del empleador al Sistema General de Riesgos - SGRL." sqref="G7:J7" xr:uid="{00000000-0002-0000-0200-000002000000}"/>
    <dataValidation allowBlank="1" showInputMessage="1" showErrorMessage="1" prompt="Afiliación primera vez corresponde a día calendario siguiente de la radicacion ante Colmena Seguros._x000a_Afiliación traslado corresponde al primer día del mes subsiguiente de la radicacion de la carta de traslado ante la anterior ARL" sqref="L7:P7" xr:uid="{00000000-0002-0000-0200-000003000000}"/>
    <dataValidation allowBlank="1" showInputMessage="1" showErrorMessage="1" promptTitle="campo exclusivo Colmena Seguros" prompt="número que se asigna en forma consecutiva a cada tramite" sqref="Y7:AE7" xr:uid="{00000000-0002-0000-0200-000004000000}"/>
    <dataValidation allowBlank="1" showInputMessage="1" showErrorMessage="1" promptTitle="campo exclusivo Colmena Seguros" prompt="Código de la sucursal" sqref="AK7:AO7" xr:uid="{00000000-0002-0000-0200-000005000000}"/>
    <dataValidation allowBlank="1" showInputMessage="1" showErrorMessage="1" promptTitle="campo excliusivo Colmena Seguros" prompt="Ciudad y Departamento de la afiliación" sqref="AP6:AW6" xr:uid="{00000000-0002-0000-0200-000006000000}"/>
    <dataValidation allowBlank="1" showInputMessage="1" showErrorMessage="1" promptTitle="campo exclusivo Colmena Seguros" prompt="Nombre de la sucursal" sqref="AR7:AW7" xr:uid="{00000000-0002-0000-0200-000007000000}"/>
    <dataValidation allowBlank="1" showInputMessage="1" showErrorMessage="1" prompt="Aplica cuando se registra una afiliación por primera vez al Sistema General de Riesgos Laborales - SGRL, en condición de empleador." sqref="I13" xr:uid="{00000000-0002-0000-0200-000008000000}"/>
    <dataValidation allowBlank="1" showInputMessage="1" showErrorMessage="1" prompt="Aplica cuando se registra una solicitud de cambio de ARL por parte del empleador, en cumplimiento de las reglas definidas en las normas que rigen para este tramite." sqref="N13" xr:uid="{00000000-0002-0000-0200-000009000000}"/>
    <dataValidation allowBlank="1" showInputMessage="1" showErrorMessage="1" prompt="Aplica cuando se registra la terminación de la afiliación del empleador con la ARL." sqref="R13" xr:uid="{00000000-0002-0000-0200-00000A000000}"/>
    <dataValidation allowBlank="1" showInputMessage="1" showErrorMessage="1" promptTitle="Dato Obligatorio" prompt="Escriba el nombre completo de la razón social de su empresa o el nombre completo del empleador según corresponda." sqref="J16:S16" xr:uid="{00000000-0002-0000-0200-00000B000000}"/>
    <dataValidation allowBlank="1" showInputMessage="1" showErrorMessage="1" promptTitle="Dato obligatorio" prompt="Número de identificación tributaria de la persona jurídica o el número con el cual se identifica como persona natural y debe registrarlo exactamente como figura ene le documento de identificación." sqref="AG16:AP16" xr:uid="{00000000-0002-0000-0200-00000C000000}"/>
    <dataValidation allowBlank="1" showInputMessage="1" showErrorMessage="1" prompt="Número consecutivo complementario al número de documento de identificación del empleador cuando las entidades descentralizadas hacen uso de un mismo NIT. Cuando no se cuente con NIT descentralizado se deberá colocar el valor cero (0)." sqref="AV16:AW16" xr:uid="{00000000-0002-0000-0200-00000D000000}"/>
    <dataValidation allowBlank="1" showInputMessage="1" showErrorMessage="1" promptTitle="Dato Obligatorio" prompt="Primer Apellido: debe ser registrado en la casilla correspondiente, en forma idéntica a como aparecen en el documento de identificación." sqref="J17 K23" xr:uid="{00000000-0002-0000-0200-00000E000000}"/>
    <dataValidation allowBlank="1" showInputMessage="1" showErrorMessage="1" promptTitle="Dato Obligatorio" prompt="Primer Nombre: Debe ser registrado en la casilla correspondiente, en forma idéntica a como aparecen en el documento de identificación." sqref="AG17 AH23" xr:uid="{00000000-0002-0000-0200-00000F000000}"/>
    <dataValidation allowBlank="1" showInputMessage="1" showErrorMessage="1" promptTitle="Dato Obligatorio" prompt="Es el número con el cual se identifica como persona única y debe registrarlo exactamente como figura en el documento de identificación." sqref="P18 P24" xr:uid="{00000000-0002-0000-0200-000010000000}"/>
    <dataValidation allowBlank="1" showInputMessage="1" showErrorMessage="1" prompt="Debe escribir la cuenta de correo institucional, inclusive los caracteres especiales (_,&quot;)" sqref="AA18 AA24" xr:uid="{00000000-0002-0000-0200-000011000000}"/>
    <dataValidation allowBlank="1" showInputMessage="1" showErrorMessage="1" promptTitle="Dato Obligatorio" prompt="Debe indicar el nombre de la sede principal de la empresa." sqref="M21" xr:uid="{00000000-0002-0000-0200-000012000000}"/>
    <dataValidation allowBlank="1" showInputMessage="1" showErrorMessage="1" promptTitle="Dato Obligatorio" prompt="Debe indicar la dirección de ubicación de la sede principal de la empresa." sqref="U20" xr:uid="{00000000-0002-0000-0200-000013000000}"/>
    <dataValidation allowBlank="1" showInputMessage="1" showErrorMessage="1" promptTitle="Dato Obligatorio" prompt="Debe indicar el número de teléfono fijo o celular de la sede principal de la empresa." sqref="AN20" xr:uid="{00000000-0002-0000-0200-000014000000}"/>
    <dataValidation allowBlank="1" showInputMessage="1" showErrorMessage="1" promptTitle="Dato Obligatorio" prompt="Debe indicar el correo electrónico de la sede principal de la empresa." sqref="AN21" xr:uid="{00000000-0002-0000-0200-000015000000}"/>
    <dataValidation allowBlank="1" showInputMessage="1" showErrorMessage="1" promptTitle="Dato Obligatorio" prompt="Debe indicar el municipio/distrito de ubicación de la sede principal de la empresa." sqref="H22" xr:uid="{00000000-0002-0000-0200-000016000000}"/>
    <dataValidation allowBlank="1" showInputMessage="1" showErrorMessage="1" promptTitle="Dato Obligatorio" prompt="Debe indicar el localidad/comuna de ubicación de la sede principal de la empresa." sqref="AB22:AM22" xr:uid="{00000000-0002-0000-0200-000017000000}"/>
    <dataValidation allowBlank="1" showInputMessage="1" showErrorMessage="1" promptTitle="Dato Obligatorio" prompt="Debe indicar el departamento de ubicación de la sede principal de la empresa." sqref="AS22" xr:uid="{00000000-0002-0000-0200-000018000000}"/>
    <dataValidation allowBlank="1" showInputMessage="1" showErrorMessage="1" promptTitle="Dato Obligatorio para Afiliación" prompt="Corresponde al número de sedes con que cuenta el empleador que se afilia ante Colmena Seguros" sqref="Q26:R27" xr:uid="{00000000-0002-0000-0200-000019000000}"/>
    <dataValidation allowBlank="1" showInputMessage="1" showErrorMessage="1" promptTitle="Dato Obligatorio para Afiliación" prompt="Corresponde al número de centros de trabajo con que cuenta el empleador que se afilia ante Colmena Seguros" sqref="V26:W27" xr:uid="{00000000-0002-0000-0200-00001A000000}"/>
    <dataValidation allowBlank="1" showInputMessage="1" showErrorMessage="1" promptTitle="Dato Obligatorio para Traslado" prompt="Corresponde al número de sedes con que cuenta el empleador que se afilia ante Colmena Seguros" sqref="AA29:AB30" xr:uid="{00000000-0002-0000-0200-00001B000000}"/>
    <dataValidation allowBlank="1" showInputMessage="1" showErrorMessage="1" promptTitle="Dato obligatorio para Traslado" prompt="Corresponde al número de centros de trabajo con que cuenta el empleador que se afilia ante Colmena Seguros" sqref="AG29:AG30" xr:uid="{00000000-0002-0000-0200-00001C000000}"/>
    <dataValidation allowBlank="1" showInputMessage="1" showErrorMessage="1" promptTitle="Dato Obligatorio para Traslado" prompt="Corresponde al número total de trabajadores dependientes y estudiantes (no incluir independientes) con que cuenta el empleador que se afilia ante Colmena Seguros" sqref="AM29:AP30" xr:uid="{00000000-0002-0000-0200-00001D000000}"/>
    <dataValidation allowBlank="1" showInputMessage="1" showErrorMessage="1" promptTitle="Dato Obligatorio para Traslado" prompt="Valor total de la nomina correspondiente a trabajadores dependientes y estudiantes (no incluir independientes) del empleador al momento de afiliarse ante Colmena Seguros" sqref="AT29:AW30" xr:uid="{00000000-0002-0000-0200-00001E000000}"/>
    <dataValidation allowBlank="1" showInputMessage="1" showErrorMessage="1" promptTitle="Dato Obligatorio para Traslado" prompt="Debe seleccionar uno de los tipos de estado de cuenta del empleador." sqref="J31 O31 Q31:R31 X31" xr:uid="{00000000-0002-0000-0200-00001F000000}"/>
    <dataValidation allowBlank="1" showInputMessage="1" showErrorMessage="1" promptTitle="Dato Obligatorio" prompt="Identifique y marque con una equis (X) si está de acuerdo a la siguiente autorización." sqref="E34 E38 E36" xr:uid="{00000000-0002-0000-0200-000020000000}"/>
    <dataValidation allowBlank="1" showInputMessage="1" showErrorMessage="1" prompt="Adjunte la imagen de la firma diligital del representante legal de la empresa." sqref="D41:W41" xr:uid="{00000000-0002-0000-0200-000021000000}"/>
    <dataValidation type="list" allowBlank="1" showInputMessage="1" showErrorMessage="1" promptTitle="Dato Obligatorio" prompt="Debe seleccionar el código del tipo de documento de identificación según corresponda de acuerdo con las siguientes opciones.Si requiere confirmación por favor diríjase a la hoja de instructivo formulario Afiliación." sqref="H18 H24" xr:uid="{00000000-0002-0000-0200-000022000000}">
      <formula1>$BH$17:$BH$26</formula1>
    </dataValidation>
    <dataValidation allowBlank="1" showInputMessage="1" showErrorMessage="1" prompt="Segundo Nombre: Debe ser registrado en la casilla correspondiente, en forma idéntica a como aparecen en el documento de identificación.." sqref="AQ17:AW17 AR23 AX23" xr:uid="{00000000-0002-0000-0200-000023000000}"/>
    <dataValidation allowBlank="1" showInputMessage="1" showErrorMessage="1" promptTitle="Dato Obligatorio" prompt="Debe indicar el código de la sede principal de la empresa, longitud maxima de 6 digitos_x000a_" sqref="H21:L21" xr:uid="{00000000-0002-0000-0200-000024000000}"/>
    <dataValidation allowBlank="1" showInputMessage="1" showErrorMessage="1" promptTitle="Dato Obligatorio para Afiliación" prompt="Corresponde al número total de trabajadores dependientes y estudiantes (no incluir independientes) con que cuenta el empleador que se afilia ante Colmena Seguros" sqref="AD26:AL27" xr:uid="{00000000-0002-0000-0200-000025000000}"/>
    <dataValidation allowBlank="1" showInputMessage="1" showErrorMessage="1" promptTitle="Dato Obligatorio para Afiliación" prompt="Debe indicar la clase de riesgo según se encuentre catalogada la empresa." sqref="M26:O27" xr:uid="{00000000-0002-0000-0200-000026000000}"/>
    <dataValidation allowBlank="1" showInputMessage="1" showErrorMessage="1" prompt="Segundo Apellido: debe ser registrado en la casilla correspondiente, en forma idéntica a como aparecen en el documento de identificación." sqref="U17:AF17 V23:AG23" xr:uid="{00000000-0002-0000-0200-000027000000}"/>
    <dataValidation allowBlank="1" showInputMessage="1" showErrorMessage="1" promptTitle="Dato Obligatorio para Afiliación" prompt="Valor total de la nomina correspondiente a trabajadores dependientes y estudiantes (no incluir independientes) del empleador al momento de afiliarse ante Colmena Seguros" sqref="AQ26:AW27" xr:uid="{00000000-0002-0000-0200-000028000000}"/>
  </dataValidations>
  <hyperlinks>
    <hyperlink ref="AA18" r:id="rId1" xr:uid="{00000000-0004-0000-0200-000000000000}"/>
    <hyperlink ref="AA24" r:id="rId2" xr:uid="{00000000-0004-0000-0200-000001000000}"/>
    <hyperlink ref="AN21" r:id="rId3" xr:uid="{00000000-0004-0000-0200-000002000000}"/>
  </hyperlinks>
  <pageMargins left="0.17" right="0.17" top="0.74803149606299213" bottom="0.74803149606299213" header="0.31496062992125984" footer="0.31496062992125984"/>
  <pageSetup paperSize="5" scale="59" orientation="landscape" r:id="rId4"/>
  <drawing r:id="rId5"/>
  <extLst>
    <ext xmlns:x14="http://schemas.microsoft.com/office/spreadsheetml/2009/9/main" uri="{CCE6A557-97BC-4b89-ADB6-D9C93CAAB3DF}">
      <x14:dataValidations xmlns:xm="http://schemas.microsoft.com/office/excel/2006/main" xWindow="819" yWindow="292" count="7">
        <x14:dataValidation type="list" allowBlank="1" showInputMessage="1" showErrorMessage="1" prompt="seleccione según corresponda si es persona natural o persona jurídica." xr:uid="{00000000-0002-0000-0200-000029000000}">
          <x14:formula1>
            <xm:f>'Instructivo Formulario Afili.'!$D$65:$D$66</xm:f>
          </x14:formula1>
          <xm:sqref>AU13:AV13</xm:sqref>
        </x14:dataValidation>
        <x14:dataValidation type="list" allowBlank="1" showInputMessage="1" showErrorMessage="1" prompt="Seleccione el código según corresponda el tipo de aportante de la _x000a_empresa. Si requiere confirmación por favor diríjase a la hoja de instructivo formulario Afiliación." xr:uid="{00000000-0002-0000-0200-00002A000000}">
          <x14:formula1>
            <xm:f>'Instructivo Formulario Afili.'!$C$55:$C$61</xm:f>
          </x14:formula1>
          <xm:sqref>AM13</xm:sqref>
        </x14:dataValidation>
        <x14:dataValidation type="list" allowBlank="1" showInputMessage="1" showErrorMessage="1" prompt="Seleccione el código según corresponda la naturaleza jurídica de la empresa. Si requiere confirmación por favor diríjase a la hoja de instructivo formulario Afiliación." xr:uid="{00000000-0002-0000-0200-00002B000000}">
          <x14:formula1>
            <xm:f>'Instructivo Formulario Afili.'!$C$43:$C$47</xm:f>
          </x14:formula1>
          <xm:sqref>Z13</xm:sqref>
        </x14:dataValidation>
        <x14:dataValidation type="list" allowBlank="1" showInputMessage="1" showErrorMessage="1" promptTitle="Dato Obligatorio para Traslado" prompt="Debe seleccionar la ARL de la cual se traslada el empleador." xr:uid="{00000000-0002-0000-0200-00002C000000}">
          <x14:formula1>
            <xm:f>'Instructivo Formulario Afili.'!$J$201:$J$210</xm:f>
          </x14:formula1>
          <xm:sqref>D30:G30</xm:sqref>
        </x14:dataValidation>
        <x14:dataValidation type="list" allowBlank="1" showInputMessage="1" showErrorMessage="1" promptTitle="Dato Obligatorio para Taslado" prompt="Debe indicar la clase de riesgo según se encuentre catalogada la empresa." xr:uid="{00000000-0002-0000-0200-00002D000000}">
          <x14:formula1>
            <xm:f>'Instructivo Formulario Afili.'!$D$179:$D$183</xm:f>
          </x14:formula1>
          <xm:sqref>M29:O30</xm:sqref>
        </x14:dataValidation>
        <x14:dataValidation type="list" allowBlank="1" showInputMessage="1" showErrorMessage="1" promptTitle="Dato Obligatorio para Traslado" prompt="Para consultar el listado de Actividades Económicas, dar Click en el botón." xr:uid="{00000000-0002-0000-0200-00002E000000}">
          <x14:formula1>
            <xm:f>'Listado Actividades Economicas'!B$5:B$1108</xm:f>
          </x14:formula1>
          <xm:sqref>S29:W30</xm:sqref>
        </x14:dataValidation>
        <x14:dataValidation type="list" allowBlank="1" showInputMessage="1" showErrorMessage="1" promptTitle="Dato Obligatorio para Afiliación" prompt="Para consultar el listado de Actividades Económicas, dar Click en el botón." xr:uid="{00000000-0002-0000-0200-00002F000000}">
          <x14:formula1>
            <xm:f>'Listado Actividades Economicas'!B$5:B$1108</xm:f>
          </x14:formula1>
          <xm:sqref>G26:G27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Q259"/>
  <sheetViews>
    <sheetView showGridLines="0" topLeftCell="A16" zoomScale="85" zoomScaleNormal="85" zoomScalePageLayoutView="156" workbookViewId="0">
      <selection activeCell="M49" sqref="M49"/>
    </sheetView>
  </sheetViews>
  <sheetFormatPr baseColWidth="10" defaultColWidth="10.85546875" defaultRowHeight="15"/>
  <cols>
    <col min="1" max="1" width="4.7109375" style="15" customWidth="1"/>
    <col min="2" max="2" width="10.5703125" style="15" customWidth="1"/>
    <col min="3" max="6" width="10.85546875" style="15"/>
    <col min="7" max="7" width="20" style="15" customWidth="1"/>
    <col min="8" max="8" width="15.42578125" style="15" customWidth="1"/>
    <col min="9" max="11" width="10.85546875" style="15"/>
    <col min="12" max="12" width="3.140625" style="101" bestFit="1" customWidth="1"/>
    <col min="13" max="13" width="64" style="101" bestFit="1" customWidth="1"/>
    <col min="14" max="15" width="10.85546875" style="101"/>
    <col min="16" max="16384" width="10.85546875" style="15"/>
  </cols>
  <sheetData>
    <row r="1" spans="1:10" ht="33.950000000000003" customHeight="1">
      <c r="A1" s="798" t="s">
        <v>278</v>
      </c>
      <c r="B1" s="798"/>
      <c r="C1" s="798"/>
      <c r="D1" s="798"/>
      <c r="E1" s="798"/>
      <c r="F1" s="798"/>
      <c r="G1" s="798"/>
      <c r="H1" s="798"/>
      <c r="I1" s="1"/>
      <c r="J1" s="1"/>
    </row>
    <row r="2" spans="1:10">
      <c r="A2" s="568" t="s">
        <v>195</v>
      </c>
      <c r="B2" s="568"/>
      <c r="C2" s="568"/>
      <c r="D2" s="568"/>
      <c r="E2" s="568"/>
      <c r="F2" s="568"/>
      <c r="G2" s="568"/>
      <c r="H2" s="568"/>
      <c r="I2" s="568"/>
      <c r="J2" s="568"/>
    </row>
    <row r="3" spans="1:10" ht="9.75" customHeight="1"/>
    <row r="4" spans="1:10" ht="44.25" customHeight="1">
      <c r="A4" s="839" t="s">
        <v>280</v>
      </c>
      <c r="B4" s="839"/>
      <c r="C4" s="839"/>
      <c r="D4" s="839"/>
      <c r="E4" s="839"/>
      <c r="F4" s="839"/>
      <c r="G4" s="839"/>
      <c r="H4" s="839"/>
      <c r="I4" s="839"/>
      <c r="J4" s="839"/>
    </row>
    <row r="5" spans="1:10" ht="10.5" customHeight="1"/>
    <row r="6" spans="1:10">
      <c r="A6" s="1" t="s">
        <v>275</v>
      </c>
    </row>
    <row r="7" spans="1:10" ht="10.5" customHeight="1">
      <c r="A7" s="1"/>
    </row>
    <row r="8" spans="1:10">
      <c r="A8" s="1" t="s">
        <v>118</v>
      </c>
    </row>
    <row r="9" spans="1:10">
      <c r="A9" s="1"/>
    </row>
    <row r="10" spans="1:10">
      <c r="A10" s="15" t="s">
        <v>281</v>
      </c>
    </row>
    <row r="11" spans="1:10" ht="11.25" customHeight="1">
      <c r="A11" s="1"/>
    </row>
    <row r="12" spans="1:10">
      <c r="A12" s="1" t="s">
        <v>282</v>
      </c>
    </row>
    <row r="13" spans="1:10" ht="9.75" customHeight="1">
      <c r="A13" s="1"/>
    </row>
    <row r="14" spans="1:10">
      <c r="A14" s="1" t="s">
        <v>279</v>
      </c>
    </row>
    <row r="15" spans="1:10">
      <c r="A15" s="1"/>
    </row>
    <row r="16" spans="1:10">
      <c r="A16" s="1"/>
    </row>
    <row r="17" spans="1:10">
      <c r="A17" s="840" t="s">
        <v>5</v>
      </c>
      <c r="B17" s="840"/>
      <c r="C17" s="840"/>
      <c r="D17" s="840"/>
      <c r="E17" s="840"/>
      <c r="F17" s="840"/>
      <c r="G17" s="840"/>
      <c r="H17" s="840"/>
      <c r="I17" s="840"/>
      <c r="J17" s="840"/>
    </row>
    <row r="18" spans="1:10">
      <c r="A18" s="1"/>
    </row>
    <row r="19" spans="1:10" ht="69" customHeight="1">
      <c r="A19" s="841" t="s">
        <v>283</v>
      </c>
      <c r="B19" s="841"/>
      <c r="C19" s="841"/>
      <c r="D19" s="841"/>
      <c r="E19" s="841"/>
      <c r="F19" s="841"/>
      <c r="G19" s="841"/>
      <c r="H19" s="841"/>
      <c r="I19" s="841"/>
      <c r="J19" s="841"/>
    </row>
    <row r="20" spans="1:10">
      <c r="A20" s="1"/>
      <c r="B20" s="1" t="s">
        <v>6</v>
      </c>
    </row>
    <row r="21" spans="1:10" ht="12.75" customHeight="1">
      <c r="A21" s="1"/>
      <c r="B21" s="1"/>
    </row>
    <row r="22" spans="1:10" ht="31.5" customHeight="1">
      <c r="A22" s="1"/>
      <c r="B22" s="17" t="s">
        <v>119</v>
      </c>
      <c r="C22" s="838" t="s">
        <v>284</v>
      </c>
      <c r="D22" s="838"/>
      <c r="E22" s="838"/>
      <c r="F22" s="838"/>
      <c r="G22" s="838"/>
      <c r="H22" s="838"/>
      <c r="I22" s="838"/>
      <c r="J22" s="838"/>
    </row>
    <row r="23" spans="1:10" ht="33" customHeight="1">
      <c r="A23" s="1"/>
      <c r="B23" s="17" t="s">
        <v>120</v>
      </c>
      <c r="C23" s="838" t="s">
        <v>285</v>
      </c>
      <c r="D23" s="838"/>
      <c r="E23" s="838"/>
      <c r="F23" s="838"/>
      <c r="G23" s="838"/>
      <c r="H23" s="838"/>
      <c r="I23" s="838"/>
      <c r="J23" s="838"/>
    </row>
    <row r="24" spans="1:10" ht="26.25" customHeight="1">
      <c r="A24" s="1"/>
      <c r="B24" s="17" t="s">
        <v>121</v>
      </c>
      <c r="C24" s="838" t="s">
        <v>286</v>
      </c>
      <c r="D24" s="838"/>
      <c r="E24" s="838"/>
      <c r="F24" s="838"/>
      <c r="G24" s="838"/>
      <c r="H24" s="838"/>
      <c r="I24" s="838"/>
      <c r="J24" s="838"/>
    </row>
    <row r="25" spans="1:10" ht="12.75" customHeight="1">
      <c r="A25" s="1"/>
    </row>
    <row r="26" spans="1:10">
      <c r="A26" s="568" t="s">
        <v>158</v>
      </c>
      <c r="B26" s="568"/>
      <c r="C26" s="568"/>
      <c r="D26" s="568"/>
      <c r="E26" s="568"/>
      <c r="F26" s="568"/>
      <c r="G26" s="568"/>
      <c r="H26" s="568"/>
      <c r="I26" s="568"/>
      <c r="J26" s="568"/>
    </row>
    <row r="27" spans="1:10">
      <c r="A27" s="1"/>
    </row>
    <row r="28" spans="1:10">
      <c r="A28" s="1"/>
      <c r="C28" s="40" t="s">
        <v>11</v>
      </c>
      <c r="D28" s="833" t="s">
        <v>287</v>
      </c>
      <c r="E28" s="833"/>
      <c r="F28" s="833"/>
      <c r="G28" s="833"/>
      <c r="H28" s="833"/>
    </row>
    <row r="29" spans="1:10">
      <c r="A29" s="1"/>
      <c r="C29" s="16">
        <v>1</v>
      </c>
      <c r="D29" s="830" t="s">
        <v>210</v>
      </c>
      <c r="E29" s="831"/>
      <c r="F29" s="831"/>
      <c r="G29" s="831"/>
      <c r="H29" s="832"/>
    </row>
    <row r="30" spans="1:10">
      <c r="C30" s="16">
        <v>2</v>
      </c>
      <c r="D30" s="830" t="s">
        <v>211</v>
      </c>
      <c r="E30" s="831"/>
      <c r="F30" s="831"/>
      <c r="G30" s="831"/>
      <c r="H30" s="832"/>
    </row>
    <row r="31" spans="1:10">
      <c r="C31" s="16">
        <v>3</v>
      </c>
      <c r="D31" s="830" t="s">
        <v>212</v>
      </c>
      <c r="E31" s="831"/>
      <c r="F31" s="831"/>
      <c r="G31" s="831"/>
      <c r="H31" s="832"/>
    </row>
    <row r="32" spans="1:10">
      <c r="C32" s="16">
        <v>4</v>
      </c>
      <c r="D32" s="830" t="s">
        <v>213</v>
      </c>
      <c r="E32" s="831"/>
      <c r="F32" s="831"/>
      <c r="G32" s="831"/>
      <c r="H32" s="832"/>
    </row>
    <row r="33" spans="1:17">
      <c r="C33" s="16">
        <v>5</v>
      </c>
      <c r="D33" s="830" t="s">
        <v>214</v>
      </c>
      <c r="E33" s="831"/>
      <c r="F33" s="831"/>
      <c r="G33" s="831"/>
      <c r="H33" s="832"/>
    </row>
    <row r="34" spans="1:17">
      <c r="C34" s="16">
        <v>6</v>
      </c>
      <c r="D34" s="830" t="s">
        <v>215</v>
      </c>
      <c r="E34" s="831"/>
      <c r="F34" s="831"/>
      <c r="G34" s="831"/>
      <c r="H34" s="832"/>
    </row>
    <row r="35" spans="1:17">
      <c r="C35" s="16">
        <v>7</v>
      </c>
      <c r="D35" s="830" t="s">
        <v>216</v>
      </c>
      <c r="E35" s="831"/>
      <c r="F35" s="831"/>
      <c r="G35" s="831"/>
      <c r="H35" s="832"/>
    </row>
    <row r="36" spans="1:17">
      <c r="C36" s="16">
        <v>8</v>
      </c>
      <c r="D36" s="830" t="s">
        <v>217</v>
      </c>
      <c r="E36" s="831"/>
      <c r="F36" s="831"/>
      <c r="G36" s="831"/>
      <c r="H36" s="832"/>
    </row>
    <row r="38" spans="1:17" ht="41.25" customHeight="1">
      <c r="B38" s="842" t="s">
        <v>288</v>
      </c>
      <c r="C38" s="842"/>
      <c r="D38" s="842"/>
      <c r="E38" s="842"/>
      <c r="F38" s="842"/>
      <c r="G38" s="842"/>
      <c r="H38" s="842"/>
      <c r="I38" s="842"/>
      <c r="J38" s="842"/>
    </row>
    <row r="40" spans="1:17">
      <c r="A40" s="568" t="s">
        <v>289</v>
      </c>
      <c r="B40" s="568"/>
      <c r="C40" s="568"/>
      <c r="D40" s="568"/>
      <c r="E40" s="568"/>
      <c r="F40" s="568"/>
      <c r="G40" s="568"/>
      <c r="H40" s="568"/>
      <c r="I40" s="568"/>
      <c r="J40" s="568"/>
    </row>
    <row r="42" spans="1:17">
      <c r="C42" s="40" t="s">
        <v>11</v>
      </c>
      <c r="D42" s="833" t="s">
        <v>159</v>
      </c>
      <c r="E42" s="833"/>
      <c r="F42" s="833"/>
      <c r="G42" s="833"/>
      <c r="H42" s="833"/>
      <c r="L42" s="101">
        <v>0</v>
      </c>
      <c r="M42" s="827" t="s">
        <v>176</v>
      </c>
      <c r="N42" s="827"/>
      <c r="O42" s="827"/>
      <c r="P42" s="827"/>
      <c r="Q42" s="827"/>
    </row>
    <row r="43" spans="1:17">
      <c r="C43" s="16">
        <v>1</v>
      </c>
      <c r="D43" s="830" t="s">
        <v>290</v>
      </c>
      <c r="E43" s="831"/>
      <c r="F43" s="831"/>
      <c r="G43" s="831"/>
      <c r="H43" s="832"/>
      <c r="L43" s="102">
        <v>1</v>
      </c>
      <c r="M43" s="101" t="s">
        <v>122</v>
      </c>
    </row>
    <row r="44" spans="1:17">
      <c r="C44" s="16">
        <v>2</v>
      </c>
      <c r="D44" s="830" t="s">
        <v>218</v>
      </c>
      <c r="E44" s="831"/>
      <c r="F44" s="831"/>
      <c r="G44" s="831"/>
      <c r="H44" s="832"/>
      <c r="L44" s="102">
        <v>2</v>
      </c>
      <c r="M44" s="101" t="s">
        <v>123</v>
      </c>
    </row>
    <row r="45" spans="1:17">
      <c r="C45" s="16">
        <v>3</v>
      </c>
      <c r="D45" s="830" t="s">
        <v>219</v>
      </c>
      <c r="E45" s="831"/>
      <c r="F45" s="831"/>
      <c r="G45" s="831"/>
      <c r="H45" s="832"/>
      <c r="L45" s="102">
        <v>3</v>
      </c>
      <c r="M45" s="101" t="s">
        <v>124</v>
      </c>
    </row>
    <row r="46" spans="1:17">
      <c r="C46" s="16">
        <v>4</v>
      </c>
      <c r="D46" s="830" t="s">
        <v>220</v>
      </c>
      <c r="E46" s="831"/>
      <c r="F46" s="831"/>
      <c r="G46" s="831"/>
      <c r="H46" s="832"/>
      <c r="L46" s="102">
        <v>4</v>
      </c>
      <c r="M46" s="101" t="s">
        <v>125</v>
      </c>
    </row>
    <row r="47" spans="1:17">
      <c r="C47" s="16">
        <v>5</v>
      </c>
      <c r="D47" s="830" t="s">
        <v>291</v>
      </c>
      <c r="E47" s="831"/>
      <c r="F47" s="831"/>
      <c r="G47" s="831"/>
      <c r="H47" s="832"/>
      <c r="L47" s="102">
        <v>5</v>
      </c>
      <c r="M47" s="101" t="s">
        <v>160</v>
      </c>
    </row>
    <row r="50" spans="1:17" ht="35.25" customHeight="1">
      <c r="B50" s="834" t="s">
        <v>292</v>
      </c>
      <c r="C50" s="834"/>
      <c r="D50" s="834"/>
      <c r="E50" s="834"/>
      <c r="F50" s="834"/>
      <c r="G50" s="834"/>
      <c r="H50" s="834"/>
      <c r="I50" s="834"/>
    </row>
    <row r="52" spans="1:17">
      <c r="A52" s="568" t="s">
        <v>293</v>
      </c>
      <c r="B52" s="568"/>
      <c r="C52" s="568"/>
      <c r="D52" s="568"/>
      <c r="E52" s="568"/>
      <c r="F52" s="568"/>
      <c r="G52" s="568"/>
      <c r="H52" s="568"/>
      <c r="I52" s="568"/>
      <c r="J52" s="568"/>
    </row>
    <row r="53" spans="1:17">
      <c r="P53" s="101"/>
      <c r="Q53" s="101"/>
    </row>
    <row r="54" spans="1:17">
      <c r="C54" s="40" t="s">
        <v>11</v>
      </c>
      <c r="D54" s="833" t="s">
        <v>293</v>
      </c>
      <c r="E54" s="833"/>
      <c r="F54" s="833"/>
      <c r="G54" s="833"/>
      <c r="H54" s="833"/>
      <c r="L54" s="103" t="s">
        <v>175</v>
      </c>
      <c r="M54" s="827" t="s">
        <v>176</v>
      </c>
      <c r="N54" s="827"/>
      <c r="O54" s="827"/>
      <c r="P54" s="827"/>
      <c r="Q54" s="827"/>
    </row>
    <row r="55" spans="1:17">
      <c r="C55" s="18" t="s">
        <v>126</v>
      </c>
      <c r="D55" s="830" t="s">
        <v>209</v>
      </c>
      <c r="E55" s="831"/>
      <c r="F55" s="831"/>
      <c r="G55" s="831"/>
      <c r="H55" s="832"/>
      <c r="L55" s="103" t="s">
        <v>126</v>
      </c>
      <c r="M55" s="828" t="s">
        <v>127</v>
      </c>
      <c r="N55" s="828"/>
      <c r="O55" s="828"/>
      <c r="P55" s="828"/>
      <c r="Q55" s="828"/>
    </row>
    <row r="56" spans="1:17">
      <c r="C56" s="18" t="s">
        <v>128</v>
      </c>
      <c r="D56" s="830" t="s">
        <v>294</v>
      </c>
      <c r="E56" s="831"/>
      <c r="F56" s="831"/>
      <c r="G56" s="831"/>
      <c r="H56" s="832"/>
      <c r="L56" s="103" t="s">
        <v>128</v>
      </c>
      <c r="M56" s="828" t="s">
        <v>173</v>
      </c>
      <c r="N56" s="828"/>
      <c r="O56" s="828"/>
      <c r="P56" s="828"/>
      <c r="Q56" s="828"/>
    </row>
    <row r="57" spans="1:17">
      <c r="C57" s="18" t="s">
        <v>106</v>
      </c>
      <c r="D57" s="830" t="s">
        <v>295</v>
      </c>
      <c r="E57" s="831"/>
      <c r="F57" s="831"/>
      <c r="G57" s="831"/>
      <c r="H57" s="832"/>
      <c r="L57" s="103" t="s">
        <v>106</v>
      </c>
      <c r="M57" s="828" t="s">
        <v>129</v>
      </c>
      <c r="N57" s="828"/>
      <c r="O57" s="828"/>
      <c r="P57" s="828"/>
      <c r="Q57" s="828"/>
    </row>
    <row r="58" spans="1:17" ht="33" customHeight="1">
      <c r="C58" s="20" t="s">
        <v>108</v>
      </c>
      <c r="D58" s="846" t="s">
        <v>161</v>
      </c>
      <c r="E58" s="847"/>
      <c r="F58" s="847"/>
      <c r="G58" s="847"/>
      <c r="H58" s="848"/>
      <c r="L58" s="29" t="s">
        <v>108</v>
      </c>
      <c r="M58" s="829" t="s">
        <v>174</v>
      </c>
      <c r="N58" s="829"/>
      <c r="O58" s="829"/>
      <c r="P58" s="829"/>
      <c r="Q58" s="829"/>
    </row>
    <row r="59" spans="1:17" ht="33" customHeight="1">
      <c r="C59" s="18" t="s">
        <v>2500</v>
      </c>
      <c r="D59" s="835" t="s">
        <v>2501</v>
      </c>
      <c r="E59" s="836"/>
      <c r="F59" s="836"/>
      <c r="G59" s="836"/>
      <c r="H59" s="837"/>
      <c r="L59" s="29" t="s">
        <v>2500</v>
      </c>
      <c r="M59" s="402" t="str">
        <f>+D59</f>
        <v>Pagador de aportes de los concejales municipales o distritales</v>
      </c>
      <c r="N59" s="402"/>
      <c r="O59" s="402"/>
      <c r="P59" s="402"/>
      <c r="Q59" s="402"/>
    </row>
    <row r="60" spans="1:17" ht="33" customHeight="1">
      <c r="C60" s="18" t="s">
        <v>130</v>
      </c>
      <c r="D60" s="830" t="s">
        <v>296</v>
      </c>
      <c r="E60" s="831"/>
      <c r="F60" s="831"/>
      <c r="G60" s="831"/>
      <c r="H60" s="832"/>
      <c r="L60" s="29" t="s">
        <v>130</v>
      </c>
      <c r="M60" s="402" t="str">
        <f>+D60</f>
        <v>Pagador de aportes de contrato sindical.</v>
      </c>
      <c r="N60" s="402"/>
      <c r="O60" s="402"/>
      <c r="P60" s="402"/>
      <c r="Q60" s="402"/>
    </row>
    <row r="61" spans="1:17">
      <c r="C61" s="18" t="s">
        <v>2503</v>
      </c>
      <c r="D61" s="830" t="s">
        <v>2502</v>
      </c>
      <c r="E61" s="831"/>
      <c r="F61" s="831"/>
      <c r="G61" s="831"/>
      <c r="H61" s="832"/>
      <c r="L61" s="103" t="s">
        <v>2503</v>
      </c>
      <c r="M61" s="828" t="str">
        <f>+D61</f>
        <v>Pagador Subsistema Nacional de Voluntarios en Primera Respuesta.</v>
      </c>
      <c r="N61" s="828"/>
      <c r="O61" s="828"/>
      <c r="P61" s="828"/>
      <c r="Q61" s="828"/>
    </row>
    <row r="63" spans="1:17" ht="15.75" thickBot="1">
      <c r="C63" s="15" t="s">
        <v>297</v>
      </c>
    </row>
    <row r="64" spans="1:17" ht="15.75" thickBot="1">
      <c r="D64" s="849" t="s">
        <v>172</v>
      </c>
      <c r="E64" s="850"/>
      <c r="F64" s="1"/>
      <c r="G64" s="1"/>
      <c r="H64" s="1"/>
    </row>
    <row r="65" spans="1:10">
      <c r="D65" s="25" t="s">
        <v>12</v>
      </c>
      <c r="E65" s="26"/>
    </row>
    <row r="66" spans="1:10">
      <c r="D66" s="27" t="s">
        <v>298</v>
      </c>
      <c r="E66" s="28"/>
    </row>
    <row r="68" spans="1:10">
      <c r="A68" s="840" t="s">
        <v>13</v>
      </c>
      <c r="B68" s="840"/>
      <c r="C68" s="840"/>
      <c r="D68" s="840"/>
      <c r="E68" s="840"/>
      <c r="F68" s="840"/>
      <c r="G68" s="840"/>
      <c r="H68" s="840"/>
      <c r="I68" s="840"/>
      <c r="J68" s="840"/>
    </row>
    <row r="70" spans="1:10" ht="35.25" customHeight="1">
      <c r="B70" s="834" t="s">
        <v>299</v>
      </c>
      <c r="C70" s="834"/>
      <c r="D70" s="834"/>
      <c r="E70" s="834"/>
      <c r="F70" s="834"/>
      <c r="G70" s="834"/>
      <c r="H70" s="834"/>
      <c r="I70" s="834"/>
    </row>
    <row r="72" spans="1:10" ht="32.25" customHeight="1">
      <c r="B72" s="834" t="s">
        <v>300</v>
      </c>
      <c r="C72" s="834"/>
      <c r="D72" s="834"/>
      <c r="E72" s="834"/>
      <c r="F72" s="834"/>
      <c r="G72" s="834"/>
      <c r="H72" s="834"/>
      <c r="I72" s="834"/>
    </row>
    <row r="74" spans="1:10">
      <c r="A74" s="568" t="s">
        <v>301</v>
      </c>
      <c r="B74" s="568"/>
      <c r="C74" s="568"/>
      <c r="D74" s="568"/>
      <c r="E74" s="568"/>
      <c r="F74" s="568"/>
      <c r="G74" s="568"/>
      <c r="H74" s="568"/>
      <c r="I74" s="568"/>
      <c r="J74" s="568"/>
    </row>
    <row r="76" spans="1:10">
      <c r="C76" s="40" t="s">
        <v>11</v>
      </c>
      <c r="D76" s="833" t="s">
        <v>301</v>
      </c>
      <c r="E76" s="833"/>
      <c r="F76" s="833"/>
      <c r="G76" s="833"/>
      <c r="H76" s="833"/>
    </row>
    <row r="77" spans="1:10">
      <c r="C77" s="18" t="s">
        <v>131</v>
      </c>
      <c r="D77" s="830" t="s">
        <v>302</v>
      </c>
      <c r="E77" s="831"/>
      <c r="F77" s="831"/>
      <c r="G77" s="831"/>
      <c r="H77" s="832"/>
    </row>
    <row r="78" spans="1:10" ht="41.25" customHeight="1">
      <c r="C78" s="19" t="s">
        <v>61</v>
      </c>
      <c r="D78" s="843" t="s">
        <v>303</v>
      </c>
      <c r="E78" s="844"/>
      <c r="F78" s="844"/>
      <c r="G78" s="844"/>
      <c r="H78" s="845"/>
    </row>
    <row r="79" spans="1:10" ht="79.5" customHeight="1">
      <c r="C79" s="19" t="s">
        <v>63</v>
      </c>
      <c r="D79" s="843" t="s">
        <v>304</v>
      </c>
      <c r="E79" s="844"/>
      <c r="F79" s="844"/>
      <c r="G79" s="844"/>
      <c r="H79" s="845"/>
    </row>
    <row r="80" spans="1:10" ht="64.5" customHeight="1">
      <c r="C80" s="19" t="s">
        <v>65</v>
      </c>
      <c r="D80" s="843" t="s">
        <v>305</v>
      </c>
      <c r="E80" s="844"/>
      <c r="F80" s="844"/>
      <c r="G80" s="844"/>
      <c r="H80" s="845"/>
    </row>
    <row r="81" spans="2:15" ht="56.25" customHeight="1">
      <c r="C81" s="20" t="s">
        <v>67</v>
      </c>
      <c r="D81" s="843" t="s">
        <v>306</v>
      </c>
      <c r="E81" s="844"/>
      <c r="F81" s="844"/>
      <c r="G81" s="844"/>
      <c r="H81" s="845"/>
    </row>
    <row r="82" spans="2:15" ht="80.25" customHeight="1">
      <c r="C82" s="19" t="s">
        <v>69</v>
      </c>
      <c r="D82" s="843" t="s">
        <v>307</v>
      </c>
      <c r="E82" s="844"/>
      <c r="F82" s="844"/>
      <c r="G82" s="844"/>
      <c r="H82" s="845"/>
    </row>
    <row r="83" spans="2:15" ht="51.75" customHeight="1">
      <c r="C83" s="323" t="s">
        <v>70</v>
      </c>
      <c r="D83" s="851" t="s">
        <v>308</v>
      </c>
      <c r="E83" s="852"/>
      <c r="F83" s="852"/>
      <c r="G83" s="852"/>
      <c r="H83" s="853"/>
    </row>
    <row r="84" spans="2:15" ht="51.75" customHeight="1">
      <c r="C84" s="323" t="s">
        <v>72</v>
      </c>
      <c r="D84" s="843" t="s">
        <v>606</v>
      </c>
      <c r="E84" s="844"/>
      <c r="F84" s="844"/>
      <c r="G84" s="844"/>
      <c r="H84" s="845"/>
    </row>
    <row r="85" spans="2:15" ht="51.75" customHeight="1">
      <c r="C85" s="19" t="s">
        <v>603</v>
      </c>
      <c r="D85" s="843" t="s">
        <v>604</v>
      </c>
      <c r="E85" s="844"/>
      <c r="F85" s="844"/>
      <c r="G85" s="844"/>
      <c r="H85" s="845"/>
    </row>
    <row r="86" spans="2:15" ht="51.75" customHeight="1">
      <c r="C86" s="19" t="s">
        <v>71</v>
      </c>
      <c r="D86" s="843" t="s">
        <v>605</v>
      </c>
      <c r="E86" s="844"/>
      <c r="F86" s="844"/>
      <c r="G86" s="844"/>
      <c r="H86" s="845"/>
    </row>
    <row r="88" spans="2:15" ht="45.75" customHeight="1">
      <c r="B88" s="834" t="s">
        <v>309</v>
      </c>
      <c r="C88" s="834"/>
      <c r="D88" s="834"/>
      <c r="E88" s="834"/>
      <c r="F88" s="834"/>
      <c r="G88" s="834"/>
      <c r="H88" s="834"/>
      <c r="I88" s="834"/>
    </row>
    <row r="90" spans="2:15" s="14" customFormat="1" ht="55.5" customHeight="1">
      <c r="B90" s="839" t="s">
        <v>310</v>
      </c>
      <c r="C90" s="839"/>
      <c r="D90" s="839"/>
      <c r="E90" s="839"/>
      <c r="F90" s="839"/>
      <c r="G90" s="839"/>
      <c r="H90" s="839"/>
      <c r="I90" s="839"/>
      <c r="L90" s="104"/>
      <c r="M90" s="104"/>
      <c r="N90" s="104"/>
      <c r="O90" s="104"/>
    </row>
    <row r="93" spans="2:15" ht="33.75" customHeight="1">
      <c r="B93" s="834" t="s">
        <v>311</v>
      </c>
      <c r="C93" s="834"/>
      <c r="D93" s="834"/>
      <c r="E93" s="834"/>
      <c r="F93" s="834"/>
      <c r="G93" s="834"/>
      <c r="H93" s="834"/>
      <c r="I93" s="834"/>
    </row>
    <row r="95" spans="2:15">
      <c r="C95" s="38" t="s">
        <v>133</v>
      </c>
      <c r="D95" s="15" t="s">
        <v>205</v>
      </c>
    </row>
    <row r="96" spans="2:15">
      <c r="C96" s="38" t="s">
        <v>133</v>
      </c>
      <c r="D96" s="15" t="s">
        <v>206</v>
      </c>
    </row>
    <row r="97" spans="2:11">
      <c r="C97" s="38" t="s">
        <v>133</v>
      </c>
      <c r="D97" s="15" t="s">
        <v>207</v>
      </c>
    </row>
    <row r="98" spans="2:11">
      <c r="C98" s="38" t="s">
        <v>133</v>
      </c>
      <c r="D98" s="15" t="s">
        <v>208</v>
      </c>
    </row>
    <row r="101" spans="2:11" ht="33.75" customHeight="1">
      <c r="B101" s="834" t="s">
        <v>312</v>
      </c>
      <c r="C101" s="834"/>
      <c r="D101" s="834"/>
      <c r="E101" s="834"/>
      <c r="F101" s="834"/>
      <c r="G101" s="834"/>
      <c r="H101" s="834"/>
      <c r="I101" s="834"/>
    </row>
    <row r="103" spans="2:11">
      <c r="B103" s="568" t="s">
        <v>313</v>
      </c>
      <c r="C103" s="568"/>
      <c r="D103" s="568"/>
      <c r="E103" s="568"/>
      <c r="F103" s="568"/>
      <c r="G103" s="568"/>
      <c r="H103" s="568"/>
      <c r="I103" s="568"/>
      <c r="J103" s="568"/>
      <c r="K103" s="568"/>
    </row>
    <row r="105" spans="2:11">
      <c r="D105" s="40" t="s">
        <v>11</v>
      </c>
      <c r="E105" s="833" t="s">
        <v>314</v>
      </c>
      <c r="F105" s="833"/>
      <c r="G105" s="833"/>
      <c r="H105" s="833"/>
      <c r="I105" s="833"/>
    </row>
    <row r="106" spans="2:11">
      <c r="D106" s="18" t="s">
        <v>131</v>
      </c>
      <c r="E106" s="830" t="s">
        <v>302</v>
      </c>
      <c r="F106" s="831"/>
      <c r="G106" s="831"/>
      <c r="H106" s="831"/>
      <c r="I106" s="832"/>
    </row>
    <row r="107" spans="2:11" ht="45" customHeight="1">
      <c r="D107" s="19" t="s">
        <v>61</v>
      </c>
      <c r="E107" s="843" t="s">
        <v>303</v>
      </c>
      <c r="F107" s="844"/>
      <c r="G107" s="844"/>
      <c r="H107" s="844"/>
      <c r="I107" s="845"/>
    </row>
    <row r="108" spans="2:11" ht="74.25" customHeight="1">
      <c r="D108" s="19" t="s">
        <v>63</v>
      </c>
      <c r="E108" s="843" t="s">
        <v>304</v>
      </c>
      <c r="F108" s="844"/>
      <c r="G108" s="844"/>
      <c r="H108" s="844"/>
      <c r="I108" s="845"/>
    </row>
    <row r="109" spans="2:11" ht="60.75" customHeight="1">
      <c r="D109" s="19" t="s">
        <v>65</v>
      </c>
      <c r="E109" s="843" t="s">
        <v>305</v>
      </c>
      <c r="F109" s="844"/>
      <c r="G109" s="844"/>
      <c r="H109" s="844"/>
      <c r="I109" s="845"/>
    </row>
    <row r="110" spans="2:11" ht="55.5" customHeight="1">
      <c r="D110" s="20" t="s">
        <v>67</v>
      </c>
      <c r="E110" s="843" t="s">
        <v>306</v>
      </c>
      <c r="F110" s="844"/>
      <c r="G110" s="844"/>
      <c r="H110" s="844"/>
      <c r="I110" s="845"/>
    </row>
    <row r="111" spans="2:11" ht="77.25" customHeight="1">
      <c r="D111" s="19" t="s">
        <v>69</v>
      </c>
      <c r="E111" s="843" t="s">
        <v>307</v>
      </c>
      <c r="F111" s="844"/>
      <c r="G111" s="844"/>
      <c r="H111" s="844"/>
      <c r="I111" s="845"/>
    </row>
    <row r="112" spans="2:11" ht="52.5" customHeight="1">
      <c r="D112" s="19" t="s">
        <v>70</v>
      </c>
      <c r="E112" s="843" t="s">
        <v>308</v>
      </c>
      <c r="F112" s="844"/>
      <c r="G112" s="844"/>
      <c r="H112" s="844"/>
      <c r="I112" s="845"/>
    </row>
    <row r="113" spans="1:15" ht="52.5" customHeight="1">
      <c r="D113" s="323" t="s">
        <v>72</v>
      </c>
      <c r="E113" s="843" t="s">
        <v>606</v>
      </c>
      <c r="F113" s="844"/>
      <c r="G113" s="844"/>
      <c r="H113" s="844"/>
      <c r="I113" s="845"/>
    </row>
    <row r="114" spans="1:15" ht="52.5" customHeight="1">
      <c r="D114" s="19" t="s">
        <v>603</v>
      </c>
      <c r="E114" s="843" t="s">
        <v>604</v>
      </c>
      <c r="F114" s="844"/>
      <c r="G114" s="844"/>
      <c r="H114" s="844"/>
      <c r="I114" s="845"/>
    </row>
    <row r="115" spans="1:15" ht="52.5" customHeight="1">
      <c r="D115" s="19" t="s">
        <v>71</v>
      </c>
      <c r="E115" s="843" t="s">
        <v>605</v>
      </c>
      <c r="F115" s="844"/>
      <c r="G115" s="844"/>
      <c r="H115" s="844"/>
      <c r="I115" s="845"/>
    </row>
    <row r="118" spans="1:15" ht="33.75" customHeight="1">
      <c r="B118" s="834" t="s">
        <v>315</v>
      </c>
      <c r="C118" s="834"/>
      <c r="D118" s="834"/>
      <c r="E118" s="834"/>
      <c r="F118" s="834"/>
      <c r="G118" s="834"/>
      <c r="H118" s="834"/>
      <c r="I118" s="834"/>
    </row>
    <row r="120" spans="1:15" s="21" customFormat="1" ht="33.75" customHeight="1">
      <c r="B120" s="842" t="s">
        <v>316</v>
      </c>
      <c r="C120" s="842"/>
      <c r="D120" s="842"/>
      <c r="E120" s="842"/>
      <c r="F120" s="842"/>
      <c r="G120" s="842"/>
      <c r="H120" s="842"/>
      <c r="I120" s="842"/>
      <c r="L120" s="105"/>
      <c r="M120" s="105"/>
      <c r="N120" s="105"/>
      <c r="O120" s="105"/>
    </row>
    <row r="123" spans="1:15">
      <c r="A123" s="840" t="s">
        <v>19</v>
      </c>
      <c r="B123" s="840"/>
      <c r="C123" s="840"/>
      <c r="D123" s="840"/>
      <c r="E123" s="840"/>
      <c r="F123" s="840"/>
      <c r="G123" s="840"/>
      <c r="H123" s="840"/>
      <c r="I123" s="840"/>
      <c r="J123" s="840"/>
    </row>
    <row r="126" spans="1:15" ht="33.75" customHeight="1">
      <c r="B126" s="842" t="s">
        <v>317</v>
      </c>
      <c r="C126" s="842"/>
      <c r="D126" s="842"/>
      <c r="E126" s="842"/>
      <c r="F126" s="842"/>
      <c r="G126" s="842"/>
      <c r="H126" s="842"/>
      <c r="I126" s="842"/>
    </row>
    <row r="127" spans="1:15">
      <c r="C127" s="38" t="s">
        <v>132</v>
      </c>
      <c r="D127" s="15" t="s">
        <v>196</v>
      </c>
    </row>
    <row r="128" spans="1:15">
      <c r="C128" s="38" t="s">
        <v>132</v>
      </c>
      <c r="D128" s="15" t="s">
        <v>197</v>
      </c>
    </row>
    <row r="129" spans="2:9">
      <c r="C129" s="38" t="s">
        <v>132</v>
      </c>
      <c r="D129" s="15" t="s">
        <v>198</v>
      </c>
    </row>
    <row r="130" spans="2:9">
      <c r="C130" s="38" t="s">
        <v>132</v>
      </c>
      <c r="D130" s="15" t="s">
        <v>199</v>
      </c>
    </row>
    <row r="131" spans="2:9">
      <c r="C131" s="38" t="s">
        <v>132</v>
      </c>
      <c r="D131" s="15" t="s">
        <v>200</v>
      </c>
    </row>
    <row r="132" spans="2:9">
      <c r="C132" s="38" t="s">
        <v>132</v>
      </c>
      <c r="D132" s="15" t="s">
        <v>201</v>
      </c>
    </row>
    <row r="133" spans="2:9">
      <c r="C133" s="38" t="s">
        <v>132</v>
      </c>
      <c r="D133" s="15" t="s">
        <v>202</v>
      </c>
    </row>
    <row r="134" spans="2:9">
      <c r="C134" s="38" t="s">
        <v>132</v>
      </c>
      <c r="D134" s="15" t="s">
        <v>203</v>
      </c>
    </row>
    <row r="135" spans="2:9">
      <c r="C135" s="38" t="s">
        <v>132</v>
      </c>
      <c r="D135" s="15" t="s">
        <v>204</v>
      </c>
    </row>
    <row r="137" spans="2:9">
      <c r="B137" s="15" t="s">
        <v>318</v>
      </c>
    </row>
    <row r="139" spans="2:9" ht="33.75" customHeight="1">
      <c r="B139" s="834" t="s">
        <v>162</v>
      </c>
      <c r="C139" s="834"/>
      <c r="D139" s="834"/>
      <c r="E139" s="834"/>
      <c r="F139" s="834"/>
      <c r="G139" s="834"/>
      <c r="H139" s="834"/>
      <c r="I139" s="834"/>
    </row>
    <row r="141" spans="2:9">
      <c r="C141" s="38" t="s">
        <v>133</v>
      </c>
      <c r="D141" s="15" t="s">
        <v>205</v>
      </c>
    </row>
    <row r="142" spans="2:9">
      <c r="C142" s="38" t="s">
        <v>133</v>
      </c>
      <c r="D142" s="15" t="s">
        <v>206</v>
      </c>
    </row>
    <row r="143" spans="2:9">
      <c r="C143" s="38" t="s">
        <v>133</v>
      </c>
      <c r="D143" s="15" t="s">
        <v>207</v>
      </c>
    </row>
    <row r="144" spans="2:9">
      <c r="C144" s="38" t="s">
        <v>133</v>
      </c>
      <c r="D144" s="15" t="s">
        <v>208</v>
      </c>
    </row>
    <row r="147" spans="2:11" ht="33.75" customHeight="1">
      <c r="B147" s="834" t="s">
        <v>319</v>
      </c>
      <c r="C147" s="834"/>
      <c r="D147" s="834"/>
      <c r="E147" s="834"/>
      <c r="F147" s="834"/>
      <c r="G147" s="834"/>
      <c r="H147" s="834"/>
      <c r="I147" s="834"/>
    </row>
    <row r="149" spans="2:11">
      <c r="B149" s="568" t="s">
        <v>163</v>
      </c>
      <c r="C149" s="568"/>
      <c r="D149" s="568"/>
      <c r="E149" s="568"/>
      <c r="F149" s="568"/>
      <c r="G149" s="568"/>
      <c r="H149" s="568"/>
      <c r="I149" s="568"/>
      <c r="J149" s="568"/>
      <c r="K149" s="568"/>
    </row>
    <row r="151" spans="2:11">
      <c r="D151" s="40" t="s">
        <v>11</v>
      </c>
      <c r="E151" s="833" t="s">
        <v>163</v>
      </c>
      <c r="F151" s="833"/>
      <c r="G151" s="833"/>
      <c r="H151" s="833"/>
      <c r="I151" s="833"/>
    </row>
    <row r="152" spans="2:11">
      <c r="D152" s="18" t="s">
        <v>131</v>
      </c>
      <c r="E152" s="830" t="s">
        <v>302</v>
      </c>
      <c r="F152" s="831"/>
      <c r="G152" s="831"/>
      <c r="H152" s="831"/>
      <c r="I152" s="832"/>
    </row>
    <row r="153" spans="2:11" ht="45" customHeight="1">
      <c r="D153" s="19" t="s">
        <v>61</v>
      </c>
      <c r="E153" s="843" t="s">
        <v>303</v>
      </c>
      <c r="F153" s="844"/>
      <c r="G153" s="844"/>
      <c r="H153" s="844"/>
      <c r="I153" s="845"/>
    </row>
    <row r="154" spans="2:11" ht="74.25" customHeight="1">
      <c r="D154" s="19" t="s">
        <v>63</v>
      </c>
      <c r="E154" s="843" t="s">
        <v>304</v>
      </c>
      <c r="F154" s="844"/>
      <c r="G154" s="844"/>
      <c r="H154" s="844"/>
      <c r="I154" s="845"/>
    </row>
    <row r="155" spans="2:11" ht="60.75" customHeight="1">
      <c r="D155" s="19" t="s">
        <v>65</v>
      </c>
      <c r="E155" s="843" t="s">
        <v>305</v>
      </c>
      <c r="F155" s="844"/>
      <c r="G155" s="844"/>
      <c r="H155" s="844"/>
      <c r="I155" s="845"/>
    </row>
    <row r="156" spans="2:11" ht="55.5" customHeight="1">
      <c r="D156" s="20" t="s">
        <v>67</v>
      </c>
      <c r="E156" s="843" t="s">
        <v>306</v>
      </c>
      <c r="F156" s="844"/>
      <c r="G156" s="844"/>
      <c r="H156" s="844"/>
      <c r="I156" s="845"/>
    </row>
    <row r="157" spans="2:11" ht="77.25" customHeight="1">
      <c r="D157" s="19" t="s">
        <v>69</v>
      </c>
      <c r="E157" s="843" t="s">
        <v>307</v>
      </c>
      <c r="F157" s="844"/>
      <c r="G157" s="844"/>
      <c r="H157" s="844"/>
      <c r="I157" s="845"/>
    </row>
    <row r="158" spans="2:11" ht="52.5" customHeight="1">
      <c r="D158" s="19" t="s">
        <v>70</v>
      </c>
      <c r="E158" s="843" t="s">
        <v>308</v>
      </c>
      <c r="F158" s="844"/>
      <c r="G158" s="844"/>
      <c r="H158" s="844"/>
      <c r="I158" s="845"/>
    </row>
    <row r="159" spans="2:11" ht="52.5" customHeight="1">
      <c r="D159" s="323" t="s">
        <v>72</v>
      </c>
      <c r="E159" s="843" t="s">
        <v>606</v>
      </c>
      <c r="F159" s="844"/>
      <c r="G159" s="844"/>
      <c r="H159" s="844"/>
      <c r="I159" s="845"/>
    </row>
    <row r="160" spans="2:11" ht="52.5" customHeight="1">
      <c r="D160" s="19" t="s">
        <v>603</v>
      </c>
      <c r="E160" s="843" t="s">
        <v>604</v>
      </c>
      <c r="F160" s="844"/>
      <c r="G160" s="844"/>
      <c r="H160" s="844"/>
      <c r="I160" s="845"/>
    </row>
    <row r="161" spans="1:15" ht="52.5" customHeight="1">
      <c r="D161" s="19" t="s">
        <v>71</v>
      </c>
      <c r="E161" s="843" t="s">
        <v>605</v>
      </c>
      <c r="F161" s="844"/>
      <c r="G161" s="844"/>
      <c r="H161" s="844"/>
      <c r="I161" s="845"/>
    </row>
    <row r="164" spans="1:15" ht="33.75" customHeight="1">
      <c r="B164" s="834" t="s">
        <v>320</v>
      </c>
      <c r="C164" s="834"/>
      <c r="D164" s="834"/>
      <c r="E164" s="834"/>
      <c r="F164" s="834"/>
      <c r="G164" s="834"/>
      <c r="H164" s="834"/>
      <c r="I164" s="834"/>
    </row>
    <row r="166" spans="1:15" s="21" customFormat="1" ht="33.75" customHeight="1">
      <c r="B166" s="842" t="s">
        <v>321</v>
      </c>
      <c r="C166" s="842"/>
      <c r="D166" s="842"/>
      <c r="E166" s="842"/>
      <c r="F166" s="842"/>
      <c r="G166" s="842"/>
      <c r="H166" s="842"/>
      <c r="I166" s="842"/>
      <c r="L166" s="105"/>
      <c r="M166" s="105"/>
      <c r="N166" s="105"/>
      <c r="O166" s="105"/>
    </row>
    <row r="169" spans="1:15">
      <c r="A169" s="840" t="s">
        <v>187</v>
      </c>
      <c r="B169" s="840"/>
      <c r="C169" s="840"/>
      <c r="D169" s="840"/>
      <c r="E169" s="840"/>
      <c r="F169" s="840"/>
      <c r="G169" s="840"/>
      <c r="H169" s="840"/>
      <c r="I169" s="840"/>
      <c r="J169" s="840"/>
    </row>
    <row r="170" spans="1:15">
      <c r="A170" s="568" t="s">
        <v>322</v>
      </c>
      <c r="B170" s="568"/>
      <c r="C170" s="568"/>
      <c r="D170" s="568"/>
      <c r="E170" s="568"/>
      <c r="F170" s="568"/>
      <c r="G170" s="568"/>
      <c r="H170" s="568"/>
      <c r="I170" s="568"/>
      <c r="J170" s="568"/>
    </row>
    <row r="172" spans="1:15" s="21" customFormat="1" ht="42" customHeight="1">
      <c r="B172" s="842" t="s">
        <v>323</v>
      </c>
      <c r="C172" s="842"/>
      <c r="D172" s="842"/>
      <c r="E172" s="842"/>
      <c r="F172" s="842"/>
      <c r="G172" s="842"/>
      <c r="H172" s="842"/>
      <c r="I172" s="842"/>
      <c r="L172" s="105"/>
      <c r="M172" s="105"/>
      <c r="N172" s="105"/>
      <c r="O172" s="105"/>
    </row>
    <row r="174" spans="1:15" s="21" customFormat="1" ht="42" customHeight="1">
      <c r="B174" s="842" t="s">
        <v>324</v>
      </c>
      <c r="C174" s="842"/>
      <c r="D174" s="842"/>
      <c r="E174" s="842"/>
      <c r="F174" s="842"/>
      <c r="G174" s="842"/>
      <c r="H174" s="842"/>
      <c r="I174" s="842"/>
      <c r="L174" s="105"/>
      <c r="M174" s="105"/>
      <c r="N174" s="105"/>
      <c r="O174" s="105"/>
    </row>
    <row r="176" spans="1:15">
      <c r="E176" s="1" t="s">
        <v>135</v>
      </c>
    </row>
    <row r="178" spans="2:15">
      <c r="D178" s="40" t="s">
        <v>164</v>
      </c>
      <c r="E178" s="833" t="s">
        <v>135</v>
      </c>
      <c r="F178" s="833"/>
    </row>
    <row r="179" spans="2:15">
      <c r="D179" s="16" t="s">
        <v>26</v>
      </c>
      <c r="E179" s="854" t="s">
        <v>136</v>
      </c>
      <c r="F179" s="854"/>
    </row>
    <row r="180" spans="2:15">
      <c r="D180" s="16" t="s">
        <v>27</v>
      </c>
      <c r="E180" s="854" t="s">
        <v>137</v>
      </c>
      <c r="F180" s="854"/>
    </row>
    <row r="181" spans="2:15">
      <c r="D181" s="16" t="s">
        <v>28</v>
      </c>
      <c r="E181" s="854" t="s">
        <v>138</v>
      </c>
      <c r="F181" s="854"/>
    </row>
    <row r="182" spans="2:15">
      <c r="D182" s="16" t="s">
        <v>29</v>
      </c>
      <c r="E182" s="854" t="s">
        <v>139</v>
      </c>
      <c r="F182" s="854"/>
    </row>
    <row r="183" spans="2:15">
      <c r="D183" s="16" t="s">
        <v>30</v>
      </c>
      <c r="E183" s="854" t="s">
        <v>140</v>
      </c>
      <c r="F183" s="854"/>
    </row>
    <row r="185" spans="2:15" s="21" customFormat="1" ht="42" customHeight="1">
      <c r="B185" s="842" t="s">
        <v>325</v>
      </c>
      <c r="C185" s="842"/>
      <c r="D185" s="842"/>
      <c r="E185" s="842"/>
      <c r="F185" s="842"/>
      <c r="G185" s="842"/>
      <c r="H185" s="842"/>
      <c r="I185" s="842"/>
      <c r="L185" s="105"/>
      <c r="M185" s="105"/>
      <c r="N185" s="105"/>
      <c r="O185" s="105"/>
    </row>
    <row r="187" spans="2:15" s="21" customFormat="1" ht="42" customHeight="1">
      <c r="B187" s="842" t="s">
        <v>326</v>
      </c>
      <c r="C187" s="842"/>
      <c r="D187" s="842"/>
      <c r="E187" s="842"/>
      <c r="F187" s="842"/>
      <c r="G187" s="842"/>
      <c r="H187" s="842"/>
      <c r="I187" s="842"/>
      <c r="L187" s="105"/>
      <c r="M187" s="105"/>
      <c r="N187" s="105"/>
      <c r="O187" s="105"/>
    </row>
    <row r="189" spans="2:15" s="21" customFormat="1" ht="42" customHeight="1">
      <c r="B189" s="842" t="s">
        <v>327</v>
      </c>
      <c r="C189" s="842"/>
      <c r="D189" s="842"/>
      <c r="E189" s="842"/>
      <c r="F189" s="842"/>
      <c r="G189" s="842"/>
      <c r="H189" s="842"/>
      <c r="I189" s="842"/>
      <c r="L189" s="105"/>
      <c r="M189" s="105"/>
      <c r="N189" s="105"/>
      <c r="O189" s="105"/>
    </row>
    <row r="191" spans="2:15" s="21" customFormat="1" ht="42" customHeight="1">
      <c r="B191" s="842" t="s">
        <v>328</v>
      </c>
      <c r="C191" s="842"/>
      <c r="D191" s="842"/>
      <c r="E191" s="842"/>
      <c r="F191" s="842"/>
      <c r="G191" s="842"/>
      <c r="H191" s="842"/>
      <c r="I191" s="842"/>
      <c r="L191" s="105"/>
      <c r="M191" s="105"/>
      <c r="N191" s="105"/>
      <c r="O191" s="105"/>
    </row>
    <row r="194" spans="2:15">
      <c r="B194" s="568" t="s">
        <v>141</v>
      </c>
      <c r="C194" s="568"/>
      <c r="D194" s="568"/>
      <c r="E194" s="568"/>
      <c r="F194" s="568"/>
      <c r="G194" s="568"/>
      <c r="H194" s="568"/>
      <c r="I194" s="568"/>
      <c r="J194" s="1"/>
      <c r="K194" s="1"/>
    </row>
    <row r="196" spans="2:15" s="21" customFormat="1" ht="42" customHeight="1">
      <c r="B196" s="842" t="s">
        <v>329</v>
      </c>
      <c r="C196" s="842"/>
      <c r="D196" s="842"/>
      <c r="E196" s="842"/>
      <c r="F196" s="842"/>
      <c r="G196" s="842"/>
      <c r="H196" s="842"/>
      <c r="I196" s="842"/>
      <c r="L196" s="105"/>
      <c r="M196" s="105"/>
      <c r="N196" s="105"/>
      <c r="O196" s="105"/>
    </row>
    <row r="197" spans="2:15">
      <c r="B197" s="568" t="s">
        <v>165</v>
      </c>
      <c r="C197" s="568"/>
      <c r="D197" s="568"/>
      <c r="E197" s="568"/>
      <c r="F197" s="568"/>
      <c r="G197" s="568"/>
      <c r="H197" s="568"/>
      <c r="I197" s="568"/>
      <c r="J197" s="568"/>
      <c r="K197" s="568"/>
    </row>
    <row r="200" spans="2:15">
      <c r="C200" s="40" t="s">
        <v>166</v>
      </c>
      <c r="D200" s="833" t="s">
        <v>330</v>
      </c>
      <c r="E200" s="833"/>
      <c r="F200" s="833"/>
      <c r="G200" s="833"/>
      <c r="H200" s="833"/>
    </row>
    <row r="201" spans="2:15">
      <c r="C201" s="22" t="s">
        <v>142</v>
      </c>
      <c r="D201" s="830" t="s">
        <v>331</v>
      </c>
      <c r="E201" s="831"/>
      <c r="F201" s="831"/>
      <c r="G201" s="831"/>
      <c r="H201" s="832"/>
      <c r="J201" s="101" t="str">
        <f>+C201&amp;" "&amp;D201</f>
        <v>14-04 Seguros de Vida Colpatria S.A.</v>
      </c>
      <c r="K201" s="101"/>
    </row>
    <row r="202" spans="2:15">
      <c r="C202" s="22" t="s">
        <v>143</v>
      </c>
      <c r="D202" s="830" t="s">
        <v>332</v>
      </c>
      <c r="E202" s="831"/>
      <c r="F202" s="831"/>
      <c r="G202" s="831"/>
      <c r="H202" s="832"/>
      <c r="J202" s="101" t="str">
        <f t="shared" ref="J202:J210" si="0">+C202&amp;" "&amp;D202</f>
        <v>14-07 Cía. De Seguros Bolívar S.A.</v>
      </c>
      <c r="K202" s="101"/>
    </row>
    <row r="203" spans="2:15">
      <c r="C203" s="22" t="s">
        <v>144</v>
      </c>
      <c r="D203" s="830" t="s">
        <v>152</v>
      </c>
      <c r="E203" s="831"/>
      <c r="F203" s="831"/>
      <c r="G203" s="831"/>
      <c r="H203" s="832"/>
      <c r="J203" s="101" t="str">
        <f t="shared" si="0"/>
        <v>14-08 Compañía De Seguros De Vida Aurora</v>
      </c>
      <c r="K203" s="101"/>
    </row>
    <row r="204" spans="2:15">
      <c r="C204" s="22" t="s">
        <v>145</v>
      </c>
      <c r="D204" s="830" t="s">
        <v>333</v>
      </c>
      <c r="E204" s="831"/>
      <c r="F204" s="831"/>
      <c r="G204" s="831"/>
      <c r="H204" s="832"/>
      <c r="J204" s="101" t="str">
        <f t="shared" si="0"/>
        <v>14-17 Seguros De Vida Alfa S.A.</v>
      </c>
      <c r="K204" s="101"/>
    </row>
    <row r="205" spans="2:15">
      <c r="C205" s="22" t="s">
        <v>146</v>
      </c>
      <c r="D205" s="830" t="s">
        <v>153</v>
      </c>
      <c r="E205" s="831"/>
      <c r="F205" s="831"/>
      <c r="G205" s="831"/>
      <c r="H205" s="832"/>
      <c r="J205" s="101" t="str">
        <f t="shared" si="0"/>
        <v>14-18 Liberty Seguros De Vida</v>
      </c>
      <c r="K205" s="101"/>
    </row>
    <row r="206" spans="2:15">
      <c r="C206" s="22" t="s">
        <v>147</v>
      </c>
      <c r="D206" s="830" t="s">
        <v>154</v>
      </c>
      <c r="E206" s="831"/>
      <c r="F206" s="831"/>
      <c r="G206" s="831"/>
      <c r="H206" s="832"/>
      <c r="J206" s="101" t="str">
        <f t="shared" si="0"/>
        <v>14-23 Positiva Compañía De Seguros de Vida</v>
      </c>
      <c r="K206" s="101"/>
    </row>
    <row r="207" spans="2:15">
      <c r="C207" s="22" t="s">
        <v>148</v>
      </c>
      <c r="D207" s="830" t="s">
        <v>334</v>
      </c>
      <c r="E207" s="831"/>
      <c r="F207" s="831"/>
      <c r="G207" s="831"/>
      <c r="H207" s="832"/>
      <c r="J207" s="101" t="str">
        <f t="shared" si="0"/>
        <v>14-25 Riesgos Profesionales Colmena S.A. Compañía De Seguros De Vida</v>
      </c>
      <c r="K207" s="101"/>
    </row>
    <row r="208" spans="2:15">
      <c r="C208" s="22" t="s">
        <v>149</v>
      </c>
      <c r="D208" s="830" t="s">
        <v>155</v>
      </c>
      <c r="E208" s="831"/>
      <c r="F208" s="831"/>
      <c r="G208" s="831"/>
      <c r="H208" s="832"/>
      <c r="J208" s="101" t="str">
        <f t="shared" si="0"/>
        <v>14-11 Compañía Suramericana Administradora De Riesgos Profesionales y Seguros Vida</v>
      </c>
      <c r="K208" s="101"/>
    </row>
    <row r="209" spans="2:15">
      <c r="C209" s="22" t="s">
        <v>150</v>
      </c>
      <c r="D209" s="830" t="s">
        <v>156</v>
      </c>
      <c r="E209" s="831"/>
      <c r="F209" s="831"/>
      <c r="G209" s="831"/>
      <c r="H209" s="832"/>
      <c r="J209" s="101" t="str">
        <f t="shared" si="0"/>
        <v>14-29 La Equidad Seguros De Vida Organismo Cooperativo - La Equidad Vida</v>
      </c>
      <c r="K209" s="101"/>
    </row>
    <row r="210" spans="2:15">
      <c r="C210" s="22" t="s">
        <v>151</v>
      </c>
      <c r="D210" s="830" t="s">
        <v>335</v>
      </c>
      <c r="E210" s="831"/>
      <c r="F210" s="831"/>
      <c r="G210" s="831"/>
      <c r="H210" s="832"/>
      <c r="J210" s="101" t="str">
        <f t="shared" si="0"/>
        <v>14-30 Mapfre Colombia Vida Seguros  S.A.</v>
      </c>
      <c r="K210" s="101"/>
    </row>
    <row r="211" spans="2:15">
      <c r="J211" s="101"/>
      <c r="K211" s="101"/>
    </row>
    <row r="212" spans="2:15" s="21" customFormat="1" ht="42" customHeight="1">
      <c r="B212" s="842" t="s">
        <v>336</v>
      </c>
      <c r="C212" s="842"/>
      <c r="D212" s="842"/>
      <c r="E212" s="842"/>
      <c r="F212" s="842"/>
      <c r="G212" s="842"/>
      <c r="H212" s="842"/>
      <c r="I212" s="842"/>
      <c r="J212" s="105"/>
      <c r="K212" s="105"/>
      <c r="L212" s="105"/>
      <c r="M212" s="105"/>
      <c r="N212" s="105"/>
      <c r="O212" s="105"/>
    </row>
    <row r="214" spans="2:15">
      <c r="E214" s="1" t="s">
        <v>135</v>
      </c>
    </row>
    <row r="216" spans="2:15">
      <c r="D216" s="40" t="s">
        <v>164</v>
      </c>
      <c r="E216" s="833" t="s">
        <v>135</v>
      </c>
      <c r="F216" s="833"/>
    </row>
    <row r="217" spans="2:15">
      <c r="D217" s="16" t="s">
        <v>26</v>
      </c>
      <c r="E217" s="854" t="s">
        <v>136</v>
      </c>
      <c r="F217" s="854"/>
    </row>
    <row r="218" spans="2:15">
      <c r="D218" s="16" t="s">
        <v>27</v>
      </c>
      <c r="E218" s="854" t="s">
        <v>137</v>
      </c>
      <c r="F218" s="854"/>
    </row>
    <row r="219" spans="2:15">
      <c r="D219" s="16" t="s">
        <v>28</v>
      </c>
      <c r="E219" s="854" t="s">
        <v>138</v>
      </c>
      <c r="F219" s="854"/>
    </row>
    <row r="220" spans="2:15">
      <c r="D220" s="16" t="s">
        <v>29</v>
      </c>
      <c r="E220" s="854" t="s">
        <v>139</v>
      </c>
      <c r="F220" s="854"/>
    </row>
    <row r="221" spans="2:15">
      <c r="D221" s="16" t="s">
        <v>30</v>
      </c>
      <c r="E221" s="854" t="s">
        <v>140</v>
      </c>
      <c r="F221" s="854"/>
    </row>
    <row r="223" spans="2:15" s="21" customFormat="1" ht="42" customHeight="1">
      <c r="B223" s="842" t="s">
        <v>337</v>
      </c>
      <c r="C223" s="842"/>
      <c r="D223" s="842"/>
      <c r="E223" s="842"/>
      <c r="F223" s="842"/>
      <c r="G223" s="842"/>
      <c r="H223" s="842"/>
      <c r="I223" s="842"/>
      <c r="L223" s="105"/>
      <c r="M223" s="105"/>
      <c r="N223" s="105"/>
      <c r="O223" s="105"/>
    </row>
    <row r="224" spans="2:15" s="21" customFormat="1" ht="18.75" customHeight="1">
      <c r="B224" s="39"/>
      <c r="C224" s="39"/>
      <c r="D224" s="39"/>
      <c r="E224" s="39"/>
      <c r="F224" s="39"/>
      <c r="G224" s="39"/>
      <c r="H224" s="39"/>
      <c r="I224" s="39"/>
      <c r="L224" s="105"/>
      <c r="M224" s="105"/>
      <c r="N224" s="105"/>
      <c r="O224" s="105"/>
    </row>
    <row r="225" spans="2:15" s="21" customFormat="1" ht="42" customHeight="1">
      <c r="B225" s="842" t="s">
        <v>338</v>
      </c>
      <c r="C225" s="842"/>
      <c r="D225" s="842"/>
      <c r="E225" s="842"/>
      <c r="F225" s="842"/>
      <c r="G225" s="842"/>
      <c r="H225" s="842"/>
      <c r="I225" s="842"/>
      <c r="L225" s="105"/>
      <c r="M225" s="105"/>
      <c r="N225" s="105"/>
      <c r="O225" s="105"/>
    </row>
    <row r="226" spans="2:15" s="21" customFormat="1" ht="42" customHeight="1">
      <c r="B226" s="842" t="s">
        <v>339</v>
      </c>
      <c r="C226" s="842"/>
      <c r="D226" s="842"/>
      <c r="E226" s="842"/>
      <c r="F226" s="842"/>
      <c r="G226" s="842"/>
      <c r="H226" s="842"/>
      <c r="I226" s="842"/>
      <c r="L226" s="105"/>
      <c r="M226" s="105"/>
      <c r="N226" s="105"/>
      <c r="O226" s="105"/>
    </row>
    <row r="227" spans="2:15" s="21" customFormat="1" ht="42" customHeight="1">
      <c r="B227" s="842" t="s">
        <v>340</v>
      </c>
      <c r="C227" s="842"/>
      <c r="D227" s="842"/>
      <c r="E227" s="842"/>
      <c r="F227" s="842"/>
      <c r="G227" s="842"/>
      <c r="H227" s="842"/>
      <c r="I227" s="842"/>
      <c r="L227" s="105"/>
      <c r="M227" s="105"/>
      <c r="N227" s="105"/>
      <c r="O227" s="105"/>
    </row>
    <row r="228" spans="2:15" s="21" customFormat="1" ht="42" customHeight="1">
      <c r="B228" s="842" t="s">
        <v>341</v>
      </c>
      <c r="C228" s="842"/>
      <c r="D228" s="842"/>
      <c r="E228" s="842"/>
      <c r="F228" s="842"/>
      <c r="G228" s="842"/>
      <c r="H228" s="842"/>
      <c r="I228" s="842"/>
      <c r="L228" s="105"/>
      <c r="M228" s="105"/>
      <c r="N228" s="105"/>
      <c r="O228" s="105"/>
    </row>
    <row r="229" spans="2:15" s="21" customFormat="1" ht="18.75" customHeight="1">
      <c r="B229" s="39"/>
      <c r="C229" s="39"/>
      <c r="D229" s="39"/>
      <c r="E229" s="39"/>
      <c r="F229" s="39"/>
      <c r="G229" s="39"/>
      <c r="H229" s="39"/>
      <c r="I229" s="39"/>
      <c r="L229" s="105"/>
      <c r="M229" s="105"/>
      <c r="N229" s="105"/>
      <c r="O229" s="105"/>
    </row>
    <row r="230" spans="2:15" s="21" customFormat="1" ht="42" customHeight="1">
      <c r="B230" s="842" t="s">
        <v>342</v>
      </c>
      <c r="C230" s="842"/>
      <c r="D230" s="842"/>
      <c r="E230" s="842"/>
      <c r="F230" s="842"/>
      <c r="G230" s="842"/>
      <c r="H230" s="842"/>
      <c r="I230" s="842"/>
      <c r="L230" s="105"/>
      <c r="M230" s="105"/>
      <c r="N230" s="105"/>
      <c r="O230" s="105"/>
    </row>
    <row r="232" spans="2:15">
      <c r="B232" s="568" t="s">
        <v>343</v>
      </c>
      <c r="C232" s="568"/>
      <c r="D232" s="568"/>
      <c r="E232" s="568"/>
      <c r="F232" s="568"/>
      <c r="G232" s="568"/>
      <c r="H232" s="568"/>
      <c r="I232" s="568"/>
      <c r="J232" s="568"/>
      <c r="K232" s="568"/>
    </row>
    <row r="233" spans="2:15" ht="15.75" thickBot="1"/>
    <row r="234" spans="2:15" ht="15.75" thickBot="1">
      <c r="C234" s="857" t="s">
        <v>343</v>
      </c>
      <c r="D234" s="858"/>
      <c r="E234" s="858"/>
      <c r="F234" s="858"/>
      <c r="G234" s="858"/>
      <c r="H234" s="859"/>
      <c r="I234" s="1"/>
      <c r="J234" s="1"/>
      <c r="K234" s="1"/>
      <c r="L234" s="106"/>
    </row>
    <row r="235" spans="2:15">
      <c r="C235" s="855" t="s">
        <v>31</v>
      </c>
      <c r="D235" s="855"/>
      <c r="E235" s="855"/>
      <c r="F235" s="855"/>
      <c r="G235" s="855"/>
      <c r="H235" s="855"/>
    </row>
    <row r="236" spans="2:15">
      <c r="C236" s="854" t="s">
        <v>32</v>
      </c>
      <c r="D236" s="854"/>
      <c r="E236" s="854"/>
      <c r="F236" s="854"/>
      <c r="G236" s="854"/>
      <c r="H236" s="854"/>
    </row>
    <row r="237" spans="2:15">
      <c r="C237" s="854" t="s">
        <v>157</v>
      </c>
      <c r="D237" s="854"/>
      <c r="E237" s="854"/>
      <c r="F237" s="854"/>
      <c r="G237" s="854"/>
      <c r="H237" s="854"/>
    </row>
    <row r="238" spans="2:15">
      <c r="C238" s="854" t="s">
        <v>344</v>
      </c>
      <c r="D238" s="854"/>
      <c r="E238" s="854"/>
      <c r="F238" s="854"/>
      <c r="G238" s="854"/>
      <c r="H238" s="854"/>
    </row>
    <row r="239" spans="2:15">
      <c r="C239" s="856"/>
      <c r="D239" s="856"/>
      <c r="E239" s="856"/>
      <c r="F239" s="856"/>
      <c r="G239" s="856"/>
      <c r="H239" s="856"/>
    </row>
    <row r="241" spans="1:15">
      <c r="A241" s="840" t="s">
        <v>345</v>
      </c>
      <c r="B241" s="840"/>
      <c r="C241" s="840"/>
      <c r="D241" s="840"/>
      <c r="E241" s="840"/>
      <c r="F241" s="840"/>
      <c r="G241" s="840"/>
      <c r="H241" s="840"/>
      <c r="I241" s="840"/>
      <c r="J241" s="840"/>
    </row>
    <row r="243" spans="1:15">
      <c r="B243" s="15" t="s">
        <v>346</v>
      </c>
    </row>
    <row r="245" spans="1:15" s="21" customFormat="1" ht="42" customHeight="1">
      <c r="B245" s="842" t="s">
        <v>347</v>
      </c>
      <c r="C245" s="842"/>
      <c r="D245" s="842"/>
      <c r="E245" s="842"/>
      <c r="F245" s="842"/>
      <c r="G245" s="842"/>
      <c r="H245" s="842"/>
      <c r="I245" s="842"/>
      <c r="L245" s="105"/>
      <c r="M245" s="105"/>
      <c r="N245" s="105"/>
      <c r="O245" s="105"/>
    </row>
    <row r="247" spans="1:15" s="21" customFormat="1" ht="42" customHeight="1">
      <c r="B247" s="842" t="s">
        <v>348</v>
      </c>
      <c r="C247" s="842"/>
      <c r="D247" s="842"/>
      <c r="E247" s="842"/>
      <c r="F247" s="842"/>
      <c r="G247" s="842"/>
      <c r="H247" s="842"/>
      <c r="I247" s="842"/>
      <c r="L247" s="105"/>
      <c r="M247" s="105"/>
      <c r="N247" s="105"/>
      <c r="O247" s="105"/>
    </row>
    <row r="249" spans="1:15" s="21" customFormat="1" ht="42" customHeight="1">
      <c r="B249" s="842" t="s">
        <v>349</v>
      </c>
      <c r="C249" s="842"/>
      <c r="D249" s="842"/>
      <c r="E249" s="842"/>
      <c r="F249" s="842"/>
      <c r="G249" s="842"/>
      <c r="H249" s="842"/>
      <c r="I249" s="842"/>
      <c r="L249" s="105"/>
      <c r="M249" s="105"/>
      <c r="N249" s="105"/>
      <c r="O249" s="105"/>
    </row>
    <row r="251" spans="1:15">
      <c r="A251" s="840" t="s">
        <v>35</v>
      </c>
      <c r="B251" s="840"/>
      <c r="C251" s="840"/>
      <c r="D251" s="840"/>
      <c r="E251" s="840"/>
      <c r="F251" s="840"/>
      <c r="G251" s="840"/>
      <c r="H251" s="840"/>
      <c r="I251" s="840"/>
      <c r="J251" s="840"/>
    </row>
    <row r="253" spans="1:15" s="21" customFormat="1" ht="42" customHeight="1">
      <c r="B253" s="841" t="s">
        <v>350</v>
      </c>
      <c r="C253" s="841"/>
      <c r="D253" s="841"/>
      <c r="E253" s="841"/>
      <c r="F253" s="841"/>
      <c r="G253" s="841"/>
      <c r="H253" s="841"/>
      <c r="I253" s="841"/>
      <c r="L253" s="105"/>
      <c r="M253" s="105"/>
      <c r="N253" s="105"/>
      <c r="O253" s="105"/>
    </row>
    <row r="255" spans="1:15">
      <c r="B255" s="15" t="s">
        <v>351</v>
      </c>
    </row>
    <row r="257" spans="2:15" s="21" customFormat="1" ht="42" customHeight="1">
      <c r="B257" s="841" t="s">
        <v>352</v>
      </c>
      <c r="C257" s="841"/>
      <c r="D257" s="841"/>
      <c r="E257" s="841"/>
      <c r="F257" s="841"/>
      <c r="G257" s="841"/>
      <c r="H257" s="841"/>
      <c r="I257" s="841"/>
      <c r="L257" s="105"/>
      <c r="M257" s="105"/>
      <c r="N257" s="105"/>
      <c r="O257" s="105"/>
    </row>
    <row r="259" spans="2:15" s="21" customFormat="1" ht="42" customHeight="1">
      <c r="B259" s="841" t="s">
        <v>353</v>
      </c>
      <c r="C259" s="841"/>
      <c r="D259" s="841"/>
      <c r="E259" s="841"/>
      <c r="F259" s="841"/>
      <c r="G259" s="841"/>
      <c r="H259" s="841"/>
      <c r="I259" s="841"/>
      <c r="L259" s="105"/>
      <c r="M259" s="105"/>
      <c r="N259" s="105"/>
      <c r="O259" s="105"/>
    </row>
  </sheetData>
  <sheetProtection selectLockedCells="1" selectUnlockedCells="1"/>
  <mergeCells count="151">
    <mergeCell ref="A170:J170"/>
    <mergeCell ref="B194:I194"/>
    <mergeCell ref="B223:I223"/>
    <mergeCell ref="B225:I225"/>
    <mergeCell ref="B226:I226"/>
    <mergeCell ref="B227:I227"/>
    <mergeCell ref="B228:I228"/>
    <mergeCell ref="B259:I259"/>
    <mergeCell ref="B245:I245"/>
    <mergeCell ref="B247:I247"/>
    <mergeCell ref="B249:I249"/>
    <mergeCell ref="A251:J251"/>
    <mergeCell ref="B253:I253"/>
    <mergeCell ref="B257:I257"/>
    <mergeCell ref="C235:H235"/>
    <mergeCell ref="C236:H236"/>
    <mergeCell ref="C237:H237"/>
    <mergeCell ref="C238:H238"/>
    <mergeCell ref="C239:H239"/>
    <mergeCell ref="A241:J241"/>
    <mergeCell ref="B230:I230"/>
    <mergeCell ref="B232:K232"/>
    <mergeCell ref="C234:H234"/>
    <mergeCell ref="D207:H207"/>
    <mergeCell ref="E221:F221"/>
    <mergeCell ref="D201:H201"/>
    <mergeCell ref="D202:H202"/>
    <mergeCell ref="D203:H203"/>
    <mergeCell ref="D204:H204"/>
    <mergeCell ref="D205:H205"/>
    <mergeCell ref="D206:H206"/>
    <mergeCell ref="B191:I191"/>
    <mergeCell ref="B196:I196"/>
    <mergeCell ref="B197:K197"/>
    <mergeCell ref="D200:H200"/>
    <mergeCell ref="D208:H208"/>
    <mergeCell ref="D209:H209"/>
    <mergeCell ref="D210:H210"/>
    <mergeCell ref="B212:I212"/>
    <mergeCell ref="E216:F216"/>
    <mergeCell ref="E217:F217"/>
    <mergeCell ref="E218:F218"/>
    <mergeCell ref="E219:F219"/>
    <mergeCell ref="E220:F220"/>
    <mergeCell ref="E182:F182"/>
    <mergeCell ref="E183:F183"/>
    <mergeCell ref="B185:I185"/>
    <mergeCell ref="B187:I187"/>
    <mergeCell ref="B189:I189"/>
    <mergeCell ref="B172:I172"/>
    <mergeCell ref="B174:I174"/>
    <mergeCell ref="E178:F178"/>
    <mergeCell ref="E179:F179"/>
    <mergeCell ref="E180:F180"/>
    <mergeCell ref="E181:F181"/>
    <mergeCell ref="B164:I164"/>
    <mergeCell ref="B166:I166"/>
    <mergeCell ref="A169:J169"/>
    <mergeCell ref="E151:I151"/>
    <mergeCell ref="E152:I152"/>
    <mergeCell ref="E153:I153"/>
    <mergeCell ref="E154:I154"/>
    <mergeCell ref="E155:I155"/>
    <mergeCell ref="E156:I156"/>
    <mergeCell ref="E157:I157"/>
    <mergeCell ref="E158:I158"/>
    <mergeCell ref="E159:I159"/>
    <mergeCell ref="E160:I160"/>
    <mergeCell ref="E161:I161"/>
    <mergeCell ref="B120:I120"/>
    <mergeCell ref="A123:J123"/>
    <mergeCell ref="B126:I126"/>
    <mergeCell ref="B139:I139"/>
    <mergeCell ref="B147:I147"/>
    <mergeCell ref="B149:K149"/>
    <mergeCell ref="E108:I108"/>
    <mergeCell ref="E109:I109"/>
    <mergeCell ref="E110:I110"/>
    <mergeCell ref="E111:I111"/>
    <mergeCell ref="E112:I112"/>
    <mergeCell ref="B118:I118"/>
    <mergeCell ref="E113:I113"/>
    <mergeCell ref="E114:I114"/>
    <mergeCell ref="E115:I115"/>
    <mergeCell ref="B93:I93"/>
    <mergeCell ref="B101:I101"/>
    <mergeCell ref="B103:K103"/>
    <mergeCell ref="E105:I105"/>
    <mergeCell ref="E106:I106"/>
    <mergeCell ref="E107:I107"/>
    <mergeCell ref="D80:H80"/>
    <mergeCell ref="D81:H81"/>
    <mergeCell ref="D82:H82"/>
    <mergeCell ref="D83:H83"/>
    <mergeCell ref="B88:I88"/>
    <mergeCell ref="B90:I90"/>
    <mergeCell ref="D85:H85"/>
    <mergeCell ref="D86:H86"/>
    <mergeCell ref="D84:H84"/>
    <mergeCell ref="B72:I72"/>
    <mergeCell ref="A74:J74"/>
    <mergeCell ref="D76:H76"/>
    <mergeCell ref="D77:H77"/>
    <mergeCell ref="D78:H78"/>
    <mergeCell ref="D79:H79"/>
    <mergeCell ref="D56:H56"/>
    <mergeCell ref="D57:H57"/>
    <mergeCell ref="D58:H58"/>
    <mergeCell ref="D61:H61"/>
    <mergeCell ref="A68:J68"/>
    <mergeCell ref="B70:I70"/>
    <mergeCell ref="D64:E64"/>
    <mergeCell ref="C22:J22"/>
    <mergeCell ref="C23:J23"/>
    <mergeCell ref="C24:J24"/>
    <mergeCell ref="A1:H1"/>
    <mergeCell ref="D46:H46"/>
    <mergeCell ref="D47:H47"/>
    <mergeCell ref="D35:H35"/>
    <mergeCell ref="D36:H36"/>
    <mergeCell ref="A2:J2"/>
    <mergeCell ref="A4:J4"/>
    <mergeCell ref="A17:J17"/>
    <mergeCell ref="A19:J19"/>
    <mergeCell ref="A26:J26"/>
    <mergeCell ref="D29:H29"/>
    <mergeCell ref="D30:H30"/>
    <mergeCell ref="D31:H31"/>
    <mergeCell ref="D32:H32"/>
    <mergeCell ref="B38:J38"/>
    <mergeCell ref="A40:J40"/>
    <mergeCell ref="D42:H42"/>
    <mergeCell ref="D43:H43"/>
    <mergeCell ref="D44:H44"/>
    <mergeCell ref="D45:H45"/>
    <mergeCell ref="M54:Q54"/>
    <mergeCell ref="M55:Q55"/>
    <mergeCell ref="M56:Q56"/>
    <mergeCell ref="M57:Q57"/>
    <mergeCell ref="M58:Q58"/>
    <mergeCell ref="M61:Q61"/>
    <mergeCell ref="D33:H33"/>
    <mergeCell ref="D34:H34"/>
    <mergeCell ref="D28:H28"/>
    <mergeCell ref="B50:I50"/>
    <mergeCell ref="A52:J52"/>
    <mergeCell ref="D54:H54"/>
    <mergeCell ref="D55:H55"/>
    <mergeCell ref="M42:Q42"/>
    <mergeCell ref="D59:H59"/>
    <mergeCell ref="D60:H6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dimension ref="B2:GL288"/>
  <sheetViews>
    <sheetView showGridLines="0" topLeftCell="T43" zoomScale="80" zoomScaleNormal="80" zoomScaleSheetLayoutView="70" zoomScalePageLayoutView="183" workbookViewId="0">
      <selection activeCell="AG25" sqref="AG25:AH25"/>
    </sheetView>
  </sheetViews>
  <sheetFormatPr baseColWidth="10" defaultColWidth="10.85546875" defaultRowHeight="12.75"/>
  <cols>
    <col min="1" max="1" width="10.85546875" style="44"/>
    <col min="2" max="2" width="2.140625" style="44" customWidth="1"/>
    <col min="3" max="3" width="3.7109375" style="44" customWidth="1"/>
    <col min="4" max="4" width="34.5703125" style="44" bestFit="1" customWidth="1"/>
    <col min="5" max="5" width="20.85546875" style="44" bestFit="1" customWidth="1"/>
    <col min="6" max="6" width="16.42578125" style="44" bestFit="1" customWidth="1"/>
    <col min="7" max="7" width="21.140625" style="44" bestFit="1" customWidth="1"/>
    <col min="8" max="8" width="13.140625" style="44" bestFit="1" customWidth="1"/>
    <col min="9" max="9" width="13" style="44" bestFit="1" customWidth="1"/>
    <col min="10" max="10" width="11.42578125" style="44" customWidth="1"/>
    <col min="11" max="11" width="13.140625" style="44" bestFit="1" customWidth="1"/>
    <col min="12" max="12" width="17.42578125" style="44" customWidth="1"/>
    <col min="13" max="13" width="14.7109375" style="109" bestFit="1" customWidth="1"/>
    <col min="14" max="14" width="11.7109375" style="44" customWidth="1"/>
    <col min="15" max="15" width="11.28515625" style="44" customWidth="1"/>
    <col min="16" max="16" width="11.7109375" style="44" customWidth="1"/>
    <col min="17" max="17" width="16.85546875" style="44" customWidth="1"/>
    <col min="18" max="18" width="25.42578125" style="44" customWidth="1"/>
    <col min="19" max="19" width="40.42578125" style="44" customWidth="1"/>
    <col min="20" max="20" width="17.5703125" style="44" customWidth="1"/>
    <col min="21" max="21" width="14.28515625" style="44" customWidth="1"/>
    <col min="22" max="22" width="25.42578125" style="44" customWidth="1"/>
    <col min="23" max="23" width="16" style="44" customWidth="1"/>
    <col min="24" max="24" width="18" style="44" customWidth="1"/>
    <col min="25" max="25" width="44.42578125" style="44" customWidth="1"/>
    <col min="26" max="26" width="16" style="44" bestFit="1" customWidth="1"/>
    <col min="27" max="27" width="14.7109375" style="44" bestFit="1" customWidth="1"/>
    <col min="28" max="28" width="16.42578125" style="44" bestFit="1" customWidth="1"/>
    <col min="29" max="29" width="21.140625" style="44" bestFit="1" customWidth="1"/>
    <col min="30" max="30" width="11.7109375" style="109" customWidth="1"/>
    <col min="31" max="31" width="12" style="109" customWidth="1"/>
    <col min="32" max="32" width="21.85546875" style="44" customWidth="1"/>
    <col min="33" max="33" width="28.140625" style="44" bestFit="1" customWidth="1"/>
    <col min="34" max="34" width="17.42578125" style="44" customWidth="1"/>
    <col min="35" max="35" width="21.28515625" style="44" customWidth="1"/>
    <col min="36" max="36" width="28.42578125" style="44" bestFit="1" customWidth="1"/>
    <col min="37" max="37" width="20.42578125" style="44" customWidth="1"/>
    <col min="38" max="38" width="28.7109375" style="44" customWidth="1"/>
    <col min="39" max="39" width="18.140625" style="44" customWidth="1"/>
    <col min="40" max="40" width="18.85546875" style="44" bestFit="1" customWidth="1"/>
    <col min="41" max="41" width="18.140625" style="44" customWidth="1"/>
    <col min="42" max="48" width="3" style="44" customWidth="1"/>
    <col min="49" max="57" width="2" style="44" bestFit="1" customWidth="1"/>
    <col min="58" max="72" width="3" style="44" bestFit="1" customWidth="1"/>
    <col min="73" max="185" width="10.85546875" style="44"/>
    <col min="186" max="186" width="10.85546875" style="44" customWidth="1"/>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4" ht="20.25" customHeight="1">
      <c r="C2" s="882" t="s">
        <v>170</v>
      </c>
      <c r="D2" s="883"/>
      <c r="E2" s="883"/>
      <c r="F2" s="883"/>
      <c r="G2" s="883"/>
      <c r="H2" s="883"/>
      <c r="I2" s="883"/>
      <c r="J2" s="883"/>
      <c r="K2" s="883"/>
      <c r="L2" s="883"/>
      <c r="M2" s="883"/>
      <c r="N2" s="883"/>
      <c r="O2" s="883"/>
      <c r="P2" s="883"/>
      <c r="Q2" s="883"/>
      <c r="R2" s="883"/>
      <c r="S2" s="883"/>
      <c r="T2" s="883"/>
      <c r="U2" s="883"/>
    </row>
    <row r="3" spans="3:194" ht="15.75" thickBot="1">
      <c r="C3" s="1" t="s">
        <v>2491</v>
      </c>
      <c r="GE3" s="300"/>
      <c r="GF3" s="300"/>
      <c r="GG3" s="300"/>
      <c r="GH3" s="300"/>
      <c r="GI3" s="300"/>
      <c r="GJ3" s="300"/>
      <c r="GK3" s="300"/>
      <c r="GL3" s="300"/>
    </row>
    <row r="4" spans="3:194">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E4" s="300" t="s">
        <v>37</v>
      </c>
      <c r="GF4" s="300"/>
      <c r="GG4" s="300"/>
      <c r="GH4" s="300"/>
      <c r="GI4" s="300"/>
      <c r="GJ4" s="300"/>
      <c r="GK4" s="30" t="s">
        <v>117</v>
      </c>
      <c r="GL4" s="300"/>
    </row>
    <row r="5" spans="3:194" ht="5.25" customHeight="1">
      <c r="C5" s="52"/>
      <c r="M5" s="44"/>
      <c r="AD5" s="44"/>
      <c r="AE5" s="44"/>
      <c r="BU5" s="112"/>
      <c r="GE5" s="300" t="s">
        <v>38</v>
      </c>
      <c r="GF5" s="300"/>
      <c r="GG5" s="300"/>
      <c r="GH5" s="300"/>
      <c r="GI5" s="300"/>
      <c r="GJ5" s="300"/>
      <c r="GK5" s="30" t="s">
        <v>39</v>
      </c>
      <c r="GL5" s="300"/>
    </row>
    <row r="6" spans="3:194" s="114" customFormat="1" ht="27.75" customHeight="1">
      <c r="C6" s="113"/>
      <c r="G6" s="115" t="s">
        <v>237</v>
      </c>
      <c r="I6" s="115" t="s">
        <v>0</v>
      </c>
      <c r="K6" s="115" t="s">
        <v>1</v>
      </c>
      <c r="P6" s="116"/>
      <c r="BU6" s="117"/>
      <c r="GE6" s="302"/>
      <c r="GF6" s="302"/>
      <c r="GG6" s="302"/>
      <c r="GH6" s="302"/>
      <c r="GI6" s="302"/>
      <c r="GJ6" s="302"/>
      <c r="GK6" s="315" t="s">
        <v>40</v>
      </c>
      <c r="GL6" s="302"/>
    </row>
    <row r="7" spans="3:194" s="114" customFormat="1" ht="15">
      <c r="C7" s="113"/>
      <c r="G7" s="108">
        <f>'Formulario de Afiliación'!Y7</f>
        <v>1203189</v>
      </c>
      <c r="I7" s="564"/>
      <c r="K7" s="118"/>
      <c r="P7" s="116"/>
      <c r="BU7" s="117"/>
      <c r="GE7" s="302"/>
      <c r="GF7" s="302"/>
      <c r="GG7" s="302"/>
      <c r="GH7" s="302"/>
      <c r="GI7" s="302"/>
      <c r="GJ7" s="302"/>
      <c r="GK7" s="302"/>
      <c r="GL7" s="302"/>
    </row>
    <row r="8" spans="3:194" s="114" customFormat="1">
      <c r="C8" s="113"/>
      <c r="M8" s="119"/>
      <c r="AD8" s="119"/>
      <c r="AE8" s="119"/>
      <c r="BU8" s="117"/>
      <c r="GE8" s="302" t="s">
        <v>26</v>
      </c>
      <c r="GF8" s="302"/>
      <c r="GG8" s="302"/>
      <c r="GH8" s="302"/>
      <c r="GI8" s="302"/>
      <c r="GJ8" s="302"/>
      <c r="GK8" s="315" t="s">
        <v>41</v>
      </c>
      <c r="GL8" s="302"/>
    </row>
    <row r="9" spans="3:194" s="114" customFormat="1">
      <c r="C9" s="113"/>
      <c r="D9" s="120" t="s">
        <v>373</v>
      </c>
      <c r="E9" s="120"/>
      <c r="F9" s="121"/>
      <c r="G9" s="121"/>
      <c r="M9" s="119"/>
      <c r="O9" s="122"/>
      <c r="AD9" s="119"/>
      <c r="AE9" s="119"/>
      <c r="BU9" s="117"/>
      <c r="GE9" s="302" t="s">
        <v>27</v>
      </c>
      <c r="GF9" s="302"/>
      <c r="GG9" s="302"/>
      <c r="GH9" s="302"/>
      <c r="GI9" s="302"/>
      <c r="GJ9" s="302"/>
      <c r="GK9" s="315" t="s">
        <v>2494</v>
      </c>
      <c r="GL9" s="302"/>
    </row>
    <row r="10" spans="3:194" s="114" customFormat="1">
      <c r="C10" s="113"/>
      <c r="D10" s="120"/>
      <c r="E10" s="120"/>
      <c r="F10" s="121"/>
      <c r="G10" s="121"/>
      <c r="M10" s="119"/>
      <c r="O10" s="122"/>
      <c r="AD10" s="119"/>
      <c r="AE10" s="119"/>
      <c r="BU10" s="117"/>
      <c r="GE10" s="302" t="s">
        <v>28</v>
      </c>
      <c r="GF10" s="302"/>
      <c r="GG10" s="302"/>
      <c r="GH10" s="302"/>
      <c r="GI10" s="302"/>
      <c r="GJ10" s="302"/>
      <c r="GK10" s="315" t="s">
        <v>2495</v>
      </c>
      <c r="GL10" s="302"/>
    </row>
    <row r="11" spans="3:194" s="120" customFormat="1" ht="15.75" customHeight="1">
      <c r="C11" s="123"/>
      <c r="D11" s="894" t="s">
        <v>374</v>
      </c>
      <c r="E11" s="895"/>
      <c r="F11" s="895"/>
      <c r="G11" s="895"/>
      <c r="H11" s="895"/>
      <c r="I11" s="895"/>
      <c r="J11" s="896"/>
      <c r="K11" s="116"/>
      <c r="L11" s="897" t="s">
        <v>375</v>
      </c>
      <c r="M11" s="898"/>
      <c r="N11" s="898"/>
      <c r="O11" s="898"/>
      <c r="P11" s="898"/>
      <c r="Q11" s="899"/>
      <c r="AD11" s="116"/>
      <c r="AE11" s="116"/>
      <c r="BU11" s="124"/>
      <c r="GE11" s="303" t="s">
        <v>29</v>
      </c>
      <c r="GF11" s="303"/>
      <c r="GG11" s="303"/>
      <c r="GH11" s="303"/>
      <c r="GI11" s="303"/>
      <c r="GJ11" s="303"/>
      <c r="GK11" s="315" t="s">
        <v>42</v>
      </c>
      <c r="GL11" s="303"/>
    </row>
    <row r="12" spans="3:194" s="114" customFormat="1">
      <c r="C12" s="113"/>
      <c r="D12" s="900" t="s">
        <v>376</v>
      </c>
      <c r="E12" s="901"/>
      <c r="F12" s="294">
        <f>+'Formulario de Afiliación'!H21</f>
        <v>1</v>
      </c>
      <c r="G12" s="295" t="s">
        <v>229</v>
      </c>
      <c r="H12" s="902" t="str">
        <f>+'Formulario de Afiliación'!M21</f>
        <v>PRINCIPAL</v>
      </c>
      <c r="I12" s="902"/>
      <c r="J12" s="903"/>
      <c r="K12" s="119"/>
      <c r="L12" s="126" t="s">
        <v>377</v>
      </c>
      <c r="M12" s="127"/>
      <c r="N12" s="890" t="s">
        <v>378</v>
      </c>
      <c r="O12" s="890"/>
      <c r="P12" s="890"/>
      <c r="Q12" s="128"/>
      <c r="AD12" s="119"/>
      <c r="AE12" s="119"/>
      <c r="BU12" s="117"/>
      <c r="GE12" s="302" t="s">
        <v>30</v>
      </c>
      <c r="GF12" s="302"/>
      <c r="GG12" s="302"/>
      <c r="GH12" s="302"/>
      <c r="GI12" s="302"/>
      <c r="GJ12" s="302"/>
      <c r="GK12" s="315"/>
      <c r="GL12" s="317" t="s">
        <v>43</v>
      </c>
    </row>
    <row r="13" spans="3:194" s="114" customFormat="1">
      <c r="C13" s="113"/>
      <c r="D13" s="884" t="s">
        <v>379</v>
      </c>
      <c r="E13" s="885"/>
      <c r="F13" s="886"/>
      <c r="G13" s="887"/>
      <c r="H13" s="291" t="s">
        <v>45</v>
      </c>
      <c r="I13" s="888">
        <f>+'Formulario de Afiliación'!AS22</f>
        <v>0</v>
      </c>
      <c r="J13" s="889"/>
      <c r="K13" s="292"/>
      <c r="L13" s="126" t="s">
        <v>380</v>
      </c>
      <c r="M13" s="127"/>
      <c r="N13" s="890" t="s">
        <v>381</v>
      </c>
      <c r="O13" s="890"/>
      <c r="P13" s="890"/>
      <c r="Q13" s="128"/>
      <c r="AD13" s="119"/>
      <c r="AE13" s="119"/>
      <c r="BU13" s="117"/>
      <c r="GE13" s="302"/>
      <c r="GF13" s="302"/>
      <c r="GG13" s="302"/>
      <c r="GH13" s="302"/>
      <c r="GI13" s="302"/>
      <c r="GJ13" s="302"/>
      <c r="GK13" s="303"/>
      <c r="GL13" s="317" t="s">
        <v>46</v>
      </c>
    </row>
    <row r="14" spans="3:194" s="114" customFormat="1" ht="15" customHeight="1">
      <c r="C14" s="113"/>
      <c r="D14" s="891" t="s">
        <v>382</v>
      </c>
      <c r="E14" s="892"/>
      <c r="F14" s="886"/>
      <c r="G14" s="893"/>
      <c r="H14" s="918" t="s">
        <v>383</v>
      </c>
      <c r="I14" s="904" t="str">
        <f>+'Formulario de Afiliación'!T22</f>
        <v>URBANA</v>
      </c>
      <c r="J14" s="905"/>
      <c r="L14" s="126" t="s">
        <v>236</v>
      </c>
      <c r="M14" s="130" t="str">
        <f>+'Formulario de Afiliación'!H24</f>
        <v>CC</v>
      </c>
      <c r="N14" s="890" t="s">
        <v>384</v>
      </c>
      <c r="O14" s="890"/>
      <c r="P14" s="890"/>
      <c r="Q14" s="238">
        <v>50894884</v>
      </c>
      <c r="AD14" s="119"/>
      <c r="AE14" s="119"/>
      <c r="BU14" s="117"/>
      <c r="GE14" s="302" t="s">
        <v>23</v>
      </c>
      <c r="GF14" s="302"/>
      <c r="GG14" s="302"/>
      <c r="GH14" s="302"/>
      <c r="GI14" s="302"/>
      <c r="GJ14" s="302"/>
      <c r="GK14" s="316">
        <v>1</v>
      </c>
      <c r="GL14" s="317" t="s">
        <v>47</v>
      </c>
    </row>
    <row r="15" spans="3:194" s="114" customFormat="1" ht="12" customHeight="1">
      <c r="C15" s="113"/>
      <c r="D15" s="891" t="s">
        <v>385</v>
      </c>
      <c r="E15" s="892"/>
      <c r="F15" s="909"/>
      <c r="G15" s="889"/>
      <c r="H15" s="919"/>
      <c r="I15" s="906"/>
      <c r="J15" s="907"/>
      <c r="K15" s="293"/>
      <c r="L15" s="126" t="s">
        <v>386</v>
      </c>
      <c r="M15" s="910"/>
      <c r="N15" s="911"/>
      <c r="O15" s="911"/>
      <c r="P15" s="911"/>
      <c r="Q15" s="911"/>
      <c r="AD15" s="119"/>
      <c r="AE15" s="119"/>
      <c r="BU15" s="117"/>
      <c r="GE15" s="302" t="s">
        <v>22</v>
      </c>
      <c r="GF15" s="302"/>
      <c r="GG15" s="302"/>
      <c r="GH15" s="302"/>
      <c r="GI15" s="302"/>
      <c r="GJ15" s="302"/>
      <c r="GK15" s="316">
        <v>2</v>
      </c>
      <c r="GL15" s="317" t="s">
        <v>48</v>
      </c>
    </row>
    <row r="16" spans="3:194" s="114" customFormat="1" ht="15">
      <c r="C16" s="113"/>
      <c r="D16" s="912" t="s">
        <v>387</v>
      </c>
      <c r="E16" s="913"/>
      <c r="F16" s="914" t="s">
        <v>2625</v>
      </c>
      <c r="G16" s="915"/>
      <c r="H16" s="915"/>
      <c r="I16" s="915"/>
      <c r="J16" s="916"/>
      <c r="K16" s="119"/>
      <c r="M16" s="119"/>
      <c r="P16" s="119"/>
      <c r="AD16" s="119"/>
      <c r="AE16" s="119"/>
      <c r="BU16" s="117"/>
      <c r="GE16" s="302"/>
      <c r="GF16" s="302"/>
      <c r="GG16" s="302"/>
      <c r="GH16" s="302"/>
      <c r="GI16" s="302"/>
      <c r="GJ16" s="302"/>
      <c r="GK16" s="316">
        <v>18</v>
      </c>
      <c r="GL16" s="317" t="s">
        <v>49</v>
      </c>
    </row>
    <row r="17" spans="3:194" s="114" customFormat="1">
      <c r="C17" s="113"/>
      <c r="M17" s="119"/>
      <c r="AD17" s="119"/>
      <c r="AE17" s="119"/>
      <c r="BU17" s="117"/>
      <c r="GE17" s="302" t="s">
        <v>51</v>
      </c>
      <c r="GF17" s="302"/>
      <c r="GG17" s="302"/>
      <c r="GH17" s="302"/>
      <c r="GI17" s="302"/>
      <c r="GJ17" s="302"/>
      <c r="GK17" s="316">
        <v>22</v>
      </c>
      <c r="GL17" s="317" t="s">
        <v>50</v>
      </c>
    </row>
    <row r="18" spans="3:194">
      <c r="C18" s="52"/>
      <c r="D18" s="917" t="s">
        <v>388</v>
      </c>
      <c r="E18" s="917"/>
      <c r="F18" s="917"/>
      <c r="G18" s="917"/>
      <c r="BU18" s="112"/>
      <c r="GE18" s="300" t="s">
        <v>53</v>
      </c>
      <c r="GF18" s="300"/>
      <c r="GG18" s="300"/>
      <c r="GH18" s="300"/>
      <c r="GI18" s="300"/>
      <c r="GJ18" s="300"/>
      <c r="GK18" s="316">
        <v>30</v>
      </c>
      <c r="GL18" s="319" t="s">
        <v>52</v>
      </c>
    </row>
    <row r="19" spans="3:194">
      <c r="C19" s="52"/>
      <c r="D19" s="131"/>
      <c r="E19" s="131"/>
      <c r="F19" s="131"/>
      <c r="G19" s="131"/>
      <c r="BU19" s="112"/>
      <c r="GE19" s="300" t="s">
        <v>2492</v>
      </c>
      <c r="GF19" s="300"/>
      <c r="GG19" s="300"/>
      <c r="GH19" s="300"/>
      <c r="GI19" s="300"/>
      <c r="GJ19" s="300"/>
      <c r="GK19" s="316">
        <v>31</v>
      </c>
      <c r="GL19" s="319"/>
    </row>
    <row r="20" spans="3:194">
      <c r="C20" s="52"/>
      <c r="D20" s="870" t="s">
        <v>389</v>
      </c>
      <c r="E20" s="870"/>
      <c r="F20" s="870"/>
      <c r="G20" s="870"/>
      <c r="H20" s="870"/>
      <c r="I20" s="870"/>
      <c r="J20" s="870"/>
      <c r="K20" s="870"/>
      <c r="L20" s="870"/>
      <c r="M20" s="870"/>
      <c r="N20" s="870"/>
      <c r="O20" s="870"/>
      <c r="P20" s="870"/>
      <c r="Q20" s="870"/>
      <c r="R20" s="870"/>
      <c r="S20" s="870"/>
      <c r="T20" s="870"/>
      <c r="U20" s="870"/>
      <c r="V20" s="870"/>
      <c r="W20" s="870"/>
      <c r="X20" s="870"/>
      <c r="Y20" s="870"/>
      <c r="Z20" s="870"/>
      <c r="AA20" s="870"/>
      <c r="AB20" s="870"/>
      <c r="AC20" s="870"/>
      <c r="AD20" s="870"/>
      <c r="AE20" s="870"/>
      <c r="AF20" s="870"/>
      <c r="AG20" s="870"/>
      <c r="AH20" s="870"/>
      <c r="AI20" s="870"/>
      <c r="AJ20" s="870"/>
      <c r="AK20" s="870"/>
      <c r="BU20" s="112"/>
      <c r="GE20" s="300"/>
      <c r="GF20" s="300"/>
      <c r="GG20" s="300"/>
      <c r="GH20" s="300"/>
      <c r="GI20" s="300"/>
      <c r="GJ20" s="300"/>
      <c r="GK20" s="318">
        <v>32</v>
      </c>
      <c r="GL20" s="319"/>
    </row>
    <row r="21" spans="3:194">
      <c r="C21" s="52"/>
      <c r="D21" s="873" t="s">
        <v>189</v>
      </c>
      <c r="E21" s="873"/>
      <c r="F21" s="873"/>
      <c r="G21" s="873"/>
      <c r="H21" s="873"/>
      <c r="I21" s="873"/>
      <c r="J21" s="873"/>
      <c r="K21" s="873"/>
      <c r="L21" s="873"/>
      <c r="M21" s="873"/>
      <c r="N21" s="873"/>
      <c r="O21" s="873"/>
      <c r="P21" s="873"/>
      <c r="Q21" s="873"/>
      <c r="R21" s="873"/>
      <c r="S21" s="873"/>
      <c r="T21" s="873"/>
      <c r="U21" s="873"/>
      <c r="V21" s="873"/>
      <c r="W21" s="873"/>
      <c r="X21" s="873"/>
      <c r="Y21" s="873"/>
      <c r="Z21" s="873"/>
      <c r="AA21" s="873"/>
      <c r="AB21" s="873"/>
      <c r="AC21" s="873"/>
      <c r="AD21" s="873"/>
      <c r="AE21" s="873"/>
      <c r="AF21" s="873"/>
      <c r="AG21" s="873"/>
      <c r="AH21" s="873"/>
      <c r="AI21" s="873"/>
      <c r="AJ21" s="873"/>
      <c r="AK21" s="873"/>
      <c r="AL21" s="249"/>
      <c r="BU21" s="112"/>
      <c r="GE21" s="300"/>
      <c r="GF21" s="300"/>
      <c r="GG21" s="300"/>
      <c r="GH21" s="300"/>
      <c r="GI21" s="300"/>
      <c r="GJ21" s="300"/>
      <c r="GK21" s="318"/>
      <c r="GL21" s="319" t="s">
        <v>54</v>
      </c>
    </row>
    <row r="22" spans="3:194" s="134" customFormat="1" ht="22.5" customHeight="1">
      <c r="C22" s="132"/>
      <c r="D22" s="877" t="s">
        <v>221</v>
      </c>
      <c r="E22" s="877" t="s">
        <v>225</v>
      </c>
      <c r="F22" s="877" t="s">
        <v>390</v>
      </c>
      <c r="G22" s="877"/>
      <c r="H22" s="877"/>
      <c r="I22" s="877" t="s">
        <v>222</v>
      </c>
      <c r="J22" s="877"/>
      <c r="K22" s="908"/>
      <c r="L22" s="908"/>
      <c r="M22" s="877" t="s">
        <v>135</v>
      </c>
      <c r="N22" s="920" t="s">
        <v>44</v>
      </c>
      <c r="O22" s="921"/>
      <c r="P22" s="920" t="s">
        <v>56</v>
      </c>
      <c r="Q22" s="921"/>
      <c r="R22" s="877" t="s">
        <v>57</v>
      </c>
      <c r="S22" s="877" t="s">
        <v>58</v>
      </c>
      <c r="T22" s="877" t="s">
        <v>59</v>
      </c>
      <c r="U22" s="920" t="s">
        <v>20</v>
      </c>
      <c r="V22" s="924"/>
      <c r="W22" s="921"/>
      <c r="X22" s="926" t="s">
        <v>190</v>
      </c>
      <c r="Y22" s="927"/>
      <c r="Z22" s="927"/>
      <c r="AA22" s="927"/>
      <c r="AB22" s="927"/>
      <c r="AC22" s="927"/>
      <c r="AD22" s="927"/>
      <c r="AE22" s="927"/>
      <c r="AF22" s="927"/>
      <c r="AG22" s="934" t="s">
        <v>247</v>
      </c>
      <c r="AH22" s="935"/>
      <c r="AI22" s="934" t="s">
        <v>249</v>
      </c>
      <c r="AJ22" s="935"/>
      <c r="AK22" s="936"/>
      <c r="AL22" s="133"/>
      <c r="AM22" s="133"/>
      <c r="AN22" s="133"/>
      <c r="BU22" s="135"/>
      <c r="GE22" s="300"/>
      <c r="GF22" s="304"/>
      <c r="GG22" s="304"/>
      <c r="GH22" s="304"/>
      <c r="GI22" s="304"/>
      <c r="GJ22" s="304"/>
      <c r="GK22" s="318"/>
      <c r="GL22" s="319" t="s">
        <v>55</v>
      </c>
    </row>
    <row r="23" spans="3:194" ht="24" customHeight="1">
      <c r="C23" s="52"/>
      <c r="D23" s="877"/>
      <c r="E23" s="877"/>
      <c r="F23" s="877"/>
      <c r="G23" s="877"/>
      <c r="H23" s="877"/>
      <c r="I23" s="877"/>
      <c r="J23" s="877"/>
      <c r="K23" s="908"/>
      <c r="L23" s="908"/>
      <c r="M23" s="877"/>
      <c r="N23" s="922"/>
      <c r="O23" s="923"/>
      <c r="P23" s="922"/>
      <c r="Q23" s="923"/>
      <c r="R23" s="877"/>
      <c r="S23" s="877"/>
      <c r="T23" s="877"/>
      <c r="U23" s="922"/>
      <c r="V23" s="925"/>
      <c r="W23" s="923"/>
      <c r="X23" s="136" t="s">
        <v>134</v>
      </c>
      <c r="Y23" s="136" t="s">
        <v>231</v>
      </c>
      <c r="Z23" s="136" t="s">
        <v>16</v>
      </c>
      <c r="AA23" s="136" t="s">
        <v>17</v>
      </c>
      <c r="AB23" s="136" t="s">
        <v>230</v>
      </c>
      <c r="AC23" s="136" t="s">
        <v>232</v>
      </c>
      <c r="AD23" s="937" t="s">
        <v>20</v>
      </c>
      <c r="AE23" s="938"/>
      <c r="AF23" s="938"/>
      <c r="AG23" s="878" t="s">
        <v>233</v>
      </c>
      <c r="AH23" s="878"/>
      <c r="AI23" s="878" t="s">
        <v>234</v>
      </c>
      <c r="AJ23" s="878"/>
      <c r="AK23" s="136" t="s">
        <v>235</v>
      </c>
      <c r="AL23" s="133"/>
      <c r="AM23" s="133"/>
      <c r="AN23" s="133"/>
      <c r="BU23" s="112"/>
      <c r="GE23" s="304"/>
      <c r="GF23" s="300"/>
      <c r="GG23" s="300"/>
      <c r="GH23" s="300"/>
      <c r="GI23" s="300"/>
      <c r="GJ23" s="300"/>
      <c r="GK23" s="318">
        <v>44</v>
      </c>
      <c r="GL23" s="319" t="s">
        <v>60</v>
      </c>
    </row>
    <row r="24" spans="3:194" s="144" customFormat="1" ht="15">
      <c r="C24" s="137"/>
      <c r="D24" s="138"/>
      <c r="E24" s="139"/>
      <c r="F24" s="929"/>
      <c r="G24" s="929"/>
      <c r="H24" s="929"/>
      <c r="I24" s="930"/>
      <c r="J24" s="930"/>
      <c r="K24" s="930"/>
      <c r="L24" s="930"/>
      <c r="M24" s="140"/>
      <c r="N24" s="931"/>
      <c r="O24" s="880"/>
      <c r="P24" s="931"/>
      <c r="Q24" s="880"/>
      <c r="R24" s="139"/>
      <c r="S24" s="139"/>
      <c r="T24" s="139"/>
      <c r="U24" s="932"/>
      <c r="V24" s="879"/>
      <c r="W24" s="880"/>
      <c r="X24" s="139"/>
      <c r="Y24" s="139"/>
      <c r="Z24" s="139"/>
      <c r="AA24" s="139"/>
      <c r="AB24" s="139"/>
      <c r="AC24" s="245"/>
      <c r="AD24" s="932"/>
      <c r="AE24" s="879"/>
      <c r="AF24" s="879"/>
      <c r="AG24" s="928"/>
      <c r="AH24" s="928"/>
      <c r="AI24" s="929"/>
      <c r="AJ24" s="929"/>
      <c r="AK24" s="141"/>
      <c r="AL24" s="142"/>
      <c r="AM24" s="142"/>
      <c r="AN24" s="142"/>
      <c r="AO24" s="143"/>
      <c r="AP24" s="143"/>
      <c r="BU24" s="145"/>
      <c r="GE24" s="300"/>
      <c r="GF24" s="301"/>
      <c r="GG24" s="301"/>
      <c r="GH24" s="301"/>
      <c r="GI24" s="301"/>
      <c r="GJ24" s="301"/>
      <c r="GK24" s="318"/>
      <c r="GL24" s="321"/>
    </row>
    <row r="25" spans="3:194" s="144" customFormat="1" ht="15">
      <c r="C25" s="137"/>
      <c r="D25" s="138"/>
      <c r="E25" s="139"/>
      <c r="F25" s="929"/>
      <c r="G25" s="929"/>
      <c r="H25" s="929"/>
      <c r="I25" s="930"/>
      <c r="J25" s="930"/>
      <c r="K25" s="930"/>
      <c r="L25" s="930"/>
      <c r="M25" s="140"/>
      <c r="N25" s="931"/>
      <c r="O25" s="880"/>
      <c r="P25" s="931"/>
      <c r="Q25" s="880"/>
      <c r="R25" s="139"/>
      <c r="S25" s="139"/>
      <c r="T25" s="139"/>
      <c r="U25" s="932"/>
      <c r="V25" s="879"/>
      <c r="W25" s="880"/>
      <c r="X25" s="139"/>
      <c r="Y25" s="139"/>
      <c r="Z25" s="139"/>
      <c r="AA25" s="139"/>
      <c r="AB25" s="139"/>
      <c r="AC25" s="245"/>
      <c r="AD25" s="932"/>
      <c r="AE25" s="879"/>
      <c r="AF25" s="879"/>
      <c r="AG25" s="928"/>
      <c r="AH25" s="928"/>
      <c r="AI25" s="929"/>
      <c r="AJ25" s="929"/>
      <c r="AK25" s="141"/>
      <c r="AL25" s="142"/>
      <c r="AM25" s="142"/>
      <c r="AN25" s="142"/>
      <c r="AO25" s="143"/>
      <c r="AP25" s="143"/>
      <c r="BU25" s="145"/>
      <c r="GE25" s="301"/>
      <c r="GF25" s="301"/>
      <c r="GG25" s="301"/>
      <c r="GH25" s="301"/>
      <c r="GI25" s="301"/>
      <c r="GJ25" s="301"/>
      <c r="GK25" s="318"/>
      <c r="GL25" s="321"/>
    </row>
    <row r="26" spans="3:194" s="144" customFormat="1" ht="15">
      <c r="C26" s="137"/>
      <c r="D26" s="138"/>
      <c r="E26" s="139"/>
      <c r="F26" s="929"/>
      <c r="G26" s="929"/>
      <c r="H26" s="929"/>
      <c r="I26" s="930"/>
      <c r="J26" s="930"/>
      <c r="K26" s="930"/>
      <c r="L26" s="930"/>
      <c r="M26" s="140"/>
      <c r="N26" s="931"/>
      <c r="O26" s="880"/>
      <c r="P26" s="931"/>
      <c r="Q26" s="880"/>
      <c r="R26" s="139"/>
      <c r="S26" s="139"/>
      <c r="T26" s="139"/>
      <c r="U26" s="932"/>
      <c r="V26" s="879"/>
      <c r="W26" s="880"/>
      <c r="X26" s="139"/>
      <c r="Y26" s="139"/>
      <c r="Z26" s="139"/>
      <c r="AA26" s="139"/>
      <c r="AB26" s="139"/>
      <c r="AC26" s="245"/>
      <c r="AD26" s="932"/>
      <c r="AE26" s="879"/>
      <c r="AF26" s="879"/>
      <c r="AG26" s="928"/>
      <c r="AH26" s="928"/>
      <c r="AI26" s="929"/>
      <c r="AJ26" s="929"/>
      <c r="AK26" s="141"/>
      <c r="AL26" s="142"/>
      <c r="AM26" s="142"/>
      <c r="AN26" s="142"/>
      <c r="AO26" s="143"/>
      <c r="AP26" s="143"/>
      <c r="BU26" s="145"/>
      <c r="GE26" s="301"/>
      <c r="GF26" s="301"/>
      <c r="GG26" s="301"/>
      <c r="GH26" s="301"/>
      <c r="GI26" s="301"/>
      <c r="GJ26" s="301"/>
      <c r="GK26" s="320"/>
      <c r="GL26" s="301"/>
    </row>
    <row r="27" spans="3:194" s="144" customFormat="1" ht="15">
      <c r="C27" s="137"/>
      <c r="D27" s="138"/>
      <c r="E27" s="139"/>
      <c r="F27" s="929"/>
      <c r="G27" s="929"/>
      <c r="H27" s="929"/>
      <c r="I27" s="930"/>
      <c r="J27" s="930"/>
      <c r="K27" s="930"/>
      <c r="L27" s="930"/>
      <c r="M27" s="163"/>
      <c r="N27" s="931"/>
      <c r="O27" s="880"/>
      <c r="P27" s="931"/>
      <c r="Q27" s="880"/>
      <c r="R27" s="139"/>
      <c r="S27" s="139"/>
      <c r="T27" s="139"/>
      <c r="U27" s="932"/>
      <c r="V27" s="879"/>
      <c r="W27" s="880"/>
      <c r="X27" s="139"/>
      <c r="Y27" s="139"/>
      <c r="Z27" s="139"/>
      <c r="AA27" s="139"/>
      <c r="AB27" s="139"/>
      <c r="AC27" s="245"/>
      <c r="AD27" s="932"/>
      <c r="AE27" s="879"/>
      <c r="AF27" s="879"/>
      <c r="AG27" s="928"/>
      <c r="AH27" s="928"/>
      <c r="AI27" s="929"/>
      <c r="AJ27" s="929"/>
      <c r="AK27" s="141"/>
      <c r="AL27" s="142"/>
      <c r="AM27" s="142"/>
      <c r="AN27" s="142"/>
      <c r="AO27" s="143"/>
      <c r="AP27" s="143"/>
      <c r="BU27" s="145"/>
      <c r="GE27" s="301"/>
      <c r="GF27" s="301"/>
      <c r="GG27" s="301"/>
      <c r="GH27" s="301"/>
      <c r="GI27" s="301"/>
      <c r="GJ27" s="301"/>
      <c r="GK27" s="320"/>
      <c r="GL27" s="301"/>
    </row>
    <row r="28" spans="3:194" s="144" customFormat="1" ht="15">
      <c r="C28" s="137"/>
      <c r="D28" s="138"/>
      <c r="E28" s="139"/>
      <c r="F28" s="929"/>
      <c r="G28" s="929"/>
      <c r="H28" s="929"/>
      <c r="I28" s="930"/>
      <c r="J28" s="930"/>
      <c r="K28" s="930"/>
      <c r="L28" s="930"/>
      <c r="M28" s="163"/>
      <c r="N28" s="931"/>
      <c r="O28" s="880"/>
      <c r="P28" s="931"/>
      <c r="Q28" s="880"/>
      <c r="R28" s="139"/>
      <c r="S28" s="139"/>
      <c r="T28" s="139"/>
      <c r="U28" s="932"/>
      <c r="V28" s="879"/>
      <c r="W28" s="880"/>
      <c r="X28" s="139"/>
      <c r="Y28" s="139"/>
      <c r="Z28" s="139"/>
      <c r="AA28" s="139"/>
      <c r="AB28" s="139"/>
      <c r="AC28" s="245"/>
      <c r="AD28" s="932"/>
      <c r="AE28" s="879"/>
      <c r="AF28" s="879"/>
      <c r="AG28" s="928"/>
      <c r="AH28" s="928"/>
      <c r="AI28" s="929"/>
      <c r="AJ28" s="929"/>
      <c r="AK28" s="141"/>
      <c r="AL28" s="142"/>
      <c r="AM28" s="142"/>
      <c r="AN28" s="142"/>
      <c r="AO28" s="143"/>
      <c r="AP28" s="143"/>
      <c r="BU28" s="145"/>
      <c r="GE28" s="301"/>
      <c r="GF28" s="301"/>
      <c r="GG28" s="301"/>
      <c r="GH28" s="301"/>
      <c r="GI28" s="301"/>
      <c r="GJ28" s="301"/>
      <c r="GK28" s="320"/>
      <c r="GL28" s="301"/>
    </row>
    <row r="29" spans="3:194" s="144" customFormat="1" ht="15">
      <c r="C29" s="137"/>
      <c r="D29" s="138"/>
      <c r="E29" s="139"/>
      <c r="F29" s="929"/>
      <c r="G29" s="929"/>
      <c r="H29" s="929"/>
      <c r="I29" s="930"/>
      <c r="J29" s="930"/>
      <c r="K29" s="930"/>
      <c r="L29" s="930"/>
      <c r="M29" s="163"/>
      <c r="N29" s="931"/>
      <c r="O29" s="880"/>
      <c r="P29" s="931"/>
      <c r="Q29" s="880"/>
      <c r="R29" s="139"/>
      <c r="S29" s="139"/>
      <c r="T29" s="139"/>
      <c r="U29" s="932"/>
      <c r="V29" s="879"/>
      <c r="W29" s="880"/>
      <c r="X29" s="139"/>
      <c r="Y29" s="139"/>
      <c r="Z29" s="139"/>
      <c r="AA29" s="139"/>
      <c r="AB29" s="139"/>
      <c r="AC29" s="245"/>
      <c r="AD29" s="932"/>
      <c r="AE29" s="879"/>
      <c r="AF29" s="879"/>
      <c r="AG29" s="928"/>
      <c r="AH29" s="928"/>
      <c r="AI29" s="929"/>
      <c r="AJ29" s="929"/>
      <c r="AK29" s="141"/>
      <c r="AL29" s="142"/>
      <c r="AM29" s="142"/>
      <c r="AN29" s="142"/>
      <c r="AO29" s="143"/>
      <c r="AP29" s="143"/>
      <c r="BU29" s="145"/>
      <c r="GE29" s="301"/>
      <c r="GF29" s="301"/>
      <c r="GG29" s="301"/>
      <c r="GH29" s="301"/>
      <c r="GI29" s="301"/>
      <c r="GJ29" s="301"/>
      <c r="GK29" s="320"/>
      <c r="GL29" s="301"/>
    </row>
    <row r="30" spans="3:194" s="144" customFormat="1" ht="15">
      <c r="C30" s="137"/>
      <c r="D30" s="138"/>
      <c r="E30" s="139"/>
      <c r="F30" s="929"/>
      <c r="G30" s="929"/>
      <c r="H30" s="929"/>
      <c r="I30" s="930"/>
      <c r="J30" s="930"/>
      <c r="K30" s="930"/>
      <c r="L30" s="930"/>
      <c r="M30" s="163"/>
      <c r="N30" s="931"/>
      <c r="O30" s="880"/>
      <c r="P30" s="931"/>
      <c r="Q30" s="880"/>
      <c r="R30" s="139"/>
      <c r="S30" s="139"/>
      <c r="T30" s="139"/>
      <c r="U30" s="932"/>
      <c r="V30" s="879"/>
      <c r="W30" s="880"/>
      <c r="X30" s="139"/>
      <c r="Y30" s="139"/>
      <c r="Z30" s="139"/>
      <c r="AA30" s="139"/>
      <c r="AB30" s="139"/>
      <c r="AC30" s="245"/>
      <c r="AD30" s="932"/>
      <c r="AE30" s="879"/>
      <c r="AF30" s="879"/>
      <c r="AG30" s="928"/>
      <c r="AH30" s="928"/>
      <c r="AI30" s="929"/>
      <c r="AJ30" s="929"/>
      <c r="AK30" s="141"/>
      <c r="AL30" s="142"/>
      <c r="AM30" s="142"/>
      <c r="AN30" s="142"/>
      <c r="AO30" s="143"/>
      <c r="AP30" s="143"/>
      <c r="BU30" s="145"/>
      <c r="GE30" s="301"/>
      <c r="GF30" s="301"/>
      <c r="GG30" s="301"/>
      <c r="GH30" s="301"/>
      <c r="GI30" s="301"/>
      <c r="GJ30" s="301"/>
      <c r="GK30" s="320"/>
      <c r="GL30" s="301"/>
    </row>
    <row r="31" spans="3:194" s="144" customFormat="1" ht="15">
      <c r="C31" s="137"/>
      <c r="D31" s="138"/>
      <c r="E31" s="139"/>
      <c r="F31" s="929"/>
      <c r="G31" s="929"/>
      <c r="H31" s="929"/>
      <c r="I31" s="930"/>
      <c r="J31" s="930"/>
      <c r="K31" s="930"/>
      <c r="L31" s="930"/>
      <c r="M31" s="163"/>
      <c r="N31" s="931"/>
      <c r="O31" s="880"/>
      <c r="P31" s="931"/>
      <c r="Q31" s="880"/>
      <c r="R31" s="139"/>
      <c r="S31" s="139"/>
      <c r="T31" s="139"/>
      <c r="U31" s="932"/>
      <c r="V31" s="879"/>
      <c r="W31" s="880"/>
      <c r="X31" s="139"/>
      <c r="Y31" s="139"/>
      <c r="Z31" s="139"/>
      <c r="AA31" s="139"/>
      <c r="AB31" s="139"/>
      <c r="AC31" s="245"/>
      <c r="AD31" s="932"/>
      <c r="AE31" s="879"/>
      <c r="AF31" s="879"/>
      <c r="AG31" s="928"/>
      <c r="AH31" s="928"/>
      <c r="AI31" s="929"/>
      <c r="AJ31" s="929"/>
      <c r="AK31" s="141"/>
      <c r="AL31" s="142"/>
      <c r="AM31" s="142"/>
      <c r="AN31" s="142"/>
      <c r="AO31" s="143"/>
      <c r="AP31" s="143"/>
      <c r="BU31" s="145"/>
      <c r="GE31" s="301"/>
      <c r="GF31" s="301"/>
      <c r="GG31" s="301"/>
      <c r="GH31" s="301"/>
      <c r="GI31" s="301"/>
      <c r="GJ31" s="301"/>
      <c r="GK31" s="320"/>
      <c r="GL31" s="301"/>
    </row>
    <row r="32" spans="3:194" s="144" customFormat="1" ht="15">
      <c r="C32" s="137"/>
      <c r="D32" s="138"/>
      <c r="E32" s="139"/>
      <c r="F32" s="929"/>
      <c r="G32" s="929"/>
      <c r="H32" s="929"/>
      <c r="I32" s="930"/>
      <c r="J32" s="930"/>
      <c r="K32" s="930"/>
      <c r="L32" s="930"/>
      <c r="M32" s="163"/>
      <c r="N32" s="931"/>
      <c r="O32" s="880"/>
      <c r="P32" s="931"/>
      <c r="Q32" s="880"/>
      <c r="R32" s="139"/>
      <c r="S32" s="139"/>
      <c r="T32" s="139"/>
      <c r="U32" s="932"/>
      <c r="V32" s="879"/>
      <c r="W32" s="880"/>
      <c r="X32" s="139"/>
      <c r="Y32" s="139"/>
      <c r="Z32" s="139"/>
      <c r="AA32" s="139"/>
      <c r="AB32" s="139"/>
      <c r="AC32" s="245"/>
      <c r="AD32" s="932"/>
      <c r="AE32" s="879"/>
      <c r="AF32" s="879"/>
      <c r="AG32" s="928"/>
      <c r="AH32" s="928"/>
      <c r="AI32" s="929"/>
      <c r="AJ32" s="929"/>
      <c r="AK32" s="141"/>
      <c r="AL32" s="142"/>
      <c r="AM32" s="142"/>
      <c r="AN32" s="142"/>
      <c r="AO32" s="143"/>
      <c r="AP32" s="143"/>
      <c r="BU32" s="145"/>
      <c r="GE32" s="301"/>
      <c r="GF32" s="301"/>
      <c r="GG32" s="301"/>
      <c r="GH32" s="301"/>
      <c r="GI32" s="301"/>
      <c r="GJ32" s="301"/>
      <c r="GK32" s="320"/>
      <c r="GL32" s="301"/>
    </row>
    <row r="33" spans="3:194" s="144" customFormat="1">
      <c r="C33" s="137"/>
      <c r="D33" s="148"/>
      <c r="E33" s="143"/>
      <c r="F33" s="143"/>
      <c r="G33" s="143"/>
      <c r="H33" s="143"/>
      <c r="I33" s="149"/>
      <c r="J33" s="149"/>
      <c r="K33" s="149"/>
      <c r="L33" s="149"/>
      <c r="M33" s="151"/>
      <c r="N33" s="143"/>
      <c r="O33" s="143"/>
      <c r="P33" s="143"/>
      <c r="Q33" s="143"/>
      <c r="R33" s="143"/>
      <c r="S33" s="143"/>
      <c r="T33" s="143"/>
      <c r="U33" s="143"/>
      <c r="V33" s="143"/>
      <c r="W33" s="143"/>
      <c r="X33" s="143"/>
      <c r="Y33" s="143"/>
      <c r="Z33" s="143"/>
      <c r="AA33" s="143"/>
      <c r="AB33" s="143"/>
      <c r="AC33" s="143"/>
      <c r="AD33" s="143"/>
      <c r="AE33" s="143"/>
      <c r="AF33" s="143"/>
      <c r="AG33" s="151"/>
      <c r="AH33" s="151"/>
      <c r="AI33" s="143"/>
      <c r="AJ33" s="143"/>
      <c r="AK33" s="152"/>
      <c r="AL33" s="142"/>
      <c r="AM33" s="142"/>
      <c r="AN33" s="142"/>
      <c r="AO33" s="143"/>
      <c r="AP33" s="143"/>
      <c r="BU33" s="145"/>
      <c r="GE33" s="300" t="s">
        <v>603</v>
      </c>
      <c r="GF33" s="301"/>
      <c r="GG33" s="301"/>
      <c r="GH33" s="301"/>
      <c r="GI33" s="301"/>
      <c r="GJ33" s="301"/>
      <c r="GK33" s="322">
        <v>21</v>
      </c>
      <c r="GL33" s="301"/>
    </row>
    <row r="34" spans="3:194">
      <c r="C34" s="52"/>
      <c r="D34" s="871" t="s">
        <v>223</v>
      </c>
      <c r="E34" s="871"/>
      <c r="F34" s="871"/>
      <c r="G34" s="871"/>
      <c r="H34" s="871"/>
      <c r="I34" s="871"/>
      <c r="J34" s="871"/>
      <c r="K34" s="871"/>
      <c r="L34" s="871"/>
      <c r="M34" s="871"/>
      <c r="N34" s="871"/>
      <c r="O34" s="871"/>
      <c r="P34" s="871"/>
      <c r="Q34" s="871"/>
      <c r="R34" s="871"/>
      <c r="S34" s="871"/>
      <c r="T34" s="871"/>
      <c r="U34" s="871"/>
      <c r="V34" s="871"/>
      <c r="W34" s="871"/>
      <c r="X34" s="871"/>
      <c r="Y34" s="871"/>
      <c r="Z34" s="871"/>
      <c r="AA34" s="871"/>
      <c r="AB34" s="871"/>
      <c r="AC34" s="871"/>
      <c r="AD34" s="871"/>
      <c r="AE34" s="871"/>
      <c r="AF34" s="871"/>
      <c r="AG34" s="871"/>
      <c r="AH34" s="871"/>
      <c r="AI34" s="870">
        <f>SUM(AI24:AJ33)</f>
        <v>0</v>
      </c>
      <c r="AJ34" s="870"/>
      <c r="AK34" s="153">
        <f>SUM(AK24:AK33)</f>
        <v>0</v>
      </c>
      <c r="AL34" s="154"/>
      <c r="AM34" s="154"/>
      <c r="AN34" s="154"/>
      <c r="AO34" s="155"/>
      <c r="AP34" s="155"/>
      <c r="BU34" s="112"/>
      <c r="GE34" s="300" t="s">
        <v>72</v>
      </c>
      <c r="GF34" s="300"/>
      <c r="GG34" s="300"/>
      <c r="GH34" s="300"/>
      <c r="GI34" s="300"/>
      <c r="GJ34" s="300"/>
      <c r="GK34" s="301"/>
      <c r="GL34" s="300"/>
    </row>
    <row r="35" spans="3:194">
      <c r="C35" s="52"/>
      <c r="D35" s="249"/>
      <c r="E35" s="249"/>
      <c r="M35" s="149"/>
      <c r="BU35" s="112"/>
      <c r="GE35" s="301" t="s">
        <v>69</v>
      </c>
      <c r="GF35" s="300"/>
      <c r="GG35" s="300"/>
      <c r="GH35" s="300"/>
      <c r="GI35" s="300"/>
      <c r="GJ35" s="300"/>
      <c r="GK35" s="301" t="s">
        <v>587</v>
      </c>
      <c r="GL35" s="300"/>
    </row>
    <row r="36" spans="3:194">
      <c r="C36" s="52"/>
      <c r="M36" s="149"/>
      <c r="BU36" s="112"/>
      <c r="GE36" s="301" t="s">
        <v>71</v>
      </c>
      <c r="GF36" s="300"/>
      <c r="GG36" s="300"/>
      <c r="GH36" s="300"/>
      <c r="GI36" s="300"/>
      <c r="GJ36" s="300"/>
      <c r="GK36" s="300" t="s">
        <v>588</v>
      </c>
      <c r="GL36" s="300"/>
    </row>
    <row r="37" spans="3:194">
      <c r="C37" s="52"/>
      <c r="D37" s="155" t="s">
        <v>391</v>
      </c>
      <c r="M37" s="149"/>
      <c r="BU37" s="112"/>
      <c r="GE37" s="300"/>
      <c r="GF37" s="300"/>
      <c r="GG37" s="300"/>
      <c r="GH37" s="300"/>
      <c r="GI37" s="300"/>
      <c r="GJ37" s="300"/>
      <c r="GK37" s="300" t="s">
        <v>589</v>
      </c>
      <c r="GL37" s="300"/>
    </row>
    <row r="38" spans="3:194">
      <c r="C38" s="52"/>
      <c r="M38" s="149"/>
      <c r="BU38" s="112"/>
      <c r="GE38" s="300"/>
      <c r="GF38" s="300"/>
      <c r="GG38" s="300"/>
      <c r="GH38" s="300"/>
      <c r="GI38" s="300"/>
      <c r="GJ38" s="300"/>
      <c r="GK38" s="300"/>
      <c r="GL38" s="300"/>
    </row>
    <row r="39" spans="3:194">
      <c r="C39" s="52"/>
      <c r="D39" s="951" t="s">
        <v>392</v>
      </c>
      <c r="E39" s="952"/>
      <c r="F39" s="952"/>
      <c r="G39" s="952"/>
      <c r="H39" s="952"/>
      <c r="I39" s="952"/>
      <c r="J39" s="952"/>
      <c r="K39" s="952"/>
      <c r="L39" s="952"/>
      <c r="M39" s="952"/>
      <c r="N39" s="952"/>
      <c r="O39" s="952"/>
      <c r="P39" s="952"/>
      <c r="Q39" s="952"/>
      <c r="R39" s="952"/>
      <c r="S39" s="952"/>
      <c r="T39" s="952"/>
      <c r="U39" s="952"/>
      <c r="V39" s="952"/>
      <c r="W39" s="952"/>
      <c r="X39" s="952"/>
      <c r="Y39" s="952"/>
      <c r="Z39" s="952"/>
      <c r="AA39" s="952"/>
      <c r="AB39" s="952"/>
      <c r="AC39" s="952"/>
      <c r="AD39" s="952"/>
      <c r="AE39" s="952"/>
      <c r="AF39" s="952"/>
      <c r="AG39" s="952"/>
      <c r="AH39" s="952"/>
      <c r="AI39" s="307"/>
      <c r="AJ39" s="933" t="s">
        <v>276</v>
      </c>
      <c r="AK39" s="933"/>
      <c r="AL39" s="933"/>
      <c r="AM39" s="933"/>
      <c r="AN39" s="933"/>
      <c r="AO39" s="933"/>
      <c r="AP39" s="933"/>
      <c r="AQ39" s="933"/>
      <c r="AR39" s="933"/>
      <c r="AS39" s="933"/>
      <c r="AT39" s="933"/>
      <c r="AU39" s="933"/>
      <c r="AV39" s="933"/>
      <c r="AW39" s="933"/>
      <c r="AX39" s="933"/>
      <c r="AY39" s="933"/>
      <c r="AZ39" s="933"/>
      <c r="BA39" s="933"/>
      <c r="BB39" s="933"/>
      <c r="BC39" s="933"/>
      <c r="BD39" s="933"/>
      <c r="BE39" s="933"/>
      <c r="BF39" s="933"/>
      <c r="BG39" s="933"/>
      <c r="BH39" s="933"/>
      <c r="BI39" s="933"/>
      <c r="BJ39" s="933"/>
      <c r="BK39" s="933"/>
      <c r="BL39" s="933"/>
      <c r="BM39" s="933"/>
      <c r="BN39" s="933"/>
      <c r="BO39" s="933"/>
      <c r="BP39" s="933"/>
      <c r="BQ39" s="933"/>
      <c r="BR39" s="933"/>
      <c r="BS39" s="933"/>
      <c r="BT39" s="933"/>
      <c r="BU39" s="112"/>
      <c r="GE39" s="300"/>
      <c r="GF39" s="300"/>
      <c r="GG39" s="300"/>
      <c r="GH39" s="300"/>
      <c r="GI39" s="300"/>
      <c r="GJ39" s="300"/>
      <c r="GK39" s="300"/>
      <c r="GL39" s="300"/>
    </row>
    <row r="40" spans="3:194" ht="17.25">
      <c r="C40" s="52"/>
      <c r="D40" s="872" t="s">
        <v>189</v>
      </c>
      <c r="E40" s="873"/>
      <c r="F40" s="873"/>
      <c r="G40" s="873"/>
      <c r="H40" s="873"/>
      <c r="I40" s="873"/>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3"/>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4"/>
      <c r="BU40" s="112"/>
      <c r="GE40" s="300"/>
      <c r="GK40" s="259" t="s">
        <v>600</v>
      </c>
    </row>
    <row r="41" spans="3:194" s="59" customFormat="1" ht="29.25" customHeight="1">
      <c r="C41" s="58"/>
      <c r="D41" s="877" t="s">
        <v>224</v>
      </c>
      <c r="E41" s="877" t="s">
        <v>225</v>
      </c>
      <c r="F41" s="878" t="s">
        <v>230</v>
      </c>
      <c r="G41" s="878" t="s">
        <v>232</v>
      </c>
      <c r="H41" s="878" t="s">
        <v>134</v>
      </c>
      <c r="I41" s="878"/>
      <c r="J41" s="878" t="s">
        <v>231</v>
      </c>
      <c r="K41" s="878"/>
      <c r="L41" s="878" t="s">
        <v>16</v>
      </c>
      <c r="M41" s="878" t="s">
        <v>17</v>
      </c>
      <c r="N41" s="878" t="s">
        <v>73</v>
      </c>
      <c r="O41" s="878"/>
      <c r="P41" s="878"/>
      <c r="Q41" s="156" t="s">
        <v>393</v>
      </c>
      <c r="R41" s="875" t="s">
        <v>74</v>
      </c>
      <c r="S41" s="949" t="s">
        <v>75</v>
      </c>
      <c r="T41" s="875" t="s">
        <v>76</v>
      </c>
      <c r="U41" s="875" t="s">
        <v>226</v>
      </c>
      <c r="V41" s="875" t="s">
        <v>58</v>
      </c>
      <c r="W41" s="875" t="s">
        <v>59</v>
      </c>
      <c r="X41" s="875" t="s">
        <v>77</v>
      </c>
      <c r="Y41" s="877" t="s">
        <v>20</v>
      </c>
      <c r="Z41" s="875" t="s">
        <v>78</v>
      </c>
      <c r="AA41" s="876" t="s">
        <v>79</v>
      </c>
      <c r="AB41" s="875" t="s">
        <v>57</v>
      </c>
      <c r="AC41" s="877" t="s">
        <v>56</v>
      </c>
      <c r="AD41" s="876" t="s">
        <v>80</v>
      </c>
      <c r="AE41" s="876" t="s">
        <v>81</v>
      </c>
      <c r="AF41" s="939" t="s">
        <v>227</v>
      </c>
      <c r="AG41" s="875" t="s">
        <v>394</v>
      </c>
      <c r="AH41" s="875" t="s">
        <v>228</v>
      </c>
      <c r="AI41" s="947" t="s">
        <v>599</v>
      </c>
      <c r="AJ41" s="941"/>
      <c r="AK41" s="942" t="s">
        <v>395</v>
      </c>
      <c r="AL41" s="942"/>
      <c r="AM41" s="943" t="s">
        <v>396</v>
      </c>
      <c r="AN41" s="943" t="s">
        <v>586</v>
      </c>
      <c r="AO41" s="945" t="s">
        <v>397</v>
      </c>
      <c r="AP41" s="881" t="s">
        <v>398</v>
      </c>
      <c r="AQ41" s="881"/>
      <c r="AR41" s="881"/>
      <c r="AS41" s="881"/>
      <c r="AT41" s="881"/>
      <c r="AU41" s="881"/>
      <c r="AV41" s="881"/>
      <c r="AW41" s="881" t="s">
        <v>399</v>
      </c>
      <c r="AX41" s="881"/>
      <c r="AY41" s="881"/>
      <c r="AZ41" s="881"/>
      <c r="BA41" s="881"/>
      <c r="BB41" s="881"/>
      <c r="BC41" s="881"/>
      <c r="BD41" s="881"/>
      <c r="BE41" s="881"/>
      <c r="BF41" s="881"/>
      <c r="BG41" s="881"/>
      <c r="BH41" s="881"/>
      <c r="BI41" s="881"/>
      <c r="BJ41" s="881"/>
      <c r="BK41" s="881"/>
      <c r="BL41" s="881"/>
      <c r="BM41" s="881"/>
      <c r="BN41" s="881"/>
      <c r="BO41" s="881"/>
      <c r="BP41" s="881"/>
      <c r="BQ41" s="881"/>
      <c r="BR41" s="881"/>
      <c r="BS41" s="881"/>
      <c r="BT41" s="881"/>
      <c r="BU41" s="68"/>
      <c r="GE41" s="44"/>
      <c r="GK41" s="259" t="s">
        <v>601</v>
      </c>
    </row>
    <row r="42" spans="3:194" s="59" customFormat="1" ht="13.5" thickBot="1">
      <c r="C42" s="58"/>
      <c r="D42" s="877"/>
      <c r="E42" s="877"/>
      <c r="F42" s="878"/>
      <c r="G42" s="878"/>
      <c r="H42" s="878"/>
      <c r="I42" s="878"/>
      <c r="J42" s="878"/>
      <c r="K42" s="878"/>
      <c r="L42" s="878"/>
      <c r="M42" s="878"/>
      <c r="N42" s="136" t="s">
        <v>82</v>
      </c>
      <c r="O42" s="136" t="s">
        <v>83</v>
      </c>
      <c r="P42" s="136" t="s">
        <v>84</v>
      </c>
      <c r="Q42" s="157" t="s">
        <v>2493</v>
      </c>
      <c r="R42" s="876"/>
      <c r="S42" s="950"/>
      <c r="T42" s="876"/>
      <c r="U42" s="876"/>
      <c r="V42" s="876"/>
      <c r="W42" s="876"/>
      <c r="X42" s="876"/>
      <c r="Y42" s="877"/>
      <c r="Z42" s="876"/>
      <c r="AA42" s="876"/>
      <c r="AB42" s="875"/>
      <c r="AC42" s="877"/>
      <c r="AD42" s="876"/>
      <c r="AE42" s="876"/>
      <c r="AF42" s="940"/>
      <c r="AG42" s="876"/>
      <c r="AH42" s="876"/>
      <c r="AI42" s="948"/>
      <c r="AJ42" s="941"/>
      <c r="AK42" s="283" t="s">
        <v>400</v>
      </c>
      <c r="AL42" s="282" t="s">
        <v>401</v>
      </c>
      <c r="AM42" s="944"/>
      <c r="AN42" s="944"/>
      <c r="AO42" s="946"/>
      <c r="AP42" s="284" t="s">
        <v>85</v>
      </c>
      <c r="AQ42" s="284" t="s">
        <v>4</v>
      </c>
      <c r="AR42" s="284" t="s">
        <v>4</v>
      </c>
      <c r="AS42" s="284" t="s">
        <v>86</v>
      </c>
      <c r="AT42" s="284" t="s">
        <v>30</v>
      </c>
      <c r="AU42" s="284" t="s">
        <v>87</v>
      </c>
      <c r="AV42" s="284" t="s">
        <v>3</v>
      </c>
      <c r="AW42" s="284">
        <v>1</v>
      </c>
      <c r="AX42" s="284">
        <v>2</v>
      </c>
      <c r="AY42" s="284">
        <v>3</v>
      </c>
      <c r="AZ42" s="284">
        <v>4</v>
      </c>
      <c r="BA42" s="284">
        <v>5</v>
      </c>
      <c r="BB42" s="284">
        <v>6</v>
      </c>
      <c r="BC42" s="284">
        <v>7</v>
      </c>
      <c r="BD42" s="284">
        <v>8</v>
      </c>
      <c r="BE42" s="284">
        <v>9</v>
      </c>
      <c r="BF42" s="284">
        <v>10</v>
      </c>
      <c r="BG42" s="284" t="s">
        <v>88</v>
      </c>
      <c r="BH42" s="284" t="s">
        <v>89</v>
      </c>
      <c r="BI42" s="284">
        <v>13</v>
      </c>
      <c r="BJ42" s="284">
        <v>14</v>
      </c>
      <c r="BK42" s="284">
        <v>15</v>
      </c>
      <c r="BL42" s="284">
        <v>16</v>
      </c>
      <c r="BM42" s="284">
        <v>17</v>
      </c>
      <c r="BN42" s="284">
        <v>18</v>
      </c>
      <c r="BO42" s="284">
        <v>19</v>
      </c>
      <c r="BP42" s="284">
        <v>20</v>
      </c>
      <c r="BQ42" s="284">
        <v>21</v>
      </c>
      <c r="BR42" s="284">
        <v>22</v>
      </c>
      <c r="BS42" s="284">
        <v>23</v>
      </c>
      <c r="BT42" s="284">
        <v>24</v>
      </c>
      <c r="BU42" s="68"/>
      <c r="GK42" s="44"/>
    </row>
    <row r="43" spans="3:194" s="144" customFormat="1" ht="15.75" thickBot="1">
      <c r="C43" s="137"/>
      <c r="D43" s="138"/>
      <c r="E43" s="139"/>
      <c r="F43" s="139"/>
      <c r="G43" s="158"/>
      <c r="H43" s="299"/>
      <c r="I43" s="159"/>
      <c r="J43" s="879"/>
      <c r="K43" s="880"/>
      <c r="L43" s="159"/>
      <c r="M43" s="159"/>
      <c r="N43" s="160"/>
      <c r="O43" s="160"/>
      <c r="P43" s="160"/>
      <c r="Q43" s="139"/>
      <c r="R43" s="139"/>
      <c r="S43" s="161"/>
      <c r="T43" s="139"/>
      <c r="U43" s="139"/>
      <c r="V43" s="139"/>
      <c r="W43" s="139"/>
      <c r="X43" s="139"/>
      <c r="Y43" s="438"/>
      <c r="Z43" s="139"/>
      <c r="AA43" s="139"/>
      <c r="AB43" s="139"/>
      <c r="AC43" s="139"/>
      <c r="AD43" s="140"/>
      <c r="AE43" s="140"/>
      <c r="AF43" s="162"/>
      <c r="AG43" s="163"/>
      <c r="AH43" s="164"/>
      <c r="AI43" s="164"/>
      <c r="AJ43" s="36"/>
      <c r="AK43" s="240"/>
      <c r="AL43" s="241"/>
      <c r="AM43" s="139"/>
      <c r="AN43" s="139"/>
      <c r="AO43" s="166"/>
      <c r="AP43" s="167"/>
      <c r="AQ43" s="168"/>
      <c r="AR43" s="168"/>
      <c r="AS43" s="168"/>
      <c r="AT43" s="168"/>
      <c r="AU43" s="168"/>
      <c r="AV43" s="169"/>
      <c r="AW43" s="170"/>
      <c r="AX43" s="168"/>
      <c r="AY43" s="168"/>
      <c r="AZ43" s="168"/>
      <c r="BA43" s="168"/>
      <c r="BB43" s="168"/>
      <c r="BC43" s="168"/>
      <c r="BD43" s="168"/>
      <c r="BE43" s="168"/>
      <c r="BF43" s="168"/>
      <c r="BG43" s="168"/>
      <c r="BH43" s="168"/>
      <c r="BI43" s="168"/>
      <c r="BJ43" s="168"/>
      <c r="BK43" s="168"/>
      <c r="BL43" s="168"/>
      <c r="BM43" s="168"/>
      <c r="BN43" s="168"/>
      <c r="BO43" s="168"/>
      <c r="BP43" s="168"/>
      <c r="BQ43" s="168"/>
      <c r="BR43" s="168"/>
      <c r="BS43" s="168"/>
      <c r="BT43" s="169"/>
      <c r="BU43" s="145"/>
      <c r="GE43" s="59"/>
      <c r="GK43" s="59"/>
    </row>
    <row r="44" spans="3:194" s="144" customFormat="1" ht="15.75" thickBot="1">
      <c r="C44" s="137"/>
      <c r="D44" s="138"/>
      <c r="E44" s="139"/>
      <c r="F44" s="139"/>
      <c r="G44" s="158"/>
      <c r="H44" s="299"/>
      <c r="I44" s="417"/>
      <c r="J44" s="879"/>
      <c r="K44" s="880"/>
      <c r="L44" s="159"/>
      <c r="M44" s="159"/>
      <c r="N44" s="160"/>
      <c r="O44" s="160"/>
      <c r="P44" s="160"/>
      <c r="Q44" s="139"/>
      <c r="R44" s="139"/>
      <c r="S44" s="161"/>
      <c r="T44" s="139"/>
      <c r="U44" s="139"/>
      <c r="V44" s="139"/>
      <c r="W44" s="139"/>
      <c r="X44" s="139"/>
      <c r="Y44" s="438"/>
      <c r="Z44" s="139"/>
      <c r="AA44" s="139"/>
      <c r="AB44" s="139"/>
      <c r="AC44" s="139"/>
      <c r="AD44" s="140"/>
      <c r="AE44" s="140"/>
      <c r="AF44" s="162"/>
      <c r="AG44" s="163"/>
      <c r="AH44" s="164"/>
      <c r="AI44" s="164"/>
      <c r="AJ44" s="36"/>
      <c r="AK44" s="240"/>
      <c r="AL44" s="241"/>
      <c r="AM44" s="139"/>
      <c r="AN44" s="139"/>
      <c r="AO44" s="166"/>
      <c r="AP44" s="167"/>
      <c r="AQ44" s="168"/>
      <c r="AR44" s="168"/>
      <c r="AS44" s="168"/>
      <c r="AT44" s="168"/>
      <c r="AU44" s="168"/>
      <c r="AV44" s="169"/>
      <c r="AW44" s="170"/>
      <c r="AX44" s="168"/>
      <c r="AY44" s="168"/>
      <c r="AZ44" s="168"/>
      <c r="BA44" s="168"/>
      <c r="BB44" s="168"/>
      <c r="BC44" s="168"/>
      <c r="BD44" s="168"/>
      <c r="BE44" s="168"/>
      <c r="BF44" s="168"/>
      <c r="BG44" s="168"/>
      <c r="BH44" s="168"/>
      <c r="BI44" s="168"/>
      <c r="BJ44" s="168"/>
      <c r="BK44" s="168"/>
      <c r="BL44" s="168"/>
      <c r="BM44" s="168"/>
      <c r="BN44" s="168"/>
      <c r="BO44" s="168"/>
      <c r="BP44" s="168"/>
      <c r="BQ44" s="168"/>
      <c r="BR44" s="168"/>
      <c r="BS44" s="168"/>
      <c r="BT44" s="169"/>
      <c r="BU44" s="145"/>
      <c r="GE44" s="59"/>
      <c r="GK44" s="59"/>
    </row>
    <row r="45" spans="3:194" s="144" customFormat="1" ht="15.75" thickBot="1">
      <c r="C45" s="137"/>
      <c r="D45" s="138"/>
      <c r="E45" s="139"/>
      <c r="F45" s="139"/>
      <c r="G45" s="158"/>
      <c r="H45" s="299"/>
      <c r="I45" s="159"/>
      <c r="J45" s="879"/>
      <c r="K45" s="880"/>
      <c r="L45" s="159"/>
      <c r="M45" s="159"/>
      <c r="N45" s="160"/>
      <c r="O45" s="160"/>
      <c r="P45" s="160"/>
      <c r="Q45" s="139"/>
      <c r="R45" s="139"/>
      <c r="S45" s="161"/>
      <c r="T45" s="139"/>
      <c r="U45" s="139"/>
      <c r="V45" s="139"/>
      <c r="W45" s="139"/>
      <c r="X45" s="139"/>
      <c r="Y45" s="438"/>
      <c r="Z45" s="139"/>
      <c r="AA45" s="139"/>
      <c r="AB45" s="139"/>
      <c r="AC45" s="139"/>
      <c r="AD45" s="140"/>
      <c r="AE45" s="140"/>
      <c r="AF45" s="162"/>
      <c r="AG45" s="163"/>
      <c r="AH45" s="164"/>
      <c r="AI45" s="164"/>
      <c r="AJ45" s="36"/>
      <c r="AK45" s="240"/>
      <c r="AL45" s="241"/>
      <c r="AM45" s="139"/>
      <c r="AN45" s="139"/>
      <c r="AO45" s="166"/>
      <c r="AP45" s="167"/>
      <c r="AQ45" s="168"/>
      <c r="AR45" s="168"/>
      <c r="AS45" s="168"/>
      <c r="AT45" s="168"/>
      <c r="AU45" s="168"/>
      <c r="AV45" s="169"/>
      <c r="AW45" s="170"/>
      <c r="AX45" s="168"/>
      <c r="AY45" s="168"/>
      <c r="AZ45" s="168"/>
      <c r="BA45" s="168"/>
      <c r="BB45" s="168"/>
      <c r="BC45" s="168"/>
      <c r="BD45" s="168"/>
      <c r="BE45" s="168"/>
      <c r="BF45" s="168"/>
      <c r="BG45" s="168"/>
      <c r="BH45" s="168"/>
      <c r="BI45" s="168"/>
      <c r="BJ45" s="168"/>
      <c r="BK45" s="168"/>
      <c r="BL45" s="168"/>
      <c r="BM45" s="168"/>
      <c r="BN45" s="168"/>
      <c r="BO45" s="168"/>
      <c r="BP45" s="168"/>
      <c r="BQ45" s="168"/>
      <c r="BR45" s="168"/>
      <c r="BS45" s="168"/>
      <c r="BT45" s="169"/>
      <c r="BU45" s="145"/>
      <c r="GE45" s="59"/>
      <c r="GK45" s="59"/>
    </row>
    <row r="46" spans="3:194" s="144" customFormat="1" ht="15.75" thickBot="1">
      <c r="C46" s="137"/>
      <c r="D46" s="138"/>
      <c r="E46" s="139"/>
      <c r="F46" s="139"/>
      <c r="G46" s="158"/>
      <c r="H46" s="299"/>
      <c r="I46" s="159"/>
      <c r="J46" s="879"/>
      <c r="K46" s="880"/>
      <c r="L46" s="159"/>
      <c r="M46" s="159"/>
      <c r="N46" s="160"/>
      <c r="O46" s="160"/>
      <c r="P46" s="160"/>
      <c r="Q46" s="139"/>
      <c r="R46" s="139"/>
      <c r="S46" s="161"/>
      <c r="T46" s="139"/>
      <c r="U46" s="139"/>
      <c r="V46" s="139"/>
      <c r="W46" s="139"/>
      <c r="X46" s="139"/>
      <c r="Y46" s="438"/>
      <c r="Z46" s="139"/>
      <c r="AA46" s="139"/>
      <c r="AB46" s="139"/>
      <c r="AC46" s="139"/>
      <c r="AD46" s="140"/>
      <c r="AE46" s="140"/>
      <c r="AF46" s="162"/>
      <c r="AG46" s="163"/>
      <c r="AH46" s="164"/>
      <c r="AI46" s="164"/>
      <c r="AJ46" s="36"/>
      <c r="AK46" s="240"/>
      <c r="AL46" s="241"/>
      <c r="AM46" s="139"/>
      <c r="AN46" s="139"/>
      <c r="AO46" s="166"/>
      <c r="AP46" s="167"/>
      <c r="AQ46" s="168"/>
      <c r="AR46" s="168"/>
      <c r="AS46" s="168"/>
      <c r="AT46" s="168"/>
      <c r="AU46" s="168"/>
      <c r="AV46" s="169"/>
      <c r="AW46" s="170"/>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9"/>
      <c r="BU46" s="145"/>
      <c r="GE46" s="59"/>
      <c r="GK46" s="59"/>
    </row>
    <row r="47" spans="3:194" s="144" customFormat="1" ht="15.75" thickBot="1">
      <c r="C47" s="137"/>
      <c r="D47" s="138"/>
      <c r="E47" s="139"/>
      <c r="F47" s="139"/>
      <c r="G47" s="158"/>
      <c r="H47" s="299"/>
      <c r="I47" s="159"/>
      <c r="J47" s="879"/>
      <c r="K47" s="880"/>
      <c r="L47" s="159"/>
      <c r="M47" s="159"/>
      <c r="N47" s="160"/>
      <c r="O47" s="160"/>
      <c r="P47" s="160"/>
      <c r="Q47" s="139"/>
      <c r="R47" s="139"/>
      <c r="S47" s="161"/>
      <c r="T47" s="139"/>
      <c r="U47" s="139"/>
      <c r="V47" s="139"/>
      <c r="W47" s="139"/>
      <c r="X47" s="139"/>
      <c r="Y47" s="438"/>
      <c r="Z47" s="139"/>
      <c r="AA47" s="139"/>
      <c r="AB47" s="139"/>
      <c r="AC47" s="139"/>
      <c r="AD47" s="140"/>
      <c r="AE47" s="140"/>
      <c r="AF47" s="162"/>
      <c r="AG47" s="163"/>
      <c r="AH47" s="164"/>
      <c r="AI47" s="164"/>
      <c r="AJ47" s="36"/>
      <c r="AK47" s="240"/>
      <c r="AL47" s="241"/>
      <c r="AM47" s="139"/>
      <c r="AN47" s="139"/>
      <c r="AO47" s="166"/>
      <c r="AP47" s="167"/>
      <c r="AQ47" s="168"/>
      <c r="AR47" s="168"/>
      <c r="AS47" s="168"/>
      <c r="AT47" s="168"/>
      <c r="AU47" s="168"/>
      <c r="AV47" s="169"/>
      <c r="AW47" s="170"/>
      <c r="AX47" s="168"/>
      <c r="AY47" s="168"/>
      <c r="AZ47" s="168"/>
      <c r="BA47" s="168"/>
      <c r="BB47" s="168"/>
      <c r="BC47" s="168"/>
      <c r="BD47" s="168"/>
      <c r="BE47" s="168"/>
      <c r="BF47" s="168"/>
      <c r="BG47" s="168"/>
      <c r="BH47" s="168"/>
      <c r="BI47" s="168"/>
      <c r="BJ47" s="168"/>
      <c r="BK47" s="168"/>
      <c r="BL47" s="168"/>
      <c r="BM47" s="168"/>
      <c r="BN47" s="168"/>
      <c r="BO47" s="168"/>
      <c r="BP47" s="168"/>
      <c r="BQ47" s="168"/>
      <c r="BR47" s="168"/>
      <c r="BS47" s="168"/>
      <c r="BT47" s="169"/>
      <c r="BU47" s="145"/>
      <c r="GE47" s="59"/>
      <c r="GK47" s="59"/>
    </row>
    <row r="48" spans="3:194" s="144" customFormat="1" ht="15.75" thickBot="1">
      <c r="C48" s="137"/>
      <c r="D48" s="138"/>
      <c r="E48" s="139"/>
      <c r="F48" s="139"/>
      <c r="G48" s="158"/>
      <c r="H48" s="299"/>
      <c r="I48" s="159"/>
      <c r="J48" s="879"/>
      <c r="K48" s="880"/>
      <c r="L48" s="159"/>
      <c r="M48" s="159"/>
      <c r="N48" s="160"/>
      <c r="O48" s="160"/>
      <c r="P48" s="160"/>
      <c r="Q48" s="139"/>
      <c r="R48" s="139"/>
      <c r="S48" s="161"/>
      <c r="T48" s="139"/>
      <c r="U48" s="139"/>
      <c r="V48" s="139"/>
      <c r="W48" s="139"/>
      <c r="X48" s="139"/>
      <c r="Y48" s="438"/>
      <c r="Z48" s="139"/>
      <c r="AA48" s="139"/>
      <c r="AB48" s="139"/>
      <c r="AC48" s="139"/>
      <c r="AD48" s="140"/>
      <c r="AE48" s="140"/>
      <c r="AF48" s="162"/>
      <c r="AG48" s="163"/>
      <c r="AH48" s="164"/>
      <c r="AI48" s="164"/>
      <c r="AJ48" s="36"/>
      <c r="AK48" s="240"/>
      <c r="AL48" s="241"/>
      <c r="AM48" s="139"/>
      <c r="AN48" s="139"/>
      <c r="AO48" s="166"/>
      <c r="AP48" s="167"/>
      <c r="AQ48" s="168"/>
      <c r="AR48" s="168"/>
      <c r="AS48" s="168"/>
      <c r="AT48" s="168"/>
      <c r="AU48" s="168"/>
      <c r="AV48" s="169"/>
      <c r="AW48" s="170"/>
      <c r="AX48" s="168"/>
      <c r="AY48" s="168"/>
      <c r="AZ48" s="168"/>
      <c r="BA48" s="168"/>
      <c r="BB48" s="168"/>
      <c r="BC48" s="168"/>
      <c r="BD48" s="168"/>
      <c r="BE48" s="168"/>
      <c r="BF48" s="168"/>
      <c r="BG48" s="168"/>
      <c r="BH48" s="168"/>
      <c r="BI48" s="168"/>
      <c r="BJ48" s="168"/>
      <c r="BK48" s="168"/>
      <c r="BL48" s="168"/>
      <c r="BM48" s="168"/>
      <c r="BN48" s="168"/>
      <c r="BO48" s="168"/>
      <c r="BP48" s="168"/>
      <c r="BQ48" s="168"/>
      <c r="BR48" s="168"/>
      <c r="BS48" s="168"/>
      <c r="BT48" s="169"/>
      <c r="BU48" s="145"/>
      <c r="GE48" s="59"/>
      <c r="GK48" s="59"/>
    </row>
    <row r="49" spans="3:193" s="144" customFormat="1" ht="15.75" thickBot="1">
      <c r="C49" s="137"/>
      <c r="D49" s="138"/>
      <c r="E49" s="139"/>
      <c r="F49" s="139"/>
      <c r="G49" s="158"/>
      <c r="H49" s="299"/>
      <c r="I49" s="159"/>
      <c r="J49" s="879"/>
      <c r="K49" s="880"/>
      <c r="L49" s="159"/>
      <c r="M49" s="159"/>
      <c r="N49" s="160"/>
      <c r="O49" s="160"/>
      <c r="P49" s="160"/>
      <c r="Q49" s="139"/>
      <c r="R49" s="139"/>
      <c r="S49" s="161"/>
      <c r="T49" s="139"/>
      <c r="U49" s="139"/>
      <c r="V49" s="139"/>
      <c r="W49" s="139"/>
      <c r="X49" s="139"/>
      <c r="Y49" s="438"/>
      <c r="Z49" s="139"/>
      <c r="AA49" s="139"/>
      <c r="AB49" s="139"/>
      <c r="AC49" s="139"/>
      <c r="AD49" s="140"/>
      <c r="AE49" s="140"/>
      <c r="AF49" s="162"/>
      <c r="AG49" s="163"/>
      <c r="AH49" s="164"/>
      <c r="AI49" s="164"/>
      <c r="AJ49" s="36"/>
      <c r="AK49" s="240"/>
      <c r="AL49" s="241"/>
      <c r="AM49" s="139"/>
      <c r="AN49" s="139"/>
      <c r="AO49" s="166"/>
      <c r="AP49" s="167"/>
      <c r="AQ49" s="168"/>
      <c r="AR49" s="168"/>
      <c r="AS49" s="168"/>
      <c r="AT49" s="168"/>
      <c r="AU49" s="168"/>
      <c r="AV49" s="169"/>
      <c r="AW49" s="170"/>
      <c r="AX49" s="168"/>
      <c r="AY49" s="168"/>
      <c r="AZ49" s="168"/>
      <c r="BA49" s="168"/>
      <c r="BB49" s="168"/>
      <c r="BC49" s="168"/>
      <c r="BD49" s="168"/>
      <c r="BE49" s="168"/>
      <c r="BF49" s="168"/>
      <c r="BG49" s="168"/>
      <c r="BH49" s="168"/>
      <c r="BI49" s="168"/>
      <c r="BJ49" s="168"/>
      <c r="BK49" s="168"/>
      <c r="BL49" s="168"/>
      <c r="BM49" s="168"/>
      <c r="BN49" s="168"/>
      <c r="BO49" s="168"/>
      <c r="BP49" s="168"/>
      <c r="BQ49" s="168"/>
      <c r="BR49" s="168"/>
      <c r="BS49" s="168"/>
      <c r="BT49" s="169"/>
      <c r="BU49" s="145"/>
      <c r="GE49" s="59"/>
      <c r="GK49" s="59"/>
    </row>
    <row r="50" spans="3:193" s="144" customFormat="1" ht="15.75" thickBot="1">
      <c r="C50" s="137"/>
      <c r="D50" s="138"/>
      <c r="E50" s="139"/>
      <c r="F50" s="139"/>
      <c r="G50" s="158"/>
      <c r="H50" s="299"/>
      <c r="I50" s="159"/>
      <c r="J50" s="879"/>
      <c r="K50" s="880"/>
      <c r="L50" s="159"/>
      <c r="M50" s="159"/>
      <c r="N50" s="160"/>
      <c r="O50" s="160"/>
      <c r="P50" s="160"/>
      <c r="Q50" s="139"/>
      <c r="R50" s="139"/>
      <c r="S50" s="161"/>
      <c r="T50" s="139"/>
      <c r="U50" s="139"/>
      <c r="V50" s="139"/>
      <c r="W50" s="139"/>
      <c r="X50" s="139"/>
      <c r="Y50" s="438"/>
      <c r="Z50" s="139"/>
      <c r="AA50" s="139"/>
      <c r="AB50" s="139"/>
      <c r="AC50" s="139"/>
      <c r="AD50" s="140"/>
      <c r="AE50" s="140"/>
      <c r="AF50" s="162"/>
      <c r="AG50" s="163"/>
      <c r="AH50" s="164"/>
      <c r="AI50" s="164"/>
      <c r="AJ50" s="36"/>
      <c r="AK50" s="240"/>
      <c r="AL50" s="241"/>
      <c r="AM50" s="139"/>
      <c r="AN50" s="139"/>
      <c r="AO50" s="166"/>
      <c r="AP50" s="167"/>
      <c r="AQ50" s="168"/>
      <c r="AR50" s="168"/>
      <c r="AS50" s="168"/>
      <c r="AT50" s="168"/>
      <c r="AU50" s="168"/>
      <c r="AV50" s="169"/>
      <c r="AW50" s="170"/>
      <c r="AX50" s="168"/>
      <c r="AY50" s="168"/>
      <c r="AZ50" s="168"/>
      <c r="BA50" s="168"/>
      <c r="BB50" s="168"/>
      <c r="BC50" s="168"/>
      <c r="BD50" s="168"/>
      <c r="BE50" s="168"/>
      <c r="BF50" s="168"/>
      <c r="BG50" s="168"/>
      <c r="BH50" s="168"/>
      <c r="BI50" s="168"/>
      <c r="BJ50" s="168"/>
      <c r="BK50" s="168"/>
      <c r="BL50" s="168"/>
      <c r="BM50" s="168"/>
      <c r="BN50" s="168"/>
      <c r="BO50" s="168"/>
      <c r="BP50" s="168"/>
      <c r="BQ50" s="168"/>
      <c r="BR50" s="168"/>
      <c r="BS50" s="168"/>
      <c r="BT50" s="169"/>
      <c r="BU50" s="145"/>
      <c r="GE50" s="59"/>
      <c r="GK50" s="59"/>
    </row>
    <row r="51" spans="3:193" s="144" customFormat="1" ht="15.75" thickBot="1">
      <c r="C51" s="137"/>
      <c r="D51" s="138"/>
      <c r="E51" s="139"/>
      <c r="F51" s="139"/>
      <c r="G51" s="158"/>
      <c r="H51" s="299"/>
      <c r="I51" s="159"/>
      <c r="J51" s="879"/>
      <c r="K51" s="880"/>
      <c r="L51" s="159"/>
      <c r="M51" s="159"/>
      <c r="N51" s="160"/>
      <c r="O51" s="160"/>
      <c r="P51" s="160"/>
      <c r="Q51" s="139"/>
      <c r="R51" s="139"/>
      <c r="S51" s="161"/>
      <c r="T51" s="139"/>
      <c r="U51" s="139"/>
      <c r="V51" s="139"/>
      <c r="W51" s="139"/>
      <c r="X51" s="139"/>
      <c r="Y51" s="438"/>
      <c r="Z51" s="139"/>
      <c r="AA51" s="139"/>
      <c r="AB51" s="139"/>
      <c r="AC51" s="139"/>
      <c r="AD51" s="140"/>
      <c r="AE51" s="140"/>
      <c r="AF51" s="162"/>
      <c r="AG51" s="163"/>
      <c r="AH51" s="164"/>
      <c r="AI51" s="164"/>
      <c r="AJ51" s="36"/>
      <c r="AK51" s="240"/>
      <c r="AL51" s="241"/>
      <c r="AM51" s="139"/>
      <c r="AN51" s="139"/>
      <c r="AO51" s="166"/>
      <c r="AP51" s="167"/>
      <c r="AQ51" s="168"/>
      <c r="AR51" s="168"/>
      <c r="AS51" s="168"/>
      <c r="AT51" s="168"/>
      <c r="AU51" s="168"/>
      <c r="AV51" s="169"/>
      <c r="AW51" s="170"/>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9"/>
      <c r="BU51" s="145"/>
      <c r="GE51" s="59"/>
      <c r="GK51" s="59"/>
    </row>
    <row r="52" spans="3:193" s="144" customFormat="1" ht="15.75" thickBot="1">
      <c r="C52" s="137"/>
      <c r="D52" s="138"/>
      <c r="E52" s="139"/>
      <c r="F52" s="139"/>
      <c r="G52" s="158"/>
      <c r="H52" s="299"/>
      <c r="I52" s="159"/>
      <c r="J52" s="879"/>
      <c r="K52" s="880"/>
      <c r="L52" s="159"/>
      <c r="M52" s="159"/>
      <c r="N52" s="160"/>
      <c r="O52" s="160"/>
      <c r="P52" s="160"/>
      <c r="Q52" s="139"/>
      <c r="R52" s="139"/>
      <c r="S52" s="161"/>
      <c r="T52" s="139"/>
      <c r="U52" s="139"/>
      <c r="V52" s="139"/>
      <c r="W52" s="139"/>
      <c r="X52" s="139"/>
      <c r="Y52" s="438"/>
      <c r="Z52" s="139"/>
      <c r="AA52" s="139"/>
      <c r="AB52" s="139"/>
      <c r="AC52" s="139"/>
      <c r="AD52" s="140"/>
      <c r="AE52" s="140"/>
      <c r="AF52" s="162"/>
      <c r="AG52" s="163"/>
      <c r="AH52" s="164"/>
      <c r="AI52" s="164"/>
      <c r="AJ52" s="36"/>
      <c r="AK52" s="240"/>
      <c r="AL52" s="241"/>
      <c r="AM52" s="139"/>
      <c r="AN52" s="139"/>
      <c r="AO52" s="166"/>
      <c r="AP52" s="167"/>
      <c r="AQ52" s="168"/>
      <c r="AR52" s="168"/>
      <c r="AS52" s="168"/>
      <c r="AT52" s="168"/>
      <c r="AU52" s="168"/>
      <c r="AV52" s="169"/>
      <c r="AW52" s="170"/>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9"/>
      <c r="BU52" s="145"/>
      <c r="GE52" s="59"/>
      <c r="GK52" s="59"/>
    </row>
    <row r="53" spans="3:193" s="144" customFormat="1" ht="15.75" thickBot="1">
      <c r="C53" s="137"/>
      <c r="D53" s="138"/>
      <c r="E53" s="139"/>
      <c r="F53" s="139"/>
      <c r="G53" s="158"/>
      <c r="H53" s="299"/>
      <c r="I53" s="159"/>
      <c r="J53" s="879"/>
      <c r="K53" s="880"/>
      <c r="L53" s="159"/>
      <c r="M53" s="159"/>
      <c r="N53" s="160"/>
      <c r="O53" s="160"/>
      <c r="P53" s="160"/>
      <c r="Q53" s="139"/>
      <c r="R53" s="139"/>
      <c r="S53" s="161"/>
      <c r="T53" s="139"/>
      <c r="U53" s="139"/>
      <c r="V53" s="139"/>
      <c r="W53" s="139"/>
      <c r="X53" s="139"/>
      <c r="Y53" s="438"/>
      <c r="Z53" s="139"/>
      <c r="AA53" s="139"/>
      <c r="AB53" s="139"/>
      <c r="AC53" s="139"/>
      <c r="AD53" s="140"/>
      <c r="AE53" s="140"/>
      <c r="AF53" s="162"/>
      <c r="AG53" s="163"/>
      <c r="AH53" s="164"/>
      <c r="AI53" s="164"/>
      <c r="AJ53" s="36"/>
      <c r="AK53" s="240"/>
      <c r="AL53" s="241"/>
      <c r="AM53" s="139"/>
      <c r="AN53" s="139"/>
      <c r="AO53" s="166"/>
      <c r="AP53" s="167"/>
      <c r="AQ53" s="168"/>
      <c r="AR53" s="168"/>
      <c r="AS53" s="168"/>
      <c r="AT53" s="168"/>
      <c r="AU53" s="168"/>
      <c r="AV53" s="169"/>
      <c r="AW53" s="170"/>
      <c r="AX53" s="168"/>
      <c r="AY53" s="168"/>
      <c r="AZ53" s="168"/>
      <c r="BA53" s="168"/>
      <c r="BB53" s="168"/>
      <c r="BC53" s="168"/>
      <c r="BD53" s="168"/>
      <c r="BE53" s="168"/>
      <c r="BF53" s="168"/>
      <c r="BG53" s="168"/>
      <c r="BH53" s="168"/>
      <c r="BI53" s="168"/>
      <c r="BJ53" s="168"/>
      <c r="BK53" s="168"/>
      <c r="BL53" s="168"/>
      <c r="BM53" s="168"/>
      <c r="BN53" s="168"/>
      <c r="BO53" s="168"/>
      <c r="BP53" s="168"/>
      <c r="BQ53" s="168"/>
      <c r="BR53" s="168"/>
      <c r="BS53" s="168"/>
      <c r="BT53" s="169"/>
      <c r="BU53" s="145"/>
      <c r="GE53" s="59"/>
      <c r="GK53" s="59"/>
    </row>
    <row r="54" spans="3:193" s="144" customFormat="1" ht="15.75" thickBot="1">
      <c r="C54" s="137"/>
      <c r="D54" s="138"/>
      <c r="E54" s="139"/>
      <c r="F54" s="139"/>
      <c r="G54" s="158"/>
      <c r="H54" s="299"/>
      <c r="I54" s="159"/>
      <c r="J54" s="879"/>
      <c r="K54" s="880"/>
      <c r="L54" s="159"/>
      <c r="M54" s="159"/>
      <c r="N54" s="160"/>
      <c r="O54" s="160"/>
      <c r="P54" s="160"/>
      <c r="Q54" s="139"/>
      <c r="R54" s="139"/>
      <c r="S54" s="161"/>
      <c r="T54" s="139"/>
      <c r="U54" s="139"/>
      <c r="V54" s="139"/>
      <c r="W54" s="139"/>
      <c r="X54" s="139"/>
      <c r="Y54" s="438"/>
      <c r="Z54" s="139"/>
      <c r="AA54" s="139"/>
      <c r="AB54" s="139"/>
      <c r="AC54" s="139"/>
      <c r="AD54" s="140"/>
      <c r="AE54" s="140"/>
      <c r="AF54" s="162"/>
      <c r="AG54" s="163"/>
      <c r="AH54" s="164"/>
      <c r="AI54" s="164"/>
      <c r="AJ54" s="36"/>
      <c r="AK54" s="240"/>
      <c r="AL54" s="241"/>
      <c r="AM54" s="139"/>
      <c r="AN54" s="139"/>
      <c r="AO54" s="166"/>
      <c r="AP54" s="167"/>
      <c r="AQ54" s="168"/>
      <c r="AR54" s="168"/>
      <c r="AS54" s="168"/>
      <c r="AT54" s="168"/>
      <c r="AU54" s="168"/>
      <c r="AV54" s="169"/>
      <c r="AW54" s="170"/>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9"/>
      <c r="BU54" s="145"/>
      <c r="GE54" s="59"/>
      <c r="GK54" s="59"/>
    </row>
    <row r="55" spans="3:193" s="144" customFormat="1" ht="15.75" thickBot="1">
      <c r="C55" s="137"/>
      <c r="D55" s="138"/>
      <c r="E55" s="139"/>
      <c r="F55" s="139"/>
      <c r="G55" s="158"/>
      <c r="H55" s="299"/>
      <c r="I55" s="159"/>
      <c r="J55" s="879"/>
      <c r="K55" s="880"/>
      <c r="L55" s="159"/>
      <c r="M55" s="159"/>
      <c r="N55" s="160"/>
      <c r="O55" s="160"/>
      <c r="P55" s="160"/>
      <c r="Q55" s="139"/>
      <c r="R55" s="139"/>
      <c r="S55" s="161"/>
      <c r="T55" s="139"/>
      <c r="U55" s="139"/>
      <c r="V55" s="139"/>
      <c r="W55" s="139"/>
      <c r="X55" s="139"/>
      <c r="Y55" s="438"/>
      <c r="Z55" s="139"/>
      <c r="AA55" s="139"/>
      <c r="AB55" s="139"/>
      <c r="AC55" s="139"/>
      <c r="AD55" s="140"/>
      <c r="AE55" s="140"/>
      <c r="AF55" s="162"/>
      <c r="AG55" s="163"/>
      <c r="AH55" s="164"/>
      <c r="AI55" s="164"/>
      <c r="AJ55" s="36"/>
      <c r="AK55" s="240"/>
      <c r="AL55" s="241"/>
      <c r="AM55" s="139"/>
      <c r="AN55" s="139"/>
      <c r="AO55" s="166"/>
      <c r="AP55" s="167"/>
      <c r="AQ55" s="168"/>
      <c r="AR55" s="168"/>
      <c r="AS55" s="168"/>
      <c r="AT55" s="168"/>
      <c r="AU55" s="168"/>
      <c r="AV55" s="169"/>
      <c r="AW55" s="170"/>
      <c r="AX55" s="168"/>
      <c r="AY55" s="168"/>
      <c r="AZ55" s="168"/>
      <c r="BA55" s="168"/>
      <c r="BB55" s="168"/>
      <c r="BC55" s="168"/>
      <c r="BD55" s="168"/>
      <c r="BE55" s="168"/>
      <c r="BF55" s="168"/>
      <c r="BG55" s="168"/>
      <c r="BH55" s="168"/>
      <c r="BI55" s="168"/>
      <c r="BJ55" s="168"/>
      <c r="BK55" s="168"/>
      <c r="BL55" s="168"/>
      <c r="BM55" s="168"/>
      <c r="BN55" s="168"/>
      <c r="BO55" s="168"/>
      <c r="BP55" s="168"/>
      <c r="BQ55" s="168"/>
      <c r="BR55" s="168"/>
      <c r="BS55" s="168"/>
      <c r="BT55" s="169"/>
      <c r="BU55" s="145"/>
      <c r="GE55" s="59"/>
      <c r="GK55" s="59"/>
    </row>
    <row r="56" spans="3:193" s="144" customFormat="1" ht="15.75" thickBot="1">
      <c r="C56" s="137"/>
      <c r="D56" s="138"/>
      <c r="E56" s="139"/>
      <c r="F56" s="139"/>
      <c r="G56" s="158"/>
      <c r="H56" s="299"/>
      <c r="I56" s="159"/>
      <c r="J56" s="879"/>
      <c r="K56" s="880"/>
      <c r="L56" s="159"/>
      <c r="M56" s="159"/>
      <c r="N56" s="160"/>
      <c r="O56" s="160"/>
      <c r="P56" s="160"/>
      <c r="Q56" s="139"/>
      <c r="R56" s="139"/>
      <c r="S56" s="161"/>
      <c r="T56" s="139"/>
      <c r="U56" s="139"/>
      <c r="V56" s="139"/>
      <c r="W56" s="139"/>
      <c r="X56" s="139"/>
      <c r="Y56" s="438"/>
      <c r="Z56" s="139"/>
      <c r="AA56" s="139"/>
      <c r="AB56" s="139"/>
      <c r="AC56" s="139"/>
      <c r="AD56" s="140"/>
      <c r="AE56" s="140"/>
      <c r="AF56" s="162"/>
      <c r="AG56" s="163"/>
      <c r="AH56" s="164"/>
      <c r="AI56" s="164"/>
      <c r="AJ56" s="36"/>
      <c r="AK56" s="240"/>
      <c r="AL56" s="241"/>
      <c r="AM56" s="139"/>
      <c r="AN56" s="139"/>
      <c r="AO56" s="166"/>
      <c r="AP56" s="167"/>
      <c r="AQ56" s="168"/>
      <c r="AR56" s="168"/>
      <c r="AS56" s="168"/>
      <c r="AT56" s="168"/>
      <c r="AU56" s="168"/>
      <c r="AV56" s="169"/>
      <c r="AW56" s="170"/>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9"/>
      <c r="BU56" s="145"/>
      <c r="GE56" s="59"/>
      <c r="GK56" s="59"/>
    </row>
    <row r="57" spans="3:193" s="144" customFormat="1" ht="15.75" thickBot="1">
      <c r="C57" s="137"/>
      <c r="D57" s="138"/>
      <c r="E57" s="139"/>
      <c r="F57" s="139"/>
      <c r="G57" s="158"/>
      <c r="H57" s="299"/>
      <c r="I57" s="159"/>
      <c r="J57" s="879"/>
      <c r="K57" s="880"/>
      <c r="L57" s="159"/>
      <c r="M57" s="159"/>
      <c r="N57" s="160"/>
      <c r="O57" s="160"/>
      <c r="P57" s="160"/>
      <c r="Q57" s="139"/>
      <c r="R57" s="139"/>
      <c r="S57" s="161"/>
      <c r="T57" s="139"/>
      <c r="U57" s="139"/>
      <c r="V57" s="139"/>
      <c r="W57" s="139"/>
      <c r="X57" s="139"/>
      <c r="Y57" s="438"/>
      <c r="Z57" s="139"/>
      <c r="AA57" s="139"/>
      <c r="AB57" s="139"/>
      <c r="AC57" s="139"/>
      <c r="AD57" s="140"/>
      <c r="AE57" s="140"/>
      <c r="AF57" s="162"/>
      <c r="AG57" s="163"/>
      <c r="AH57" s="164"/>
      <c r="AI57" s="164"/>
      <c r="AJ57" s="36"/>
      <c r="AK57" s="240"/>
      <c r="AL57" s="241"/>
      <c r="AM57" s="139"/>
      <c r="AN57" s="139"/>
      <c r="AO57" s="166"/>
      <c r="AP57" s="167"/>
      <c r="AQ57" s="168"/>
      <c r="AR57" s="168"/>
      <c r="AS57" s="168"/>
      <c r="AT57" s="168"/>
      <c r="AU57" s="168"/>
      <c r="AV57" s="169"/>
      <c r="AW57" s="170"/>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9"/>
      <c r="BU57" s="145"/>
      <c r="GE57" s="59"/>
      <c r="GK57" s="59"/>
    </row>
    <row r="58" spans="3:193" s="144" customFormat="1" ht="15.75" thickBot="1">
      <c r="C58" s="137"/>
      <c r="D58" s="138"/>
      <c r="E58" s="139"/>
      <c r="F58" s="139"/>
      <c r="G58" s="158"/>
      <c r="H58" s="299"/>
      <c r="I58" s="159"/>
      <c r="J58" s="879"/>
      <c r="K58" s="880"/>
      <c r="L58" s="159"/>
      <c r="M58" s="159"/>
      <c r="N58" s="160"/>
      <c r="O58" s="160"/>
      <c r="P58" s="160"/>
      <c r="Q58" s="139"/>
      <c r="R58" s="139"/>
      <c r="S58" s="161"/>
      <c r="T58" s="139"/>
      <c r="U58" s="139"/>
      <c r="V58" s="139"/>
      <c r="W58" s="139"/>
      <c r="X58" s="139"/>
      <c r="Y58" s="438"/>
      <c r="Z58" s="139"/>
      <c r="AA58" s="139"/>
      <c r="AB58" s="139"/>
      <c r="AC58" s="139"/>
      <c r="AD58" s="140"/>
      <c r="AE58" s="140"/>
      <c r="AF58" s="162"/>
      <c r="AG58" s="163"/>
      <c r="AH58" s="164"/>
      <c r="AI58" s="164"/>
      <c r="AJ58" s="36"/>
      <c r="AK58" s="240"/>
      <c r="AL58" s="241"/>
      <c r="AM58" s="139"/>
      <c r="AN58" s="139"/>
      <c r="AO58" s="166"/>
      <c r="AP58" s="167"/>
      <c r="AQ58" s="168"/>
      <c r="AR58" s="168"/>
      <c r="AS58" s="168"/>
      <c r="AT58" s="168"/>
      <c r="AU58" s="168"/>
      <c r="AV58" s="169"/>
      <c r="AW58" s="170"/>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9"/>
      <c r="BU58" s="145"/>
      <c r="GE58" s="59"/>
      <c r="GK58" s="59"/>
    </row>
    <row r="59" spans="3:193" s="144" customFormat="1" ht="15.75" thickBot="1">
      <c r="C59" s="137"/>
      <c r="D59" s="138"/>
      <c r="E59" s="139"/>
      <c r="F59" s="139"/>
      <c r="G59" s="158"/>
      <c r="H59" s="299"/>
      <c r="I59" s="159"/>
      <c r="J59" s="879"/>
      <c r="K59" s="880"/>
      <c r="L59" s="159"/>
      <c r="M59" s="159"/>
      <c r="N59" s="160"/>
      <c r="O59" s="160"/>
      <c r="P59" s="160"/>
      <c r="Q59" s="139"/>
      <c r="R59" s="139"/>
      <c r="S59" s="161"/>
      <c r="T59" s="139"/>
      <c r="U59" s="139"/>
      <c r="V59" s="139"/>
      <c r="W59" s="139"/>
      <c r="X59" s="139"/>
      <c r="Y59" s="438"/>
      <c r="Z59" s="139"/>
      <c r="AA59" s="139"/>
      <c r="AB59" s="139"/>
      <c r="AC59" s="139"/>
      <c r="AD59" s="140"/>
      <c r="AE59" s="140"/>
      <c r="AF59" s="162"/>
      <c r="AG59" s="163"/>
      <c r="AH59" s="164"/>
      <c r="AI59" s="164"/>
      <c r="AJ59" s="36"/>
      <c r="AK59" s="240"/>
      <c r="AL59" s="241"/>
      <c r="AM59" s="139"/>
      <c r="AN59" s="139"/>
      <c r="AO59" s="166"/>
      <c r="AP59" s="167"/>
      <c r="AQ59" s="168"/>
      <c r="AR59" s="168"/>
      <c r="AS59" s="168"/>
      <c r="AT59" s="168"/>
      <c r="AU59" s="168"/>
      <c r="AV59" s="169"/>
      <c r="AW59" s="170"/>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9"/>
      <c r="BU59" s="145"/>
      <c r="GE59" s="59"/>
      <c r="GK59" s="59"/>
    </row>
    <row r="60" spans="3:193" s="144" customFormat="1" ht="15.75" thickBot="1">
      <c r="C60" s="137"/>
      <c r="D60" s="138"/>
      <c r="E60" s="139"/>
      <c r="F60" s="139"/>
      <c r="G60" s="158"/>
      <c r="H60" s="299"/>
      <c r="I60" s="159"/>
      <c r="J60" s="879"/>
      <c r="K60" s="880"/>
      <c r="L60" s="159"/>
      <c r="M60" s="159"/>
      <c r="N60" s="160"/>
      <c r="O60" s="160"/>
      <c r="P60" s="160"/>
      <c r="Q60" s="139"/>
      <c r="R60" s="139"/>
      <c r="S60" s="161"/>
      <c r="T60" s="139"/>
      <c r="U60" s="139"/>
      <c r="V60" s="139"/>
      <c r="W60" s="139"/>
      <c r="X60" s="139"/>
      <c r="Y60" s="438"/>
      <c r="Z60" s="139"/>
      <c r="AA60" s="139"/>
      <c r="AB60" s="139"/>
      <c r="AC60" s="139"/>
      <c r="AD60" s="140"/>
      <c r="AE60" s="140"/>
      <c r="AF60" s="162"/>
      <c r="AG60" s="163"/>
      <c r="AH60" s="164"/>
      <c r="AI60" s="164"/>
      <c r="AJ60" s="36"/>
      <c r="AK60" s="240"/>
      <c r="AL60" s="241"/>
      <c r="AM60" s="139"/>
      <c r="AN60" s="139"/>
      <c r="AO60" s="166"/>
      <c r="AP60" s="167"/>
      <c r="AQ60" s="168"/>
      <c r="AR60" s="168"/>
      <c r="AS60" s="168"/>
      <c r="AT60" s="168"/>
      <c r="AU60" s="168"/>
      <c r="AV60" s="169"/>
      <c r="AW60" s="170"/>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9"/>
      <c r="BU60" s="145"/>
      <c r="GE60" s="59"/>
      <c r="GK60" s="59"/>
    </row>
    <row r="61" spans="3:193" s="144" customFormat="1" ht="15.75" thickBot="1">
      <c r="C61" s="137"/>
      <c r="D61" s="138"/>
      <c r="E61" s="139"/>
      <c r="F61" s="139"/>
      <c r="G61" s="158"/>
      <c r="H61" s="299"/>
      <c r="I61" s="159"/>
      <c r="J61" s="879"/>
      <c r="K61" s="880"/>
      <c r="L61" s="159"/>
      <c r="M61" s="159"/>
      <c r="N61" s="160"/>
      <c r="O61" s="160"/>
      <c r="P61" s="160"/>
      <c r="Q61" s="139"/>
      <c r="R61" s="139"/>
      <c r="S61" s="161"/>
      <c r="T61" s="139"/>
      <c r="U61" s="139"/>
      <c r="V61" s="139"/>
      <c r="W61" s="139"/>
      <c r="X61" s="139"/>
      <c r="Y61" s="438"/>
      <c r="Z61" s="139"/>
      <c r="AA61" s="139"/>
      <c r="AB61" s="139"/>
      <c r="AC61" s="139"/>
      <c r="AD61" s="140"/>
      <c r="AE61" s="140"/>
      <c r="AF61" s="162"/>
      <c r="AG61" s="163"/>
      <c r="AH61" s="164"/>
      <c r="AI61" s="164"/>
      <c r="AJ61" s="36"/>
      <c r="AK61" s="240"/>
      <c r="AL61" s="241"/>
      <c r="AM61" s="139"/>
      <c r="AN61" s="139"/>
      <c r="AO61" s="166"/>
      <c r="AP61" s="167"/>
      <c r="AQ61" s="168"/>
      <c r="AR61" s="168"/>
      <c r="AS61" s="168"/>
      <c r="AT61" s="168"/>
      <c r="AU61" s="168"/>
      <c r="AV61" s="169"/>
      <c r="AW61" s="170"/>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9"/>
      <c r="BU61" s="145"/>
      <c r="GE61" s="59"/>
      <c r="GK61" s="59"/>
    </row>
    <row r="62" spans="3:193" s="144" customFormat="1" ht="15.75" thickBot="1">
      <c r="C62" s="137"/>
      <c r="D62" s="138"/>
      <c r="E62" s="139"/>
      <c r="F62" s="139"/>
      <c r="G62" s="158"/>
      <c r="H62" s="299"/>
      <c r="I62" s="159"/>
      <c r="J62" s="879"/>
      <c r="K62" s="880"/>
      <c r="L62" s="159"/>
      <c r="M62" s="159"/>
      <c r="N62" s="160"/>
      <c r="O62" s="160"/>
      <c r="P62" s="160"/>
      <c r="Q62" s="139"/>
      <c r="R62" s="139"/>
      <c r="S62" s="161"/>
      <c r="T62" s="139"/>
      <c r="U62" s="139"/>
      <c r="V62" s="139"/>
      <c r="W62" s="139"/>
      <c r="X62" s="139"/>
      <c r="Y62" s="438"/>
      <c r="Z62" s="139"/>
      <c r="AA62" s="139"/>
      <c r="AB62" s="139"/>
      <c r="AC62" s="139"/>
      <c r="AD62" s="140"/>
      <c r="AE62" s="140"/>
      <c r="AF62" s="162"/>
      <c r="AG62" s="163"/>
      <c r="AH62" s="164"/>
      <c r="AI62" s="164"/>
      <c r="AJ62" s="36"/>
      <c r="AK62" s="240"/>
      <c r="AL62" s="241"/>
      <c r="AM62" s="139"/>
      <c r="AN62" s="139"/>
      <c r="AO62" s="166"/>
      <c r="AP62" s="167"/>
      <c r="AQ62" s="168"/>
      <c r="AR62" s="168"/>
      <c r="AS62" s="168"/>
      <c r="AT62" s="168"/>
      <c r="AU62" s="168"/>
      <c r="AV62" s="169"/>
      <c r="AW62" s="170"/>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9"/>
      <c r="BU62" s="145"/>
      <c r="GE62" s="59"/>
      <c r="GK62" s="59"/>
    </row>
    <row r="63" spans="3:193" s="144" customFormat="1" ht="15.75" thickBot="1">
      <c r="C63" s="137"/>
      <c r="D63" s="138"/>
      <c r="E63" s="139"/>
      <c r="F63" s="139"/>
      <c r="G63" s="158"/>
      <c r="H63" s="299"/>
      <c r="I63" s="159"/>
      <c r="J63" s="879"/>
      <c r="K63" s="880"/>
      <c r="L63" s="159"/>
      <c r="M63" s="159"/>
      <c r="N63" s="160"/>
      <c r="O63" s="160"/>
      <c r="P63" s="160"/>
      <c r="Q63" s="139"/>
      <c r="R63" s="139"/>
      <c r="S63" s="161"/>
      <c r="T63" s="139"/>
      <c r="U63" s="139"/>
      <c r="V63" s="139"/>
      <c r="W63" s="139"/>
      <c r="X63" s="139"/>
      <c r="Y63" s="438"/>
      <c r="Z63" s="139"/>
      <c r="AA63" s="139"/>
      <c r="AB63" s="139"/>
      <c r="AC63" s="139"/>
      <c r="AD63" s="140"/>
      <c r="AE63" s="140"/>
      <c r="AF63" s="162"/>
      <c r="AG63" s="163"/>
      <c r="AH63" s="164"/>
      <c r="AI63" s="164"/>
      <c r="AJ63" s="36"/>
      <c r="AK63" s="240"/>
      <c r="AL63" s="241"/>
      <c r="AM63" s="139"/>
      <c r="AN63" s="139"/>
      <c r="AO63" s="166"/>
      <c r="AP63" s="167"/>
      <c r="AQ63" s="168"/>
      <c r="AR63" s="168"/>
      <c r="AS63" s="168"/>
      <c r="AT63" s="168"/>
      <c r="AU63" s="168"/>
      <c r="AV63" s="169"/>
      <c r="AW63" s="170"/>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9"/>
      <c r="BU63" s="145"/>
      <c r="GE63" s="59"/>
      <c r="GK63" s="59"/>
    </row>
    <row r="64" spans="3:193" s="144" customFormat="1" ht="15.75" thickBot="1">
      <c r="C64" s="137"/>
      <c r="D64" s="138"/>
      <c r="E64" s="139"/>
      <c r="F64" s="139"/>
      <c r="G64" s="158"/>
      <c r="H64" s="299"/>
      <c r="I64" s="159"/>
      <c r="J64" s="879"/>
      <c r="K64" s="880"/>
      <c r="L64" s="159"/>
      <c r="M64" s="159"/>
      <c r="N64" s="160"/>
      <c r="O64" s="160"/>
      <c r="P64" s="160"/>
      <c r="Q64" s="139"/>
      <c r="R64" s="139"/>
      <c r="S64" s="161"/>
      <c r="T64" s="139"/>
      <c r="U64" s="139"/>
      <c r="V64" s="139"/>
      <c r="W64" s="139"/>
      <c r="X64" s="139"/>
      <c r="Y64" s="438"/>
      <c r="Z64" s="139"/>
      <c r="AA64" s="139"/>
      <c r="AB64" s="139"/>
      <c r="AC64" s="139"/>
      <c r="AD64" s="140"/>
      <c r="AE64" s="140"/>
      <c r="AF64" s="162"/>
      <c r="AG64" s="163"/>
      <c r="AH64" s="164"/>
      <c r="AI64" s="164"/>
      <c r="AJ64" s="36"/>
      <c r="AK64" s="240"/>
      <c r="AL64" s="241"/>
      <c r="AM64" s="139"/>
      <c r="AN64" s="139"/>
      <c r="AO64" s="166"/>
      <c r="AP64" s="167"/>
      <c r="AQ64" s="168"/>
      <c r="AR64" s="168"/>
      <c r="AS64" s="168"/>
      <c r="AT64" s="168"/>
      <c r="AU64" s="168"/>
      <c r="AV64" s="169"/>
      <c r="AW64" s="170"/>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9"/>
      <c r="BU64" s="145"/>
      <c r="GE64" s="59"/>
      <c r="GK64" s="59"/>
    </row>
    <row r="65" spans="3:193" s="144" customFormat="1" ht="15.75" thickBot="1">
      <c r="C65" s="137"/>
      <c r="D65" s="138"/>
      <c r="E65" s="139"/>
      <c r="F65" s="139"/>
      <c r="G65" s="158"/>
      <c r="H65" s="299"/>
      <c r="I65" s="159"/>
      <c r="J65" s="879"/>
      <c r="K65" s="880"/>
      <c r="L65" s="159"/>
      <c r="M65" s="159"/>
      <c r="N65" s="160"/>
      <c r="O65" s="160"/>
      <c r="P65" s="160"/>
      <c r="Q65" s="139"/>
      <c r="R65" s="139"/>
      <c r="S65" s="161"/>
      <c r="T65" s="139"/>
      <c r="U65" s="139"/>
      <c r="V65" s="139"/>
      <c r="W65" s="139"/>
      <c r="X65" s="139"/>
      <c r="Y65" s="438"/>
      <c r="Z65" s="139"/>
      <c r="AA65" s="139"/>
      <c r="AB65" s="139"/>
      <c r="AC65" s="139"/>
      <c r="AD65" s="140"/>
      <c r="AE65" s="140"/>
      <c r="AF65" s="162"/>
      <c r="AG65" s="163"/>
      <c r="AH65" s="164"/>
      <c r="AI65" s="164"/>
      <c r="AJ65" s="36"/>
      <c r="AK65" s="240"/>
      <c r="AL65" s="241"/>
      <c r="AM65" s="139"/>
      <c r="AN65" s="139"/>
      <c r="AO65" s="166"/>
      <c r="AP65" s="167"/>
      <c r="AQ65" s="168"/>
      <c r="AR65" s="168"/>
      <c r="AS65" s="168"/>
      <c r="AT65" s="168"/>
      <c r="AU65" s="168"/>
      <c r="AV65" s="169"/>
      <c r="AW65" s="170"/>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9"/>
      <c r="BU65" s="145"/>
      <c r="GE65" s="59"/>
      <c r="GK65" s="59"/>
    </row>
    <row r="66" spans="3:193" s="144" customFormat="1" ht="15.75" thickBot="1">
      <c r="C66" s="137"/>
      <c r="D66" s="138"/>
      <c r="E66" s="139"/>
      <c r="F66" s="139"/>
      <c r="G66" s="158"/>
      <c r="H66" s="299"/>
      <c r="I66" s="159"/>
      <c r="J66" s="879"/>
      <c r="K66" s="880"/>
      <c r="L66" s="159"/>
      <c r="M66" s="159"/>
      <c r="N66" s="160"/>
      <c r="O66" s="160"/>
      <c r="P66" s="160"/>
      <c r="Q66" s="139"/>
      <c r="R66" s="139"/>
      <c r="S66" s="161"/>
      <c r="T66" s="139"/>
      <c r="U66" s="139"/>
      <c r="V66" s="139"/>
      <c r="W66" s="139"/>
      <c r="X66" s="139"/>
      <c r="Y66" s="438"/>
      <c r="Z66" s="139"/>
      <c r="AA66" s="139"/>
      <c r="AB66" s="139"/>
      <c r="AC66" s="139"/>
      <c r="AD66" s="140"/>
      <c r="AE66" s="140"/>
      <c r="AF66" s="162"/>
      <c r="AG66" s="163"/>
      <c r="AH66" s="164"/>
      <c r="AI66" s="164"/>
      <c r="AJ66" s="36"/>
      <c r="AK66" s="240"/>
      <c r="AL66" s="241"/>
      <c r="AM66" s="139"/>
      <c r="AN66" s="139"/>
      <c r="AO66" s="166"/>
      <c r="AP66" s="167"/>
      <c r="AQ66" s="168"/>
      <c r="AR66" s="168"/>
      <c r="AS66" s="168"/>
      <c r="AT66" s="168"/>
      <c r="AU66" s="168"/>
      <c r="AV66" s="169"/>
      <c r="AW66" s="170"/>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9"/>
      <c r="BU66" s="145"/>
      <c r="GE66" s="59"/>
      <c r="GK66" s="59"/>
    </row>
    <row r="67" spans="3:193" s="144" customFormat="1" ht="15.75" thickBot="1">
      <c r="C67" s="137"/>
      <c r="D67" s="138"/>
      <c r="E67" s="139"/>
      <c r="F67" s="139"/>
      <c r="G67" s="158"/>
      <c r="H67" s="299"/>
      <c r="I67" s="159"/>
      <c r="J67" s="879"/>
      <c r="K67" s="880"/>
      <c r="L67" s="159"/>
      <c r="M67" s="159"/>
      <c r="N67" s="160"/>
      <c r="O67" s="160"/>
      <c r="P67" s="160"/>
      <c r="Q67" s="139"/>
      <c r="R67" s="139"/>
      <c r="S67" s="161"/>
      <c r="T67" s="139"/>
      <c r="U67" s="139"/>
      <c r="V67" s="139"/>
      <c r="W67" s="139"/>
      <c r="X67" s="139"/>
      <c r="Y67" s="438"/>
      <c r="Z67" s="139"/>
      <c r="AA67" s="139"/>
      <c r="AB67" s="139"/>
      <c r="AC67" s="139"/>
      <c r="AD67" s="140"/>
      <c r="AE67" s="140"/>
      <c r="AF67" s="162"/>
      <c r="AG67" s="163"/>
      <c r="AH67" s="164"/>
      <c r="AI67" s="164"/>
      <c r="AJ67" s="36"/>
      <c r="AK67" s="240"/>
      <c r="AL67" s="241"/>
      <c r="AM67" s="139"/>
      <c r="AN67" s="139"/>
      <c r="AO67" s="166"/>
      <c r="AP67" s="167"/>
      <c r="AQ67" s="168"/>
      <c r="AR67" s="168"/>
      <c r="AS67" s="168"/>
      <c r="AT67" s="168"/>
      <c r="AU67" s="168"/>
      <c r="AV67" s="169"/>
      <c r="AW67" s="170"/>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9"/>
      <c r="BU67" s="145"/>
      <c r="GE67" s="59"/>
      <c r="GK67" s="59"/>
    </row>
    <row r="68" spans="3:193" s="144" customFormat="1" ht="15.75" thickBot="1">
      <c r="C68" s="137"/>
      <c r="D68" s="138"/>
      <c r="E68" s="139"/>
      <c r="F68" s="139"/>
      <c r="G68" s="158"/>
      <c r="H68" s="299"/>
      <c r="I68" s="159"/>
      <c r="J68" s="879"/>
      <c r="K68" s="880"/>
      <c r="L68" s="159"/>
      <c r="M68" s="159"/>
      <c r="N68" s="160"/>
      <c r="O68" s="160"/>
      <c r="P68" s="160"/>
      <c r="Q68" s="139"/>
      <c r="R68" s="139"/>
      <c r="S68" s="161"/>
      <c r="T68" s="139"/>
      <c r="U68" s="139"/>
      <c r="V68" s="139"/>
      <c r="W68" s="139"/>
      <c r="X68" s="139"/>
      <c r="Y68" s="438"/>
      <c r="Z68" s="139"/>
      <c r="AA68" s="139"/>
      <c r="AB68" s="139"/>
      <c r="AC68" s="139"/>
      <c r="AD68" s="140"/>
      <c r="AE68" s="140"/>
      <c r="AF68" s="162"/>
      <c r="AG68" s="163"/>
      <c r="AH68" s="164"/>
      <c r="AI68" s="164"/>
      <c r="AJ68" s="36"/>
      <c r="AK68" s="240"/>
      <c r="AL68" s="241"/>
      <c r="AM68" s="139"/>
      <c r="AN68" s="139"/>
      <c r="AO68" s="166"/>
      <c r="AP68" s="167"/>
      <c r="AQ68" s="168"/>
      <c r="AR68" s="168"/>
      <c r="AS68" s="168"/>
      <c r="AT68" s="168"/>
      <c r="AU68" s="168"/>
      <c r="AV68" s="169"/>
      <c r="AW68" s="170"/>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9"/>
      <c r="BU68" s="145"/>
      <c r="GE68" s="59"/>
      <c r="GK68" s="59"/>
    </row>
    <row r="69" spans="3:193" s="144" customFormat="1" ht="15.75" thickBot="1">
      <c r="C69" s="137"/>
      <c r="D69" s="138"/>
      <c r="E69" s="139"/>
      <c r="F69" s="139"/>
      <c r="G69" s="158"/>
      <c r="H69" s="299"/>
      <c r="I69" s="159"/>
      <c r="J69" s="879"/>
      <c r="K69" s="880"/>
      <c r="L69" s="159"/>
      <c r="M69" s="159"/>
      <c r="N69" s="160"/>
      <c r="O69" s="160"/>
      <c r="P69" s="160"/>
      <c r="Q69" s="139"/>
      <c r="R69" s="139"/>
      <c r="S69" s="161"/>
      <c r="T69" s="139"/>
      <c r="U69" s="139"/>
      <c r="V69" s="139"/>
      <c r="W69" s="139"/>
      <c r="X69" s="139"/>
      <c r="Y69" s="438"/>
      <c r="Z69" s="139"/>
      <c r="AA69" s="139"/>
      <c r="AB69" s="139"/>
      <c r="AC69" s="139"/>
      <c r="AD69" s="140"/>
      <c r="AE69" s="140"/>
      <c r="AF69" s="162"/>
      <c r="AG69" s="163"/>
      <c r="AH69" s="164"/>
      <c r="AI69" s="164"/>
      <c r="AJ69" s="36"/>
      <c r="AK69" s="240"/>
      <c r="AL69" s="241"/>
      <c r="AM69" s="139"/>
      <c r="AN69" s="139"/>
      <c r="AO69" s="166"/>
      <c r="AP69" s="167"/>
      <c r="AQ69" s="168"/>
      <c r="AR69" s="168"/>
      <c r="AS69" s="168"/>
      <c r="AT69" s="168"/>
      <c r="AU69" s="168"/>
      <c r="AV69" s="169"/>
      <c r="AW69" s="170"/>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9"/>
      <c r="BU69" s="145"/>
      <c r="GE69" s="59"/>
      <c r="GK69" s="59"/>
    </row>
    <row r="70" spans="3:193" s="144" customFormat="1" ht="15.75" thickBot="1">
      <c r="C70" s="137"/>
      <c r="D70" s="138"/>
      <c r="E70" s="139"/>
      <c r="F70" s="139"/>
      <c r="G70" s="158"/>
      <c r="H70" s="299"/>
      <c r="I70" s="159"/>
      <c r="J70" s="879"/>
      <c r="K70" s="880"/>
      <c r="L70" s="159"/>
      <c r="M70" s="159"/>
      <c r="N70" s="160"/>
      <c r="O70" s="160"/>
      <c r="P70" s="160"/>
      <c r="Q70" s="139"/>
      <c r="R70" s="139"/>
      <c r="S70" s="161"/>
      <c r="T70" s="139"/>
      <c r="U70" s="139"/>
      <c r="V70" s="139"/>
      <c r="W70" s="139"/>
      <c r="X70" s="139"/>
      <c r="Y70" s="438"/>
      <c r="Z70" s="139"/>
      <c r="AA70" s="139"/>
      <c r="AB70" s="139"/>
      <c r="AC70" s="139"/>
      <c r="AD70" s="140"/>
      <c r="AE70" s="140"/>
      <c r="AF70" s="162"/>
      <c r="AG70" s="163"/>
      <c r="AH70" s="164"/>
      <c r="AI70" s="164"/>
      <c r="AJ70" s="36"/>
      <c r="AK70" s="240"/>
      <c r="AL70" s="241"/>
      <c r="AM70" s="139"/>
      <c r="AN70" s="139"/>
      <c r="AO70" s="166"/>
      <c r="AP70" s="167"/>
      <c r="AQ70" s="168"/>
      <c r="AR70" s="168"/>
      <c r="AS70" s="168"/>
      <c r="AT70" s="168"/>
      <c r="AU70" s="168"/>
      <c r="AV70" s="169"/>
      <c r="AW70" s="170"/>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9"/>
      <c r="BU70" s="145"/>
      <c r="GE70" s="59"/>
      <c r="GK70" s="59"/>
    </row>
    <row r="71" spans="3:193" s="144" customFormat="1" ht="15.75" thickBot="1">
      <c r="C71" s="137"/>
      <c r="D71" s="138"/>
      <c r="E71" s="139"/>
      <c r="F71" s="139"/>
      <c r="G71" s="158"/>
      <c r="H71" s="299"/>
      <c r="I71" s="159"/>
      <c r="J71" s="879"/>
      <c r="K71" s="880"/>
      <c r="L71" s="159"/>
      <c r="M71" s="159"/>
      <c r="N71" s="160"/>
      <c r="O71" s="160"/>
      <c r="P71" s="160"/>
      <c r="Q71" s="139"/>
      <c r="R71" s="139"/>
      <c r="S71" s="161"/>
      <c r="T71" s="139"/>
      <c r="U71" s="139"/>
      <c r="V71" s="139"/>
      <c r="W71" s="139"/>
      <c r="X71" s="139"/>
      <c r="Y71" s="438"/>
      <c r="Z71" s="139"/>
      <c r="AA71" s="139"/>
      <c r="AB71" s="139"/>
      <c r="AC71" s="139"/>
      <c r="AD71" s="140"/>
      <c r="AE71" s="140"/>
      <c r="AF71" s="162"/>
      <c r="AG71" s="163"/>
      <c r="AH71" s="164"/>
      <c r="AI71" s="164"/>
      <c r="AJ71" s="36"/>
      <c r="AK71" s="240"/>
      <c r="AL71" s="241"/>
      <c r="AM71" s="139"/>
      <c r="AN71" s="139"/>
      <c r="AO71" s="166"/>
      <c r="AP71" s="167"/>
      <c r="AQ71" s="168"/>
      <c r="AR71" s="168"/>
      <c r="AS71" s="168"/>
      <c r="AT71" s="168"/>
      <c r="AU71" s="168"/>
      <c r="AV71" s="169"/>
      <c r="AW71" s="170"/>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9"/>
      <c r="BU71" s="145"/>
      <c r="GE71" s="59"/>
      <c r="GK71" s="59"/>
    </row>
    <row r="72" spans="3:193" s="144" customFormat="1" ht="15.75" thickBot="1">
      <c r="C72" s="137"/>
      <c r="D72" s="138"/>
      <c r="E72" s="139"/>
      <c r="F72" s="139"/>
      <c r="G72" s="158"/>
      <c r="H72" s="299"/>
      <c r="I72" s="159"/>
      <c r="J72" s="879"/>
      <c r="K72" s="880"/>
      <c r="L72" s="159"/>
      <c r="M72" s="159"/>
      <c r="N72" s="160"/>
      <c r="O72" s="160"/>
      <c r="P72" s="160"/>
      <c r="Q72" s="139"/>
      <c r="R72" s="139"/>
      <c r="S72" s="161"/>
      <c r="T72" s="139"/>
      <c r="U72" s="139"/>
      <c r="V72" s="139"/>
      <c r="W72" s="139"/>
      <c r="X72" s="139"/>
      <c r="Y72" s="438"/>
      <c r="Z72" s="139"/>
      <c r="AA72" s="139"/>
      <c r="AB72" s="139"/>
      <c r="AC72" s="139"/>
      <c r="AD72" s="140"/>
      <c r="AE72" s="140"/>
      <c r="AF72" s="162"/>
      <c r="AG72" s="163"/>
      <c r="AH72" s="164"/>
      <c r="AI72" s="164"/>
      <c r="AJ72" s="36"/>
      <c r="AK72" s="240"/>
      <c r="AL72" s="241"/>
      <c r="AM72" s="139"/>
      <c r="AN72" s="139"/>
      <c r="AO72" s="166"/>
      <c r="AP72" s="167"/>
      <c r="AQ72" s="168"/>
      <c r="AR72" s="168"/>
      <c r="AS72" s="168"/>
      <c r="AT72" s="168"/>
      <c r="AU72" s="168"/>
      <c r="AV72" s="169"/>
      <c r="AW72" s="170"/>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9"/>
      <c r="BU72" s="145"/>
      <c r="GE72" s="59"/>
      <c r="GK72" s="59"/>
    </row>
    <row r="73" spans="3:193" s="144" customFormat="1" ht="15.75" thickBot="1">
      <c r="C73" s="137"/>
      <c r="D73" s="138"/>
      <c r="E73" s="139"/>
      <c r="F73" s="139"/>
      <c r="G73" s="158"/>
      <c r="H73" s="299"/>
      <c r="I73" s="159"/>
      <c r="J73" s="879"/>
      <c r="K73" s="880"/>
      <c r="L73" s="159"/>
      <c r="M73" s="159"/>
      <c r="N73" s="160"/>
      <c r="O73" s="160"/>
      <c r="P73" s="160"/>
      <c r="Q73" s="139"/>
      <c r="R73" s="139"/>
      <c r="S73" s="161"/>
      <c r="T73" s="139"/>
      <c r="U73" s="139"/>
      <c r="V73" s="139"/>
      <c r="W73" s="139"/>
      <c r="X73" s="139"/>
      <c r="Y73" s="438"/>
      <c r="Z73" s="139"/>
      <c r="AA73" s="139"/>
      <c r="AB73" s="139"/>
      <c r="AC73" s="139"/>
      <c r="AD73" s="140"/>
      <c r="AE73" s="140"/>
      <c r="AF73" s="162"/>
      <c r="AG73" s="163"/>
      <c r="AH73" s="164"/>
      <c r="AI73" s="164"/>
      <c r="AJ73" s="36"/>
      <c r="AK73" s="240"/>
      <c r="AL73" s="241"/>
      <c r="AM73" s="139"/>
      <c r="AN73" s="139"/>
      <c r="AO73" s="166"/>
      <c r="AP73" s="167"/>
      <c r="AQ73" s="168"/>
      <c r="AR73" s="168"/>
      <c r="AS73" s="168"/>
      <c r="AT73" s="168"/>
      <c r="AU73" s="168"/>
      <c r="AV73" s="169"/>
      <c r="AW73" s="170"/>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9"/>
      <c r="BU73" s="145"/>
      <c r="GE73" s="59"/>
      <c r="GK73" s="59"/>
    </row>
    <row r="74" spans="3:193" s="144" customFormat="1" ht="15.75" thickBot="1">
      <c r="C74" s="137"/>
      <c r="D74" s="138"/>
      <c r="E74" s="139"/>
      <c r="F74" s="139"/>
      <c r="G74" s="158"/>
      <c r="H74" s="299"/>
      <c r="I74" s="159"/>
      <c r="J74" s="879"/>
      <c r="K74" s="880"/>
      <c r="L74" s="159"/>
      <c r="M74" s="159"/>
      <c r="N74" s="160"/>
      <c r="O74" s="160"/>
      <c r="P74" s="160"/>
      <c r="Q74" s="139"/>
      <c r="R74" s="139"/>
      <c r="S74" s="161"/>
      <c r="T74" s="139"/>
      <c r="U74" s="139"/>
      <c r="V74" s="139"/>
      <c r="W74" s="139"/>
      <c r="X74" s="139"/>
      <c r="Y74" s="438"/>
      <c r="Z74" s="139"/>
      <c r="AA74" s="139"/>
      <c r="AB74" s="139"/>
      <c r="AC74" s="139"/>
      <c r="AD74" s="140"/>
      <c r="AE74" s="140"/>
      <c r="AF74" s="162"/>
      <c r="AG74" s="163"/>
      <c r="AH74" s="164"/>
      <c r="AI74" s="164"/>
      <c r="AJ74" s="36"/>
      <c r="AK74" s="240"/>
      <c r="AL74" s="241"/>
      <c r="AM74" s="139"/>
      <c r="AN74" s="139"/>
      <c r="AO74" s="166"/>
      <c r="AP74" s="167"/>
      <c r="AQ74" s="168"/>
      <c r="AR74" s="168"/>
      <c r="AS74" s="168"/>
      <c r="AT74" s="168"/>
      <c r="AU74" s="168"/>
      <c r="AV74" s="169"/>
      <c r="AW74" s="170"/>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9"/>
      <c r="BU74" s="145"/>
      <c r="GE74" s="59"/>
      <c r="GK74" s="59"/>
    </row>
    <row r="75" spans="3:193" s="144" customFormat="1" ht="15.75" thickBot="1">
      <c r="C75" s="137"/>
      <c r="D75" s="138"/>
      <c r="E75" s="139"/>
      <c r="F75" s="139"/>
      <c r="G75" s="158"/>
      <c r="H75" s="299"/>
      <c r="I75" s="159"/>
      <c r="J75" s="879"/>
      <c r="K75" s="880"/>
      <c r="L75" s="159"/>
      <c r="M75" s="159"/>
      <c r="N75" s="160"/>
      <c r="O75" s="160"/>
      <c r="P75" s="160"/>
      <c r="Q75" s="139"/>
      <c r="R75" s="139"/>
      <c r="S75" s="161"/>
      <c r="T75" s="139"/>
      <c r="U75" s="139"/>
      <c r="V75" s="139"/>
      <c r="W75" s="139"/>
      <c r="X75" s="139"/>
      <c r="Y75" s="438"/>
      <c r="Z75" s="139"/>
      <c r="AA75" s="139"/>
      <c r="AB75" s="139"/>
      <c r="AC75" s="139"/>
      <c r="AD75" s="140"/>
      <c r="AE75" s="140"/>
      <c r="AF75" s="162"/>
      <c r="AG75" s="163"/>
      <c r="AH75" s="164"/>
      <c r="AI75" s="164"/>
      <c r="AJ75" s="36"/>
      <c r="AK75" s="240"/>
      <c r="AL75" s="241"/>
      <c r="AM75" s="139"/>
      <c r="AN75" s="139"/>
      <c r="AO75" s="166"/>
      <c r="AP75" s="167"/>
      <c r="AQ75" s="168"/>
      <c r="AR75" s="168"/>
      <c r="AS75" s="168"/>
      <c r="AT75" s="168"/>
      <c r="AU75" s="168"/>
      <c r="AV75" s="169"/>
      <c r="AW75" s="170"/>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9"/>
      <c r="BU75" s="145"/>
      <c r="GE75" s="59"/>
      <c r="GK75" s="59"/>
    </row>
    <row r="76" spans="3:193" s="144" customFormat="1" ht="15.75" thickBot="1">
      <c r="C76" s="137"/>
      <c r="D76" s="138"/>
      <c r="E76" s="139"/>
      <c r="F76" s="139"/>
      <c r="G76" s="158"/>
      <c r="H76" s="299"/>
      <c r="I76" s="159"/>
      <c r="J76" s="879"/>
      <c r="K76" s="880"/>
      <c r="L76" s="159"/>
      <c r="M76" s="159"/>
      <c r="N76" s="160"/>
      <c r="O76" s="160"/>
      <c r="P76" s="160"/>
      <c r="Q76" s="139"/>
      <c r="R76" s="139"/>
      <c r="S76" s="161"/>
      <c r="T76" s="139"/>
      <c r="U76" s="139"/>
      <c r="V76" s="139"/>
      <c r="W76" s="139"/>
      <c r="X76" s="139"/>
      <c r="Y76" s="438"/>
      <c r="Z76" s="139"/>
      <c r="AA76" s="139"/>
      <c r="AB76" s="139"/>
      <c r="AC76" s="139"/>
      <c r="AD76" s="140"/>
      <c r="AE76" s="140"/>
      <c r="AF76" s="162"/>
      <c r="AG76" s="163"/>
      <c r="AH76" s="164"/>
      <c r="AI76" s="164"/>
      <c r="AJ76" s="36"/>
      <c r="AK76" s="240"/>
      <c r="AL76" s="241"/>
      <c r="AM76" s="139"/>
      <c r="AN76" s="139"/>
      <c r="AO76" s="166"/>
      <c r="AP76" s="167"/>
      <c r="AQ76" s="168"/>
      <c r="AR76" s="168"/>
      <c r="AS76" s="168"/>
      <c r="AT76" s="168"/>
      <c r="AU76" s="168"/>
      <c r="AV76" s="169"/>
      <c r="AW76" s="170"/>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9"/>
      <c r="BU76" s="145"/>
      <c r="GE76" s="59"/>
      <c r="GK76" s="59"/>
    </row>
    <row r="77" spans="3:193" s="144" customFormat="1" ht="15.75" thickBot="1">
      <c r="C77" s="137"/>
      <c r="D77" s="138"/>
      <c r="E77" s="139"/>
      <c r="F77" s="139"/>
      <c r="G77" s="158"/>
      <c r="H77" s="299"/>
      <c r="I77" s="159"/>
      <c r="J77" s="879"/>
      <c r="K77" s="880"/>
      <c r="L77" s="159"/>
      <c r="M77" s="159"/>
      <c r="N77" s="160"/>
      <c r="O77" s="160"/>
      <c r="P77" s="160"/>
      <c r="Q77" s="139"/>
      <c r="R77" s="139"/>
      <c r="S77" s="161"/>
      <c r="T77" s="139"/>
      <c r="U77" s="139"/>
      <c r="V77" s="139"/>
      <c r="W77" s="139"/>
      <c r="X77" s="139"/>
      <c r="Y77" s="438"/>
      <c r="Z77" s="139"/>
      <c r="AA77" s="139"/>
      <c r="AB77" s="139"/>
      <c r="AC77" s="139"/>
      <c r="AD77" s="140"/>
      <c r="AE77" s="140"/>
      <c r="AF77" s="162"/>
      <c r="AG77" s="163"/>
      <c r="AH77" s="164"/>
      <c r="AI77" s="164"/>
      <c r="AJ77" s="36"/>
      <c r="AK77" s="240"/>
      <c r="AL77" s="241"/>
      <c r="AM77" s="139"/>
      <c r="AN77" s="139"/>
      <c r="AO77" s="166"/>
      <c r="AP77" s="167"/>
      <c r="AQ77" s="168"/>
      <c r="AR77" s="168"/>
      <c r="AS77" s="168"/>
      <c r="AT77" s="168"/>
      <c r="AU77" s="168"/>
      <c r="AV77" s="169"/>
      <c r="AW77" s="170"/>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9"/>
      <c r="BU77" s="145"/>
      <c r="GE77" s="59"/>
      <c r="GK77" s="59"/>
    </row>
    <row r="78" spans="3:193" s="144" customFormat="1" ht="15.75" thickBot="1">
      <c r="C78" s="137"/>
      <c r="D78" s="138"/>
      <c r="E78" s="139"/>
      <c r="F78" s="139"/>
      <c r="G78" s="158"/>
      <c r="H78" s="299"/>
      <c r="I78" s="159"/>
      <c r="J78" s="879"/>
      <c r="K78" s="880"/>
      <c r="L78" s="159"/>
      <c r="M78" s="159"/>
      <c r="N78" s="160"/>
      <c r="O78" s="160"/>
      <c r="P78" s="160"/>
      <c r="Q78" s="139"/>
      <c r="R78" s="139"/>
      <c r="S78" s="161"/>
      <c r="T78" s="139"/>
      <c r="U78" s="139"/>
      <c r="V78" s="139"/>
      <c r="W78" s="139"/>
      <c r="X78" s="139"/>
      <c r="Y78" s="438"/>
      <c r="Z78" s="139"/>
      <c r="AA78" s="139"/>
      <c r="AB78" s="139"/>
      <c r="AC78" s="139"/>
      <c r="AD78" s="140"/>
      <c r="AE78" s="140"/>
      <c r="AF78" s="162"/>
      <c r="AG78" s="163"/>
      <c r="AH78" s="164"/>
      <c r="AI78" s="164"/>
      <c r="AJ78" s="36"/>
      <c r="AK78" s="240"/>
      <c r="AL78" s="241"/>
      <c r="AM78" s="139"/>
      <c r="AN78" s="139"/>
      <c r="AO78" s="166"/>
      <c r="AP78" s="167"/>
      <c r="AQ78" s="168"/>
      <c r="AR78" s="168"/>
      <c r="AS78" s="168"/>
      <c r="AT78" s="168"/>
      <c r="AU78" s="168"/>
      <c r="AV78" s="169"/>
      <c r="AW78" s="170"/>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9"/>
      <c r="BU78" s="145"/>
      <c r="GE78" s="59"/>
      <c r="GK78" s="59"/>
    </row>
    <row r="79" spans="3:193" s="144" customFormat="1" ht="15.75" thickBot="1">
      <c r="C79" s="137"/>
      <c r="D79" s="138"/>
      <c r="E79" s="139"/>
      <c r="F79" s="139"/>
      <c r="G79" s="158"/>
      <c r="H79" s="299"/>
      <c r="I79" s="159"/>
      <c r="J79" s="879"/>
      <c r="K79" s="880"/>
      <c r="L79" s="159"/>
      <c r="M79" s="159"/>
      <c r="N79" s="160"/>
      <c r="O79" s="160"/>
      <c r="P79" s="160"/>
      <c r="Q79" s="139"/>
      <c r="R79" s="139"/>
      <c r="S79" s="161"/>
      <c r="T79" s="139"/>
      <c r="U79" s="139"/>
      <c r="V79" s="139"/>
      <c r="W79" s="139"/>
      <c r="X79" s="139"/>
      <c r="Y79" s="438"/>
      <c r="Z79" s="139"/>
      <c r="AA79" s="139"/>
      <c r="AB79" s="139"/>
      <c r="AC79" s="139"/>
      <c r="AD79" s="140"/>
      <c r="AE79" s="140"/>
      <c r="AF79" s="162"/>
      <c r="AG79" s="163"/>
      <c r="AH79" s="164"/>
      <c r="AI79" s="164"/>
      <c r="AJ79" s="36"/>
      <c r="AK79" s="240"/>
      <c r="AL79" s="241"/>
      <c r="AM79" s="139"/>
      <c r="AN79" s="139"/>
      <c r="AO79" s="166"/>
      <c r="AP79" s="167"/>
      <c r="AQ79" s="168"/>
      <c r="AR79" s="168"/>
      <c r="AS79" s="168"/>
      <c r="AT79" s="168"/>
      <c r="AU79" s="168"/>
      <c r="AV79" s="169"/>
      <c r="AW79" s="170"/>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9"/>
      <c r="BU79" s="145"/>
      <c r="GE79" s="59"/>
      <c r="GK79" s="59"/>
    </row>
    <row r="80" spans="3:193" s="144" customFormat="1" ht="15.75" thickBot="1">
      <c r="C80" s="137"/>
      <c r="D80" s="138"/>
      <c r="E80" s="139"/>
      <c r="F80" s="139"/>
      <c r="G80" s="158"/>
      <c r="H80" s="299"/>
      <c r="I80" s="159"/>
      <c r="J80" s="879"/>
      <c r="K80" s="880"/>
      <c r="L80" s="159"/>
      <c r="M80" s="159"/>
      <c r="N80" s="160"/>
      <c r="O80" s="160"/>
      <c r="P80" s="160"/>
      <c r="Q80" s="139"/>
      <c r="R80" s="139"/>
      <c r="S80" s="161"/>
      <c r="T80" s="139"/>
      <c r="U80" s="139"/>
      <c r="V80" s="139"/>
      <c r="W80" s="139"/>
      <c r="X80" s="139"/>
      <c r="Y80" s="438"/>
      <c r="Z80" s="139"/>
      <c r="AA80" s="139"/>
      <c r="AB80" s="139"/>
      <c r="AC80" s="139"/>
      <c r="AD80" s="140"/>
      <c r="AE80" s="140"/>
      <c r="AF80" s="162"/>
      <c r="AG80" s="163"/>
      <c r="AH80" s="164"/>
      <c r="AI80" s="164"/>
      <c r="AJ80" s="36"/>
      <c r="AK80" s="240"/>
      <c r="AL80" s="241"/>
      <c r="AM80" s="139"/>
      <c r="AN80" s="139"/>
      <c r="AO80" s="166"/>
      <c r="AP80" s="167"/>
      <c r="AQ80" s="168"/>
      <c r="AR80" s="168"/>
      <c r="AS80" s="168"/>
      <c r="AT80" s="168"/>
      <c r="AU80" s="168"/>
      <c r="AV80" s="169"/>
      <c r="AW80" s="170"/>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9"/>
      <c r="BU80" s="145"/>
      <c r="GE80" s="59"/>
      <c r="GK80" s="59"/>
    </row>
    <row r="81" spans="3:193" s="144" customFormat="1" ht="15.75" thickBot="1">
      <c r="C81" s="137"/>
      <c r="D81" s="138"/>
      <c r="E81" s="139"/>
      <c r="F81" s="139"/>
      <c r="G81" s="158"/>
      <c r="H81" s="299"/>
      <c r="I81" s="159"/>
      <c r="J81" s="879"/>
      <c r="K81" s="880"/>
      <c r="L81" s="159"/>
      <c r="M81" s="159"/>
      <c r="N81" s="160"/>
      <c r="O81" s="160"/>
      <c r="P81" s="160"/>
      <c r="Q81" s="139"/>
      <c r="R81" s="139"/>
      <c r="S81" s="161"/>
      <c r="T81" s="139"/>
      <c r="U81" s="139"/>
      <c r="V81" s="139"/>
      <c r="W81" s="139"/>
      <c r="X81" s="139"/>
      <c r="Y81" s="438"/>
      <c r="Z81" s="139"/>
      <c r="AA81" s="139"/>
      <c r="AB81" s="139"/>
      <c r="AC81" s="139"/>
      <c r="AD81" s="140"/>
      <c r="AE81" s="140"/>
      <c r="AF81" s="162"/>
      <c r="AG81" s="163"/>
      <c r="AH81" s="164"/>
      <c r="AI81" s="164"/>
      <c r="AJ81" s="36"/>
      <c r="AK81" s="240"/>
      <c r="AL81" s="241"/>
      <c r="AM81" s="139"/>
      <c r="AN81" s="139"/>
      <c r="AO81" s="166"/>
      <c r="AP81" s="167"/>
      <c r="AQ81" s="168"/>
      <c r="AR81" s="168"/>
      <c r="AS81" s="168"/>
      <c r="AT81" s="168"/>
      <c r="AU81" s="168"/>
      <c r="AV81" s="169"/>
      <c r="AW81" s="170"/>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9"/>
      <c r="BU81" s="145"/>
      <c r="GE81" s="59"/>
      <c r="GK81" s="59"/>
    </row>
    <row r="82" spans="3:193" s="144" customFormat="1" ht="15.75" thickBot="1">
      <c r="C82" s="137"/>
      <c r="D82" s="138"/>
      <c r="E82" s="139"/>
      <c r="F82" s="139"/>
      <c r="G82" s="158"/>
      <c r="H82" s="299"/>
      <c r="I82" s="159"/>
      <c r="J82" s="879"/>
      <c r="K82" s="880"/>
      <c r="L82" s="159"/>
      <c r="M82" s="159"/>
      <c r="N82" s="160"/>
      <c r="O82" s="160"/>
      <c r="P82" s="160"/>
      <c r="Q82" s="139"/>
      <c r="R82" s="139"/>
      <c r="S82" s="161"/>
      <c r="T82" s="139"/>
      <c r="U82" s="139"/>
      <c r="V82" s="139"/>
      <c r="W82" s="139"/>
      <c r="X82" s="139"/>
      <c r="Y82" s="438"/>
      <c r="Z82" s="139"/>
      <c r="AA82" s="139"/>
      <c r="AB82" s="139"/>
      <c r="AC82" s="139"/>
      <c r="AD82" s="140"/>
      <c r="AE82" s="140"/>
      <c r="AF82" s="162"/>
      <c r="AG82" s="163"/>
      <c r="AH82" s="164"/>
      <c r="AI82" s="164"/>
      <c r="AJ82" s="36"/>
      <c r="AK82" s="240"/>
      <c r="AL82" s="241"/>
      <c r="AM82" s="139"/>
      <c r="AN82" s="139"/>
      <c r="AO82" s="166"/>
      <c r="AP82" s="167"/>
      <c r="AQ82" s="168"/>
      <c r="AR82" s="168"/>
      <c r="AS82" s="168"/>
      <c r="AT82" s="168"/>
      <c r="AU82" s="168"/>
      <c r="AV82" s="169"/>
      <c r="AW82" s="170"/>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9"/>
      <c r="BU82" s="145"/>
      <c r="GE82" s="59"/>
      <c r="GK82" s="59"/>
    </row>
    <row r="83" spans="3:193" s="144" customFormat="1" ht="15.75" thickBot="1">
      <c r="C83" s="137"/>
      <c r="D83" s="138"/>
      <c r="E83" s="139"/>
      <c r="F83" s="139"/>
      <c r="G83" s="158"/>
      <c r="H83" s="299"/>
      <c r="I83" s="159"/>
      <c r="J83" s="879"/>
      <c r="K83" s="880"/>
      <c r="L83" s="159"/>
      <c r="M83" s="159"/>
      <c r="N83" s="160"/>
      <c r="O83" s="160"/>
      <c r="P83" s="160"/>
      <c r="Q83" s="139"/>
      <c r="R83" s="139"/>
      <c r="S83" s="161"/>
      <c r="T83" s="139"/>
      <c r="U83" s="139"/>
      <c r="V83" s="139"/>
      <c r="W83" s="139"/>
      <c r="X83" s="139"/>
      <c r="Y83" s="438"/>
      <c r="Z83" s="139"/>
      <c r="AA83" s="139"/>
      <c r="AB83" s="139"/>
      <c r="AC83" s="139"/>
      <c r="AD83" s="140"/>
      <c r="AE83" s="140"/>
      <c r="AF83" s="162"/>
      <c r="AG83" s="163"/>
      <c r="AH83" s="164"/>
      <c r="AI83" s="164"/>
      <c r="AJ83" s="36"/>
      <c r="AK83" s="240"/>
      <c r="AL83" s="241"/>
      <c r="AM83" s="139"/>
      <c r="AN83" s="139"/>
      <c r="AO83" s="166"/>
      <c r="AP83" s="167"/>
      <c r="AQ83" s="168"/>
      <c r="AR83" s="168"/>
      <c r="AS83" s="168"/>
      <c r="AT83" s="168"/>
      <c r="AU83" s="168"/>
      <c r="AV83" s="169"/>
      <c r="AW83" s="170"/>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9"/>
      <c r="BU83" s="145"/>
      <c r="GE83" s="59"/>
      <c r="GK83" s="59"/>
    </row>
    <row r="84" spans="3:193" s="144" customFormat="1" ht="15.75" thickBot="1">
      <c r="C84" s="137"/>
      <c r="D84" s="138"/>
      <c r="E84" s="139"/>
      <c r="F84" s="139"/>
      <c r="G84" s="158"/>
      <c r="H84" s="299"/>
      <c r="I84" s="159"/>
      <c r="J84" s="879"/>
      <c r="K84" s="880"/>
      <c r="L84" s="159"/>
      <c r="M84" s="159"/>
      <c r="N84" s="160"/>
      <c r="O84" s="160"/>
      <c r="P84" s="160"/>
      <c r="Q84" s="139"/>
      <c r="R84" s="139"/>
      <c r="S84" s="161"/>
      <c r="T84" s="139"/>
      <c r="U84" s="139"/>
      <c r="V84" s="139"/>
      <c r="W84" s="139"/>
      <c r="X84" s="139"/>
      <c r="Y84" s="438"/>
      <c r="Z84" s="139"/>
      <c r="AA84" s="139"/>
      <c r="AB84" s="139"/>
      <c r="AC84" s="139"/>
      <c r="AD84" s="140"/>
      <c r="AE84" s="140"/>
      <c r="AF84" s="162"/>
      <c r="AG84" s="163"/>
      <c r="AH84" s="164"/>
      <c r="AI84" s="164"/>
      <c r="AJ84" s="36"/>
      <c r="AK84" s="240"/>
      <c r="AL84" s="241"/>
      <c r="AM84" s="139"/>
      <c r="AN84" s="139"/>
      <c r="AO84" s="166"/>
      <c r="AP84" s="167"/>
      <c r="AQ84" s="168"/>
      <c r="AR84" s="168"/>
      <c r="AS84" s="168"/>
      <c r="AT84" s="168"/>
      <c r="AU84" s="168"/>
      <c r="AV84" s="169"/>
      <c r="AW84" s="170"/>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9"/>
      <c r="BU84" s="145"/>
      <c r="GE84" s="59"/>
      <c r="GK84" s="59"/>
    </row>
    <row r="85" spans="3:193" s="144" customFormat="1" ht="15.75" thickBot="1">
      <c r="C85" s="137"/>
      <c r="D85" s="138"/>
      <c r="E85" s="139"/>
      <c r="F85" s="139"/>
      <c r="G85" s="158"/>
      <c r="H85" s="299"/>
      <c r="I85" s="159"/>
      <c r="J85" s="879"/>
      <c r="K85" s="880"/>
      <c r="L85" s="159"/>
      <c r="M85" s="159"/>
      <c r="N85" s="160"/>
      <c r="O85" s="160"/>
      <c r="P85" s="160"/>
      <c r="Q85" s="139"/>
      <c r="R85" s="139"/>
      <c r="S85" s="161"/>
      <c r="T85" s="139"/>
      <c r="U85" s="139"/>
      <c r="V85" s="139"/>
      <c r="W85" s="139"/>
      <c r="X85" s="139"/>
      <c r="Y85" s="438"/>
      <c r="Z85" s="139"/>
      <c r="AA85" s="139"/>
      <c r="AB85" s="139"/>
      <c r="AC85" s="139"/>
      <c r="AD85" s="140"/>
      <c r="AE85" s="140"/>
      <c r="AF85" s="162"/>
      <c r="AG85" s="163"/>
      <c r="AH85" s="164"/>
      <c r="AI85" s="164"/>
      <c r="AJ85" s="36"/>
      <c r="AK85" s="240"/>
      <c r="AL85" s="241"/>
      <c r="AM85" s="139"/>
      <c r="AN85" s="139"/>
      <c r="AO85" s="166"/>
      <c r="AP85" s="167"/>
      <c r="AQ85" s="168"/>
      <c r="AR85" s="168"/>
      <c r="AS85" s="168"/>
      <c r="AT85" s="168"/>
      <c r="AU85" s="168"/>
      <c r="AV85" s="169"/>
      <c r="AW85" s="170"/>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9"/>
      <c r="BU85" s="145"/>
      <c r="GE85" s="59"/>
      <c r="GK85" s="59"/>
    </row>
    <row r="86" spans="3:193" s="144" customFormat="1" ht="15.75" thickBot="1">
      <c r="C86" s="137"/>
      <c r="D86" s="138"/>
      <c r="E86" s="139"/>
      <c r="F86" s="139"/>
      <c r="G86" s="158"/>
      <c r="H86" s="299"/>
      <c r="I86" s="159"/>
      <c r="J86" s="879"/>
      <c r="K86" s="880"/>
      <c r="L86" s="159"/>
      <c r="M86" s="159"/>
      <c r="N86" s="160"/>
      <c r="O86" s="160"/>
      <c r="P86" s="160"/>
      <c r="Q86" s="139"/>
      <c r="R86" s="139"/>
      <c r="S86" s="161"/>
      <c r="T86" s="139"/>
      <c r="U86" s="139"/>
      <c r="V86" s="139"/>
      <c r="W86" s="139"/>
      <c r="X86" s="139"/>
      <c r="Y86" s="438"/>
      <c r="Z86" s="139"/>
      <c r="AA86" s="139"/>
      <c r="AB86" s="139"/>
      <c r="AC86" s="139"/>
      <c r="AD86" s="140"/>
      <c r="AE86" s="140"/>
      <c r="AF86" s="162"/>
      <c r="AG86" s="163"/>
      <c r="AH86" s="164"/>
      <c r="AI86" s="164"/>
      <c r="AJ86" s="36"/>
      <c r="AK86" s="240"/>
      <c r="AL86" s="241"/>
      <c r="AM86" s="139"/>
      <c r="AN86" s="139"/>
      <c r="AO86" s="166"/>
      <c r="AP86" s="167"/>
      <c r="AQ86" s="168"/>
      <c r="AR86" s="168"/>
      <c r="AS86" s="168"/>
      <c r="AT86" s="168"/>
      <c r="AU86" s="168"/>
      <c r="AV86" s="169"/>
      <c r="AW86" s="170"/>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9"/>
      <c r="BU86" s="145"/>
      <c r="GE86" s="59"/>
      <c r="GK86" s="59"/>
    </row>
    <row r="87" spans="3:193" s="144" customFormat="1" ht="15.75" thickBot="1">
      <c r="C87" s="137"/>
      <c r="D87" s="138"/>
      <c r="E87" s="139"/>
      <c r="F87" s="139"/>
      <c r="G87" s="158"/>
      <c r="H87" s="299"/>
      <c r="I87" s="159"/>
      <c r="J87" s="879"/>
      <c r="K87" s="880"/>
      <c r="L87" s="159"/>
      <c r="M87" s="159"/>
      <c r="N87" s="160"/>
      <c r="O87" s="160"/>
      <c r="P87" s="160"/>
      <c r="Q87" s="139"/>
      <c r="R87" s="139"/>
      <c r="S87" s="161"/>
      <c r="T87" s="139"/>
      <c r="U87" s="139"/>
      <c r="V87" s="139"/>
      <c r="W87" s="139"/>
      <c r="X87" s="139"/>
      <c r="Y87" s="438"/>
      <c r="Z87" s="139"/>
      <c r="AA87" s="139"/>
      <c r="AB87" s="139"/>
      <c r="AC87" s="139"/>
      <c r="AD87" s="140"/>
      <c r="AE87" s="140"/>
      <c r="AF87" s="162"/>
      <c r="AG87" s="163"/>
      <c r="AH87" s="164"/>
      <c r="AI87" s="164"/>
      <c r="AJ87" s="36"/>
      <c r="AK87" s="240"/>
      <c r="AL87" s="241"/>
      <c r="AM87" s="139"/>
      <c r="AN87" s="139"/>
      <c r="AO87" s="166"/>
      <c r="AP87" s="167"/>
      <c r="AQ87" s="168"/>
      <c r="AR87" s="168"/>
      <c r="AS87" s="168"/>
      <c r="AT87" s="168"/>
      <c r="AU87" s="168"/>
      <c r="AV87" s="169"/>
      <c r="AW87" s="170"/>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9"/>
      <c r="BU87" s="145"/>
      <c r="GE87" s="59"/>
      <c r="GK87" s="59"/>
    </row>
    <row r="88" spans="3:193" s="144" customFormat="1" ht="15.75" thickBot="1">
      <c r="C88" s="137"/>
      <c r="D88" s="138"/>
      <c r="E88" s="139"/>
      <c r="F88" s="139"/>
      <c r="G88" s="158"/>
      <c r="H88" s="299"/>
      <c r="I88" s="159"/>
      <c r="J88" s="879"/>
      <c r="K88" s="880"/>
      <c r="L88" s="159"/>
      <c r="M88" s="159"/>
      <c r="N88" s="160"/>
      <c r="O88" s="160"/>
      <c r="P88" s="160"/>
      <c r="Q88" s="139"/>
      <c r="R88" s="139"/>
      <c r="S88" s="161"/>
      <c r="T88" s="139"/>
      <c r="U88" s="139"/>
      <c r="V88" s="139"/>
      <c r="W88" s="139"/>
      <c r="X88" s="139"/>
      <c r="Y88" s="438"/>
      <c r="Z88" s="139"/>
      <c r="AA88" s="139"/>
      <c r="AB88" s="139"/>
      <c r="AC88" s="139"/>
      <c r="AD88" s="140"/>
      <c r="AE88" s="140"/>
      <c r="AF88" s="162"/>
      <c r="AG88" s="163"/>
      <c r="AH88" s="164"/>
      <c r="AI88" s="164"/>
      <c r="AJ88" s="36"/>
      <c r="AK88" s="240"/>
      <c r="AL88" s="241"/>
      <c r="AM88" s="139"/>
      <c r="AN88" s="139"/>
      <c r="AO88" s="166"/>
      <c r="AP88" s="167"/>
      <c r="AQ88" s="168"/>
      <c r="AR88" s="168"/>
      <c r="AS88" s="168"/>
      <c r="AT88" s="168"/>
      <c r="AU88" s="168"/>
      <c r="AV88" s="169"/>
      <c r="AW88" s="170"/>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9"/>
      <c r="BU88" s="145"/>
      <c r="GE88" s="59"/>
      <c r="GK88" s="59"/>
    </row>
    <row r="89" spans="3:193" s="144" customFormat="1" ht="15.75" thickBot="1">
      <c r="C89" s="137"/>
      <c r="D89" s="138"/>
      <c r="E89" s="139"/>
      <c r="F89" s="139"/>
      <c r="G89" s="158"/>
      <c r="H89" s="299"/>
      <c r="I89" s="159"/>
      <c r="J89" s="879"/>
      <c r="K89" s="880"/>
      <c r="L89" s="159"/>
      <c r="M89" s="159"/>
      <c r="N89" s="160"/>
      <c r="O89" s="160"/>
      <c r="P89" s="160"/>
      <c r="Q89" s="139"/>
      <c r="R89" s="139"/>
      <c r="S89" s="161"/>
      <c r="T89" s="139"/>
      <c r="U89" s="139"/>
      <c r="V89" s="139"/>
      <c r="W89" s="139"/>
      <c r="X89" s="139"/>
      <c r="Y89" s="438"/>
      <c r="Z89" s="139"/>
      <c r="AA89" s="139"/>
      <c r="AB89" s="139"/>
      <c r="AC89" s="139"/>
      <c r="AD89" s="140"/>
      <c r="AE89" s="140"/>
      <c r="AF89" s="162"/>
      <c r="AG89" s="163"/>
      <c r="AH89" s="164"/>
      <c r="AI89" s="164"/>
      <c r="AJ89" s="36"/>
      <c r="AK89" s="240"/>
      <c r="AL89" s="241"/>
      <c r="AM89" s="139"/>
      <c r="AN89" s="139"/>
      <c r="AO89" s="166"/>
      <c r="AP89" s="167"/>
      <c r="AQ89" s="168"/>
      <c r="AR89" s="168"/>
      <c r="AS89" s="168"/>
      <c r="AT89" s="168"/>
      <c r="AU89" s="168"/>
      <c r="AV89" s="169"/>
      <c r="AW89" s="170"/>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9"/>
      <c r="BU89" s="145"/>
      <c r="GE89" s="59"/>
      <c r="GK89" s="59"/>
    </row>
    <row r="90" spans="3:193" s="144" customFormat="1" ht="15.75" thickBot="1">
      <c r="C90" s="137"/>
      <c r="D90" s="138"/>
      <c r="E90" s="139"/>
      <c r="F90" s="139"/>
      <c r="G90" s="158"/>
      <c r="H90" s="299"/>
      <c r="I90" s="159"/>
      <c r="J90" s="879"/>
      <c r="K90" s="880"/>
      <c r="L90" s="159"/>
      <c r="M90" s="159"/>
      <c r="N90" s="160"/>
      <c r="O90" s="160"/>
      <c r="P90" s="160"/>
      <c r="Q90" s="139"/>
      <c r="R90" s="139"/>
      <c r="S90" s="161"/>
      <c r="T90" s="139"/>
      <c r="U90" s="139"/>
      <c r="V90" s="139"/>
      <c r="W90" s="139"/>
      <c r="X90" s="139"/>
      <c r="Y90" s="438"/>
      <c r="Z90" s="139"/>
      <c r="AA90" s="139"/>
      <c r="AB90" s="139"/>
      <c r="AC90" s="139"/>
      <c r="AD90" s="140"/>
      <c r="AE90" s="140"/>
      <c r="AF90" s="162"/>
      <c r="AG90" s="163"/>
      <c r="AH90" s="164"/>
      <c r="AI90" s="164"/>
      <c r="AJ90" s="36"/>
      <c r="AK90" s="240"/>
      <c r="AL90" s="241"/>
      <c r="AM90" s="139"/>
      <c r="AN90" s="139"/>
      <c r="AO90" s="166"/>
      <c r="AP90" s="167"/>
      <c r="AQ90" s="168"/>
      <c r="AR90" s="168"/>
      <c r="AS90" s="168"/>
      <c r="AT90" s="168"/>
      <c r="AU90" s="168"/>
      <c r="AV90" s="169"/>
      <c r="AW90" s="170"/>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9"/>
      <c r="BU90" s="145"/>
      <c r="GE90" s="59"/>
      <c r="GK90" s="59"/>
    </row>
    <row r="91" spans="3:193" s="144" customFormat="1" ht="15.75" thickBot="1">
      <c r="C91" s="137"/>
      <c r="D91" s="138"/>
      <c r="E91" s="139"/>
      <c r="F91" s="139"/>
      <c r="G91" s="158"/>
      <c r="H91" s="299"/>
      <c r="I91" s="159"/>
      <c r="J91" s="879"/>
      <c r="K91" s="880"/>
      <c r="L91" s="159"/>
      <c r="M91" s="159"/>
      <c r="N91" s="160"/>
      <c r="O91" s="160"/>
      <c r="P91" s="160"/>
      <c r="Q91" s="139"/>
      <c r="R91" s="139"/>
      <c r="S91" s="161"/>
      <c r="T91" s="139"/>
      <c r="U91" s="139"/>
      <c r="V91" s="139"/>
      <c r="W91" s="139"/>
      <c r="X91" s="139"/>
      <c r="Y91" s="438"/>
      <c r="Z91" s="139"/>
      <c r="AA91" s="139"/>
      <c r="AB91" s="139"/>
      <c r="AC91" s="139"/>
      <c r="AD91" s="140"/>
      <c r="AE91" s="140"/>
      <c r="AF91" s="162"/>
      <c r="AG91" s="163"/>
      <c r="AH91" s="164"/>
      <c r="AI91" s="164"/>
      <c r="AJ91" s="36"/>
      <c r="AK91" s="240"/>
      <c r="AL91" s="241"/>
      <c r="AM91" s="139"/>
      <c r="AN91" s="139"/>
      <c r="AO91" s="166"/>
      <c r="AP91" s="167"/>
      <c r="AQ91" s="168"/>
      <c r="AR91" s="168"/>
      <c r="AS91" s="168"/>
      <c r="AT91" s="168"/>
      <c r="AU91" s="168"/>
      <c r="AV91" s="169"/>
      <c r="AW91" s="170"/>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9"/>
      <c r="BU91" s="145"/>
      <c r="GE91" s="59"/>
      <c r="GK91" s="59"/>
    </row>
    <row r="92" spans="3:193" s="144" customFormat="1" ht="15.75" thickBot="1">
      <c r="C92" s="137"/>
      <c r="D92" s="138"/>
      <c r="E92" s="139"/>
      <c r="F92" s="139"/>
      <c r="G92" s="158"/>
      <c r="H92" s="299"/>
      <c r="I92" s="159"/>
      <c r="J92" s="879"/>
      <c r="K92" s="880"/>
      <c r="L92" s="159"/>
      <c r="M92" s="159"/>
      <c r="N92" s="160"/>
      <c r="O92" s="160"/>
      <c r="P92" s="160"/>
      <c r="Q92" s="139"/>
      <c r="R92" s="139"/>
      <c r="S92" s="161"/>
      <c r="T92" s="139"/>
      <c r="U92" s="139"/>
      <c r="V92" s="139"/>
      <c r="W92" s="139"/>
      <c r="X92" s="139"/>
      <c r="Y92" s="438"/>
      <c r="Z92" s="139"/>
      <c r="AA92" s="139"/>
      <c r="AB92" s="139"/>
      <c r="AC92" s="139"/>
      <c r="AD92" s="140"/>
      <c r="AE92" s="140"/>
      <c r="AF92" s="162"/>
      <c r="AG92" s="163"/>
      <c r="AH92" s="164"/>
      <c r="AI92" s="164"/>
      <c r="AJ92" s="36"/>
      <c r="AK92" s="240"/>
      <c r="AL92" s="241"/>
      <c r="AM92" s="139"/>
      <c r="AN92" s="139"/>
      <c r="AO92" s="166"/>
      <c r="AP92" s="167"/>
      <c r="AQ92" s="168"/>
      <c r="AR92" s="168"/>
      <c r="AS92" s="168"/>
      <c r="AT92" s="168"/>
      <c r="AU92" s="168"/>
      <c r="AV92" s="169"/>
      <c r="AW92" s="170"/>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9"/>
      <c r="BU92" s="145"/>
      <c r="GE92" s="59"/>
      <c r="GK92" s="59"/>
    </row>
    <row r="93" spans="3:193" s="144" customFormat="1" ht="15.75" thickBot="1">
      <c r="C93" s="137"/>
      <c r="D93" s="138"/>
      <c r="E93" s="139"/>
      <c r="F93" s="139"/>
      <c r="G93" s="158"/>
      <c r="H93" s="299"/>
      <c r="I93" s="159"/>
      <c r="J93" s="879"/>
      <c r="K93" s="880"/>
      <c r="L93" s="159"/>
      <c r="M93" s="159"/>
      <c r="N93" s="160"/>
      <c r="O93" s="160"/>
      <c r="P93" s="160"/>
      <c r="Q93" s="139"/>
      <c r="R93" s="139"/>
      <c r="S93" s="161"/>
      <c r="T93" s="139"/>
      <c r="U93" s="139"/>
      <c r="V93" s="139"/>
      <c r="W93" s="139"/>
      <c r="X93" s="139"/>
      <c r="Y93" s="438"/>
      <c r="Z93" s="139"/>
      <c r="AA93" s="139"/>
      <c r="AB93" s="139"/>
      <c r="AC93" s="139"/>
      <c r="AD93" s="140"/>
      <c r="AE93" s="140"/>
      <c r="AF93" s="162"/>
      <c r="AG93" s="163"/>
      <c r="AH93" s="164"/>
      <c r="AI93" s="164"/>
      <c r="AJ93" s="36"/>
      <c r="AK93" s="240"/>
      <c r="AL93" s="241"/>
      <c r="AM93" s="139"/>
      <c r="AN93" s="139"/>
      <c r="AO93" s="166"/>
      <c r="AP93" s="167"/>
      <c r="AQ93" s="168"/>
      <c r="AR93" s="168"/>
      <c r="AS93" s="168"/>
      <c r="AT93" s="168"/>
      <c r="AU93" s="168"/>
      <c r="AV93" s="169"/>
      <c r="AW93" s="170"/>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9"/>
      <c r="BU93" s="145"/>
      <c r="GE93" s="59"/>
      <c r="GK93" s="59"/>
    </row>
    <row r="94" spans="3:193" s="144" customFormat="1" ht="15.75" thickBot="1">
      <c r="C94" s="137"/>
      <c r="D94" s="138"/>
      <c r="E94" s="139"/>
      <c r="F94" s="139"/>
      <c r="G94" s="158"/>
      <c r="H94" s="299"/>
      <c r="I94" s="159"/>
      <c r="J94" s="879"/>
      <c r="K94" s="880"/>
      <c r="L94" s="159"/>
      <c r="M94" s="159"/>
      <c r="N94" s="160"/>
      <c r="O94" s="160"/>
      <c r="P94" s="160"/>
      <c r="Q94" s="139"/>
      <c r="R94" s="139"/>
      <c r="S94" s="161"/>
      <c r="T94" s="139"/>
      <c r="U94" s="139"/>
      <c r="V94" s="139"/>
      <c r="W94" s="139"/>
      <c r="X94" s="139"/>
      <c r="Y94" s="438"/>
      <c r="Z94" s="139"/>
      <c r="AA94" s="139"/>
      <c r="AB94" s="139"/>
      <c r="AC94" s="139"/>
      <c r="AD94" s="140"/>
      <c r="AE94" s="140"/>
      <c r="AF94" s="162"/>
      <c r="AG94" s="163"/>
      <c r="AH94" s="164"/>
      <c r="AI94" s="164"/>
      <c r="AJ94" s="36"/>
      <c r="AK94" s="240"/>
      <c r="AL94" s="241"/>
      <c r="AM94" s="139"/>
      <c r="AN94" s="139"/>
      <c r="AO94" s="166"/>
      <c r="AP94" s="167"/>
      <c r="AQ94" s="168"/>
      <c r="AR94" s="168"/>
      <c r="AS94" s="168"/>
      <c r="AT94" s="168"/>
      <c r="AU94" s="168"/>
      <c r="AV94" s="169"/>
      <c r="AW94" s="170"/>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9"/>
      <c r="BU94" s="145"/>
      <c r="GE94" s="59"/>
      <c r="GK94" s="59"/>
    </row>
    <row r="95" spans="3:193" s="144" customFormat="1" ht="15.75" thickBot="1">
      <c r="C95" s="137"/>
      <c r="D95" s="138"/>
      <c r="E95" s="139"/>
      <c r="F95" s="139"/>
      <c r="G95" s="158"/>
      <c r="H95" s="299"/>
      <c r="I95" s="159"/>
      <c r="J95" s="879"/>
      <c r="K95" s="880"/>
      <c r="L95" s="159"/>
      <c r="M95" s="159"/>
      <c r="N95" s="160"/>
      <c r="O95" s="160"/>
      <c r="P95" s="160"/>
      <c r="Q95" s="139"/>
      <c r="R95" s="139"/>
      <c r="S95" s="161"/>
      <c r="T95" s="139"/>
      <c r="U95" s="139"/>
      <c r="V95" s="139"/>
      <c r="W95" s="139"/>
      <c r="X95" s="139"/>
      <c r="Y95" s="438"/>
      <c r="Z95" s="139"/>
      <c r="AA95" s="139"/>
      <c r="AB95" s="139"/>
      <c r="AC95" s="139"/>
      <c r="AD95" s="140"/>
      <c r="AE95" s="140"/>
      <c r="AF95" s="162"/>
      <c r="AG95" s="163"/>
      <c r="AH95" s="164"/>
      <c r="AI95" s="164"/>
      <c r="AJ95" s="36"/>
      <c r="AK95" s="240"/>
      <c r="AL95" s="241"/>
      <c r="AM95" s="139"/>
      <c r="AN95" s="139"/>
      <c r="AO95" s="166"/>
      <c r="AP95" s="167"/>
      <c r="AQ95" s="168"/>
      <c r="AR95" s="168"/>
      <c r="AS95" s="168"/>
      <c r="AT95" s="168"/>
      <c r="AU95" s="168"/>
      <c r="AV95" s="169"/>
      <c r="AW95" s="170"/>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9"/>
      <c r="BU95" s="145"/>
      <c r="GE95" s="59"/>
      <c r="GK95" s="59"/>
    </row>
    <row r="96" spans="3:193" s="144" customFormat="1" ht="15.75" thickBot="1">
      <c r="C96" s="137"/>
      <c r="D96" s="138"/>
      <c r="E96" s="139"/>
      <c r="F96" s="139"/>
      <c r="G96" s="158"/>
      <c r="H96" s="299"/>
      <c r="I96" s="159"/>
      <c r="J96" s="174"/>
      <c r="K96" s="159"/>
      <c r="L96" s="159"/>
      <c r="M96" s="159"/>
      <c r="N96" s="160"/>
      <c r="O96" s="160"/>
      <c r="P96" s="160"/>
      <c r="Q96" s="139"/>
      <c r="R96" s="139"/>
      <c r="S96" s="161"/>
      <c r="T96" s="139"/>
      <c r="U96" s="139"/>
      <c r="V96" s="139"/>
      <c r="W96" s="139"/>
      <c r="X96" s="139"/>
      <c r="Y96" s="438"/>
      <c r="Z96" s="139"/>
      <c r="AA96" s="139"/>
      <c r="AB96" s="139"/>
      <c r="AC96" s="139"/>
      <c r="AD96" s="140"/>
      <c r="AE96" s="140"/>
      <c r="AF96" s="162"/>
      <c r="AG96" s="163"/>
      <c r="AH96" s="164"/>
      <c r="AI96" s="164"/>
      <c r="AJ96" s="36"/>
      <c r="AK96" s="240"/>
      <c r="AL96" s="241"/>
      <c r="AM96" s="139"/>
      <c r="AN96" s="139"/>
      <c r="AO96" s="166"/>
      <c r="AP96" s="167"/>
      <c r="AQ96" s="168"/>
      <c r="AR96" s="168"/>
      <c r="AS96" s="168"/>
      <c r="AT96" s="168"/>
      <c r="AU96" s="168"/>
      <c r="AV96" s="169"/>
      <c r="AW96" s="170"/>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9"/>
      <c r="BU96" s="145"/>
      <c r="GE96" s="59"/>
      <c r="GK96" s="59"/>
    </row>
    <row r="97" spans="3:193" s="144" customFormat="1" ht="15.75" thickBot="1">
      <c r="C97" s="137"/>
      <c r="D97" s="138"/>
      <c r="E97" s="139"/>
      <c r="F97" s="139"/>
      <c r="G97" s="158"/>
      <c r="H97" s="299"/>
      <c r="I97" s="159"/>
      <c r="J97" s="174"/>
      <c r="K97" s="159"/>
      <c r="L97" s="159"/>
      <c r="M97" s="159"/>
      <c r="N97" s="160"/>
      <c r="O97" s="160"/>
      <c r="P97" s="160"/>
      <c r="Q97" s="139"/>
      <c r="R97" s="139"/>
      <c r="S97" s="161"/>
      <c r="T97" s="139"/>
      <c r="U97" s="139"/>
      <c r="V97" s="139"/>
      <c r="W97" s="139"/>
      <c r="X97" s="139"/>
      <c r="Y97" s="438"/>
      <c r="Z97" s="139"/>
      <c r="AA97" s="139"/>
      <c r="AB97" s="139"/>
      <c r="AC97" s="139"/>
      <c r="AD97" s="140"/>
      <c r="AE97" s="140"/>
      <c r="AF97" s="162"/>
      <c r="AG97" s="163"/>
      <c r="AH97" s="164"/>
      <c r="AI97" s="164"/>
      <c r="AJ97" s="36"/>
      <c r="AK97" s="240"/>
      <c r="AL97" s="241"/>
      <c r="AM97" s="139"/>
      <c r="AN97" s="139"/>
      <c r="AO97" s="166"/>
      <c r="AP97" s="167"/>
      <c r="AQ97" s="168"/>
      <c r="AR97" s="168"/>
      <c r="AS97" s="168"/>
      <c r="AT97" s="168"/>
      <c r="AU97" s="168"/>
      <c r="AV97" s="169"/>
      <c r="AW97" s="170"/>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9"/>
      <c r="BU97" s="145"/>
      <c r="GE97" s="59"/>
      <c r="GK97" s="59"/>
    </row>
    <row r="98" spans="3:193" s="144" customFormat="1" ht="15.75" thickBot="1">
      <c r="C98" s="137"/>
      <c r="D98" s="138"/>
      <c r="E98" s="139"/>
      <c r="F98" s="139"/>
      <c r="G98" s="158"/>
      <c r="H98" s="299"/>
      <c r="I98" s="159"/>
      <c r="J98" s="174"/>
      <c r="K98" s="159"/>
      <c r="L98" s="159"/>
      <c r="M98" s="159"/>
      <c r="N98" s="160"/>
      <c r="O98" s="160"/>
      <c r="P98" s="160"/>
      <c r="Q98" s="139"/>
      <c r="R98" s="139"/>
      <c r="S98" s="161"/>
      <c r="T98" s="139"/>
      <c r="U98" s="139"/>
      <c r="V98" s="139"/>
      <c r="W98" s="139"/>
      <c r="X98" s="139"/>
      <c r="Y98" s="438"/>
      <c r="Z98" s="139"/>
      <c r="AA98" s="139"/>
      <c r="AB98" s="139"/>
      <c r="AC98" s="139"/>
      <c r="AD98" s="140"/>
      <c r="AE98" s="140"/>
      <c r="AF98" s="162"/>
      <c r="AG98" s="163"/>
      <c r="AH98" s="164"/>
      <c r="AI98" s="164"/>
      <c r="AJ98" s="36"/>
      <c r="AK98" s="240"/>
      <c r="AL98" s="241"/>
      <c r="AM98" s="139"/>
      <c r="AN98" s="139"/>
      <c r="AO98" s="166"/>
      <c r="AP98" s="167"/>
      <c r="AQ98" s="168"/>
      <c r="AR98" s="168"/>
      <c r="AS98" s="168"/>
      <c r="AT98" s="168"/>
      <c r="AU98" s="168"/>
      <c r="AV98" s="169"/>
      <c r="AW98" s="170"/>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9"/>
      <c r="BU98" s="145"/>
      <c r="GE98" s="59"/>
      <c r="GK98" s="59"/>
    </row>
    <row r="99" spans="3:193" s="144" customFormat="1" ht="15.75" thickBot="1">
      <c r="C99" s="137"/>
      <c r="D99" s="138"/>
      <c r="E99" s="139"/>
      <c r="F99" s="139"/>
      <c r="G99" s="158"/>
      <c r="H99" s="299"/>
      <c r="I99" s="159"/>
      <c r="J99" s="174"/>
      <c r="K99" s="159"/>
      <c r="L99" s="159"/>
      <c r="M99" s="159"/>
      <c r="N99" s="160"/>
      <c r="O99" s="160"/>
      <c r="P99" s="160"/>
      <c r="Q99" s="139"/>
      <c r="R99" s="139"/>
      <c r="S99" s="161"/>
      <c r="T99" s="139"/>
      <c r="U99" s="139"/>
      <c r="V99" s="139"/>
      <c r="W99" s="139"/>
      <c r="X99" s="139"/>
      <c r="Y99" s="438"/>
      <c r="Z99" s="139"/>
      <c r="AA99" s="139"/>
      <c r="AB99" s="139"/>
      <c r="AC99" s="139"/>
      <c r="AD99" s="140"/>
      <c r="AE99" s="140"/>
      <c r="AF99" s="162"/>
      <c r="AG99" s="163"/>
      <c r="AH99" s="164"/>
      <c r="AI99" s="164"/>
      <c r="AJ99" s="36"/>
      <c r="AK99" s="240"/>
      <c r="AL99" s="241"/>
      <c r="AM99" s="139"/>
      <c r="AN99" s="139"/>
      <c r="AO99" s="166"/>
      <c r="AP99" s="167"/>
      <c r="AQ99" s="168"/>
      <c r="AR99" s="168"/>
      <c r="AS99" s="168"/>
      <c r="AT99" s="168"/>
      <c r="AU99" s="168"/>
      <c r="AV99" s="169"/>
      <c r="AW99" s="170"/>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9"/>
      <c r="BU99" s="145"/>
      <c r="GE99" s="59"/>
      <c r="GK99" s="59"/>
    </row>
    <row r="100" spans="3:193" s="144" customFormat="1" ht="15.75" thickBot="1">
      <c r="C100" s="137"/>
      <c r="D100" s="138"/>
      <c r="E100" s="139"/>
      <c r="F100" s="139"/>
      <c r="G100" s="158"/>
      <c r="H100" s="299"/>
      <c r="I100" s="159"/>
      <c r="J100" s="174"/>
      <c r="K100" s="159"/>
      <c r="L100" s="159"/>
      <c r="M100" s="159"/>
      <c r="N100" s="160"/>
      <c r="O100" s="160"/>
      <c r="P100" s="160"/>
      <c r="Q100" s="139"/>
      <c r="R100" s="139"/>
      <c r="S100" s="161"/>
      <c r="T100" s="139"/>
      <c r="U100" s="139"/>
      <c r="V100" s="139"/>
      <c r="W100" s="139"/>
      <c r="X100" s="139"/>
      <c r="Y100" s="438"/>
      <c r="Z100" s="139"/>
      <c r="AA100" s="139"/>
      <c r="AB100" s="139"/>
      <c r="AC100" s="139"/>
      <c r="AD100" s="140"/>
      <c r="AE100" s="140"/>
      <c r="AF100" s="162"/>
      <c r="AG100" s="163"/>
      <c r="AH100" s="164"/>
      <c r="AI100" s="164"/>
      <c r="AJ100" s="36"/>
      <c r="AK100" s="240"/>
      <c r="AL100" s="241"/>
      <c r="AM100" s="139"/>
      <c r="AN100" s="139"/>
      <c r="AO100" s="166"/>
      <c r="AP100" s="167"/>
      <c r="AQ100" s="168"/>
      <c r="AR100" s="168"/>
      <c r="AS100" s="168"/>
      <c r="AT100" s="168"/>
      <c r="AU100" s="168"/>
      <c r="AV100" s="169"/>
      <c r="AW100" s="170"/>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9"/>
      <c r="BU100" s="145"/>
      <c r="GE100" s="59"/>
      <c r="GK100" s="59"/>
    </row>
    <row r="101" spans="3:193" s="144" customFormat="1" ht="15.75" thickBot="1">
      <c r="C101" s="137"/>
      <c r="D101" s="138"/>
      <c r="E101" s="139"/>
      <c r="F101" s="139"/>
      <c r="G101" s="158"/>
      <c r="H101" s="299"/>
      <c r="I101" s="159"/>
      <c r="J101" s="174"/>
      <c r="K101" s="159"/>
      <c r="L101" s="159"/>
      <c r="M101" s="159"/>
      <c r="N101" s="160"/>
      <c r="O101" s="160"/>
      <c r="P101" s="160"/>
      <c r="Q101" s="139"/>
      <c r="R101" s="139"/>
      <c r="S101" s="161"/>
      <c r="T101" s="139"/>
      <c r="U101" s="139"/>
      <c r="V101" s="139"/>
      <c r="W101" s="139"/>
      <c r="X101" s="139"/>
      <c r="Y101" s="438"/>
      <c r="Z101" s="139"/>
      <c r="AA101" s="139"/>
      <c r="AB101" s="139"/>
      <c r="AC101" s="139"/>
      <c r="AD101" s="140"/>
      <c r="AE101" s="140"/>
      <c r="AF101" s="162"/>
      <c r="AG101" s="163"/>
      <c r="AH101" s="164"/>
      <c r="AI101" s="164"/>
      <c r="AJ101" s="36"/>
      <c r="AK101" s="240"/>
      <c r="AL101" s="241"/>
      <c r="AM101" s="139"/>
      <c r="AN101" s="139"/>
      <c r="AO101" s="166"/>
      <c r="AP101" s="167"/>
      <c r="AQ101" s="168"/>
      <c r="AR101" s="168"/>
      <c r="AS101" s="168"/>
      <c r="AT101" s="168"/>
      <c r="AU101" s="168"/>
      <c r="AV101" s="169"/>
      <c r="AW101" s="170"/>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9"/>
      <c r="BU101" s="145"/>
      <c r="GE101" s="59"/>
      <c r="GK101" s="59"/>
    </row>
    <row r="102" spans="3:193" s="144" customFormat="1" ht="15.75" thickBot="1">
      <c r="C102" s="137"/>
      <c r="D102" s="138"/>
      <c r="E102" s="139"/>
      <c r="F102" s="139"/>
      <c r="G102" s="158"/>
      <c r="H102" s="299"/>
      <c r="I102" s="159"/>
      <c r="J102" s="174"/>
      <c r="K102" s="159"/>
      <c r="L102" s="159"/>
      <c r="M102" s="159"/>
      <c r="N102" s="160"/>
      <c r="O102" s="160"/>
      <c r="P102" s="160"/>
      <c r="Q102" s="139"/>
      <c r="R102" s="139"/>
      <c r="S102" s="161"/>
      <c r="T102" s="139"/>
      <c r="U102" s="139"/>
      <c r="V102" s="139"/>
      <c r="W102" s="139"/>
      <c r="X102" s="139"/>
      <c r="Y102" s="438"/>
      <c r="Z102" s="139"/>
      <c r="AA102" s="139"/>
      <c r="AB102" s="139"/>
      <c r="AC102" s="139"/>
      <c r="AD102" s="140"/>
      <c r="AE102" s="140"/>
      <c r="AF102" s="162"/>
      <c r="AG102" s="163"/>
      <c r="AH102" s="164"/>
      <c r="AI102" s="164"/>
      <c r="AJ102" s="36"/>
      <c r="AK102" s="240"/>
      <c r="AL102" s="241"/>
      <c r="AM102" s="139"/>
      <c r="AN102" s="139"/>
      <c r="AO102" s="166"/>
      <c r="AP102" s="167"/>
      <c r="AQ102" s="168"/>
      <c r="AR102" s="168"/>
      <c r="AS102" s="168"/>
      <c r="AT102" s="168"/>
      <c r="AU102" s="168"/>
      <c r="AV102" s="169"/>
      <c r="AW102" s="170"/>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9"/>
      <c r="BU102" s="145"/>
      <c r="GE102" s="59"/>
      <c r="GK102" s="59"/>
    </row>
    <row r="103" spans="3:193" s="144" customFormat="1" ht="15.75" thickBot="1">
      <c r="C103" s="137"/>
      <c r="D103" s="138"/>
      <c r="E103" s="139"/>
      <c r="F103" s="139"/>
      <c r="G103" s="158"/>
      <c r="H103" s="299"/>
      <c r="I103" s="159"/>
      <c r="J103" s="174"/>
      <c r="K103" s="159"/>
      <c r="L103" s="159"/>
      <c r="M103" s="159"/>
      <c r="N103" s="160"/>
      <c r="O103" s="160"/>
      <c r="P103" s="160"/>
      <c r="Q103" s="139"/>
      <c r="R103" s="139"/>
      <c r="S103" s="161"/>
      <c r="T103" s="139"/>
      <c r="U103" s="139"/>
      <c r="V103" s="139"/>
      <c r="W103" s="139"/>
      <c r="X103" s="139"/>
      <c r="Y103" s="438"/>
      <c r="Z103" s="139"/>
      <c r="AA103" s="139"/>
      <c r="AB103" s="139"/>
      <c r="AC103" s="139"/>
      <c r="AD103" s="140"/>
      <c r="AE103" s="140"/>
      <c r="AF103" s="162"/>
      <c r="AG103" s="163"/>
      <c r="AH103" s="164"/>
      <c r="AI103" s="164"/>
      <c r="AJ103" s="36"/>
      <c r="AK103" s="240"/>
      <c r="AL103" s="241"/>
      <c r="AM103" s="139"/>
      <c r="AN103" s="139"/>
      <c r="AO103" s="166"/>
      <c r="AP103" s="167"/>
      <c r="AQ103" s="168"/>
      <c r="AR103" s="168"/>
      <c r="AS103" s="168"/>
      <c r="AT103" s="168"/>
      <c r="AU103" s="168"/>
      <c r="AV103" s="169"/>
      <c r="AW103" s="170"/>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9"/>
      <c r="BU103" s="145"/>
      <c r="GE103" s="59"/>
      <c r="GK103" s="59"/>
    </row>
    <row r="104" spans="3:193" s="144" customFormat="1" ht="15.75" thickBot="1">
      <c r="C104" s="137"/>
      <c r="D104" s="138"/>
      <c r="E104" s="139"/>
      <c r="F104" s="139"/>
      <c r="G104" s="158"/>
      <c r="H104" s="299"/>
      <c r="I104" s="159"/>
      <c r="J104" s="174"/>
      <c r="K104" s="159"/>
      <c r="L104" s="159"/>
      <c r="M104" s="159"/>
      <c r="N104" s="160"/>
      <c r="O104" s="160"/>
      <c r="P104" s="160"/>
      <c r="Q104" s="139"/>
      <c r="R104" s="139"/>
      <c r="S104" s="161"/>
      <c r="T104" s="139"/>
      <c r="U104" s="139"/>
      <c r="V104" s="139"/>
      <c r="W104" s="139"/>
      <c r="X104" s="139"/>
      <c r="Y104" s="438"/>
      <c r="Z104" s="139"/>
      <c r="AA104" s="139"/>
      <c r="AB104" s="139"/>
      <c r="AC104" s="139"/>
      <c r="AD104" s="140"/>
      <c r="AE104" s="140"/>
      <c r="AF104" s="162"/>
      <c r="AG104" s="163"/>
      <c r="AH104" s="164"/>
      <c r="AI104" s="164"/>
      <c r="AJ104" s="36"/>
      <c r="AK104" s="240"/>
      <c r="AL104" s="241"/>
      <c r="AM104" s="139"/>
      <c r="AN104" s="139"/>
      <c r="AO104" s="166"/>
      <c r="AP104" s="167"/>
      <c r="AQ104" s="168"/>
      <c r="AR104" s="168"/>
      <c r="AS104" s="168"/>
      <c r="AT104" s="168"/>
      <c r="AU104" s="168"/>
      <c r="AV104" s="169"/>
      <c r="AW104" s="170"/>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9"/>
      <c r="BU104" s="145"/>
      <c r="GE104" s="59"/>
      <c r="GK104" s="59"/>
    </row>
    <row r="105" spans="3:193" s="144" customFormat="1" ht="15.75" thickBot="1">
      <c r="C105" s="137"/>
      <c r="D105" s="138"/>
      <c r="E105" s="139"/>
      <c r="F105" s="139"/>
      <c r="G105" s="158"/>
      <c r="H105" s="299"/>
      <c r="I105" s="159"/>
      <c r="J105" s="174"/>
      <c r="K105" s="159"/>
      <c r="L105" s="159"/>
      <c r="M105" s="159"/>
      <c r="N105" s="160"/>
      <c r="O105" s="160"/>
      <c r="P105" s="160"/>
      <c r="Q105" s="139"/>
      <c r="R105" s="139"/>
      <c r="S105" s="161"/>
      <c r="T105" s="139"/>
      <c r="U105" s="139"/>
      <c r="V105" s="139"/>
      <c r="W105" s="139"/>
      <c r="X105" s="139"/>
      <c r="Y105" s="438"/>
      <c r="Z105" s="139"/>
      <c r="AA105" s="139"/>
      <c r="AB105" s="139"/>
      <c r="AC105" s="139"/>
      <c r="AD105" s="140"/>
      <c r="AE105" s="140"/>
      <c r="AF105" s="162"/>
      <c r="AG105" s="163"/>
      <c r="AH105" s="164"/>
      <c r="AI105" s="164"/>
      <c r="AJ105" s="36"/>
      <c r="AK105" s="240"/>
      <c r="AL105" s="241"/>
      <c r="AM105" s="139"/>
      <c r="AN105" s="139"/>
      <c r="AO105" s="166"/>
      <c r="AP105" s="167"/>
      <c r="AQ105" s="168"/>
      <c r="AR105" s="168"/>
      <c r="AS105" s="168"/>
      <c r="AT105" s="168"/>
      <c r="AU105" s="168"/>
      <c r="AV105" s="169"/>
      <c r="AW105" s="170"/>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9"/>
      <c r="BU105" s="145"/>
      <c r="GE105" s="59"/>
      <c r="GK105" s="59"/>
    </row>
    <row r="106" spans="3:193" s="144" customFormat="1" ht="15.75" thickBot="1">
      <c r="C106" s="137"/>
      <c r="D106" s="138"/>
      <c r="E106" s="139"/>
      <c r="F106" s="139"/>
      <c r="G106" s="158"/>
      <c r="H106" s="299"/>
      <c r="I106" s="159"/>
      <c r="J106" s="174"/>
      <c r="K106" s="159"/>
      <c r="L106" s="159"/>
      <c r="M106" s="159"/>
      <c r="N106" s="160"/>
      <c r="O106" s="160"/>
      <c r="P106" s="160"/>
      <c r="Q106" s="139"/>
      <c r="R106" s="139"/>
      <c r="S106" s="161"/>
      <c r="T106" s="139"/>
      <c r="U106" s="139"/>
      <c r="V106" s="139"/>
      <c r="W106" s="139"/>
      <c r="X106" s="139"/>
      <c r="Y106" s="438"/>
      <c r="Z106" s="139"/>
      <c r="AA106" s="139"/>
      <c r="AB106" s="139"/>
      <c r="AC106" s="139"/>
      <c r="AD106" s="140"/>
      <c r="AE106" s="140"/>
      <c r="AF106" s="162"/>
      <c r="AG106" s="163"/>
      <c r="AH106" s="164"/>
      <c r="AI106" s="164"/>
      <c r="AJ106" s="36"/>
      <c r="AK106" s="240"/>
      <c r="AL106" s="241"/>
      <c r="AM106" s="139"/>
      <c r="AN106" s="139"/>
      <c r="AO106" s="166"/>
      <c r="AP106" s="167"/>
      <c r="AQ106" s="168"/>
      <c r="AR106" s="168"/>
      <c r="AS106" s="168"/>
      <c r="AT106" s="168"/>
      <c r="AU106" s="168"/>
      <c r="AV106" s="169"/>
      <c r="AW106" s="170"/>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9"/>
      <c r="BU106" s="145"/>
      <c r="GE106" s="59"/>
      <c r="GK106" s="59"/>
    </row>
    <row r="107" spans="3:193" s="144" customFormat="1" ht="15.75" thickBot="1">
      <c r="C107" s="137"/>
      <c r="D107" s="138"/>
      <c r="E107" s="139"/>
      <c r="F107" s="139"/>
      <c r="G107" s="158"/>
      <c r="H107" s="299"/>
      <c r="I107" s="159"/>
      <c r="J107" s="174"/>
      <c r="K107" s="159"/>
      <c r="L107" s="159"/>
      <c r="M107" s="159"/>
      <c r="N107" s="160"/>
      <c r="O107" s="160"/>
      <c r="P107" s="160"/>
      <c r="Q107" s="139"/>
      <c r="R107" s="139"/>
      <c r="S107" s="161"/>
      <c r="T107" s="139"/>
      <c r="U107" s="139"/>
      <c r="V107" s="139"/>
      <c r="W107" s="139"/>
      <c r="X107" s="139"/>
      <c r="Y107" s="438"/>
      <c r="Z107" s="139"/>
      <c r="AA107" s="139"/>
      <c r="AB107" s="139"/>
      <c r="AC107" s="139"/>
      <c r="AD107" s="140"/>
      <c r="AE107" s="140"/>
      <c r="AF107" s="162"/>
      <c r="AG107" s="163"/>
      <c r="AH107" s="164"/>
      <c r="AI107" s="164"/>
      <c r="AJ107" s="36"/>
      <c r="AK107" s="240"/>
      <c r="AL107" s="241"/>
      <c r="AM107" s="139"/>
      <c r="AN107" s="139"/>
      <c r="AO107" s="166"/>
      <c r="AP107" s="167"/>
      <c r="AQ107" s="168"/>
      <c r="AR107" s="168"/>
      <c r="AS107" s="168"/>
      <c r="AT107" s="168"/>
      <c r="AU107" s="168"/>
      <c r="AV107" s="169"/>
      <c r="AW107" s="170"/>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9"/>
      <c r="BU107" s="145"/>
      <c r="GE107" s="59"/>
      <c r="GK107" s="59"/>
    </row>
    <row r="108" spans="3:193" s="144" customFormat="1" ht="15.75" thickBot="1">
      <c r="C108" s="137"/>
      <c r="D108" s="138"/>
      <c r="E108" s="139"/>
      <c r="F108" s="139"/>
      <c r="G108" s="158"/>
      <c r="H108" s="299"/>
      <c r="I108" s="159"/>
      <c r="J108" s="174"/>
      <c r="K108" s="159"/>
      <c r="L108" s="159"/>
      <c r="M108" s="159"/>
      <c r="N108" s="160"/>
      <c r="O108" s="160"/>
      <c r="P108" s="160"/>
      <c r="Q108" s="139"/>
      <c r="R108" s="139"/>
      <c r="S108" s="161"/>
      <c r="T108" s="139"/>
      <c r="U108" s="139"/>
      <c r="V108" s="139"/>
      <c r="W108" s="139"/>
      <c r="X108" s="139"/>
      <c r="Y108" s="438"/>
      <c r="Z108" s="139"/>
      <c r="AA108" s="139"/>
      <c r="AB108" s="139"/>
      <c r="AC108" s="139"/>
      <c r="AD108" s="140"/>
      <c r="AE108" s="140"/>
      <c r="AF108" s="162"/>
      <c r="AG108" s="163"/>
      <c r="AH108" s="164"/>
      <c r="AI108" s="164"/>
      <c r="AJ108" s="36"/>
      <c r="AK108" s="240"/>
      <c r="AL108" s="241"/>
      <c r="AM108" s="139"/>
      <c r="AN108" s="139"/>
      <c r="AO108" s="166"/>
      <c r="AP108" s="167"/>
      <c r="AQ108" s="168"/>
      <c r="AR108" s="168"/>
      <c r="AS108" s="168"/>
      <c r="AT108" s="168"/>
      <c r="AU108" s="168"/>
      <c r="AV108" s="169"/>
      <c r="AW108" s="170"/>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9"/>
      <c r="BU108" s="145"/>
      <c r="GE108" s="59"/>
      <c r="GK108" s="59"/>
    </row>
    <row r="109" spans="3:193" s="144" customFormat="1" ht="15.75" thickBot="1">
      <c r="C109" s="137"/>
      <c r="D109" s="138"/>
      <c r="E109" s="139"/>
      <c r="F109" s="139"/>
      <c r="G109" s="158"/>
      <c r="H109" s="299"/>
      <c r="I109" s="159"/>
      <c r="J109" s="174"/>
      <c r="K109" s="159"/>
      <c r="L109" s="159"/>
      <c r="M109" s="159"/>
      <c r="N109" s="160"/>
      <c r="O109" s="160"/>
      <c r="P109" s="160"/>
      <c r="Q109" s="139"/>
      <c r="R109" s="139"/>
      <c r="S109" s="161"/>
      <c r="T109" s="139"/>
      <c r="U109" s="139"/>
      <c r="V109" s="139"/>
      <c r="W109" s="139"/>
      <c r="X109" s="418"/>
      <c r="Y109" s="438"/>
      <c r="Z109" s="139"/>
      <c r="AA109" s="139"/>
      <c r="AB109" s="139"/>
      <c r="AC109" s="139"/>
      <c r="AD109" s="140"/>
      <c r="AE109" s="140"/>
      <c r="AF109" s="162"/>
      <c r="AG109" s="163"/>
      <c r="AH109" s="164"/>
      <c r="AI109" s="164"/>
      <c r="AJ109" s="36"/>
      <c r="AK109" s="240"/>
      <c r="AL109" s="241"/>
      <c r="AM109" s="139"/>
      <c r="AN109" s="139"/>
      <c r="AO109" s="166"/>
      <c r="AP109" s="167"/>
      <c r="AQ109" s="168"/>
      <c r="AR109" s="168"/>
      <c r="AS109" s="168"/>
      <c r="AT109" s="168"/>
      <c r="AU109" s="168"/>
      <c r="AV109" s="169"/>
      <c r="AW109" s="170"/>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9"/>
      <c r="BU109" s="145"/>
      <c r="GE109" s="59"/>
      <c r="GK109" s="59"/>
    </row>
    <row r="110" spans="3:193" s="144" customFormat="1" ht="15.75" thickBot="1">
      <c r="C110" s="137"/>
      <c r="D110" s="138"/>
      <c r="E110" s="139"/>
      <c r="F110" s="139"/>
      <c r="G110" s="158"/>
      <c r="H110" s="299"/>
      <c r="I110" s="159"/>
      <c r="J110" s="174"/>
      <c r="K110" s="159"/>
      <c r="L110" s="159"/>
      <c r="M110" s="159"/>
      <c r="N110" s="160"/>
      <c r="O110" s="160"/>
      <c r="P110" s="160"/>
      <c r="Q110" s="139"/>
      <c r="R110" s="139"/>
      <c r="S110" s="161"/>
      <c r="T110" s="139"/>
      <c r="U110" s="139"/>
      <c r="V110" s="139"/>
      <c r="W110" s="139"/>
      <c r="X110" s="418"/>
      <c r="Y110" s="438"/>
      <c r="Z110" s="139"/>
      <c r="AA110" s="139"/>
      <c r="AB110" s="139"/>
      <c r="AC110" s="139"/>
      <c r="AD110" s="140"/>
      <c r="AE110" s="140"/>
      <c r="AF110" s="162"/>
      <c r="AG110" s="163"/>
      <c r="AH110" s="164"/>
      <c r="AI110" s="164"/>
      <c r="AJ110" s="36"/>
      <c r="AK110" s="240"/>
      <c r="AL110" s="241"/>
      <c r="AM110" s="139"/>
      <c r="AN110" s="139"/>
      <c r="AO110" s="166"/>
      <c r="AP110" s="167"/>
      <c r="AQ110" s="168"/>
      <c r="AR110" s="168"/>
      <c r="AS110" s="168"/>
      <c r="AT110" s="168"/>
      <c r="AU110" s="168"/>
      <c r="AV110" s="169"/>
      <c r="AW110" s="170"/>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9"/>
      <c r="BU110" s="145"/>
      <c r="GE110" s="59"/>
      <c r="GK110" s="59"/>
    </row>
    <row r="111" spans="3:193" s="144" customFormat="1" ht="15.75" thickBot="1">
      <c r="C111" s="137"/>
      <c r="D111" s="138"/>
      <c r="E111" s="139"/>
      <c r="F111" s="139"/>
      <c r="G111" s="158"/>
      <c r="H111" s="299"/>
      <c r="I111" s="159"/>
      <c r="J111" s="174"/>
      <c r="K111" s="159"/>
      <c r="L111" s="159"/>
      <c r="M111" s="159"/>
      <c r="N111" s="160"/>
      <c r="O111" s="160"/>
      <c r="P111" s="160"/>
      <c r="Q111" s="139"/>
      <c r="R111" s="139"/>
      <c r="S111" s="161"/>
      <c r="T111" s="139"/>
      <c r="U111" s="139"/>
      <c r="V111" s="139"/>
      <c r="W111" s="139"/>
      <c r="X111" s="139"/>
      <c r="Y111" s="438"/>
      <c r="Z111" s="139"/>
      <c r="AA111" s="139"/>
      <c r="AB111" s="139"/>
      <c r="AC111" s="139"/>
      <c r="AD111" s="140"/>
      <c r="AE111" s="140"/>
      <c r="AF111" s="162"/>
      <c r="AG111" s="163"/>
      <c r="AH111" s="164"/>
      <c r="AI111" s="164"/>
      <c r="AJ111" s="36"/>
      <c r="AK111" s="240"/>
      <c r="AL111" s="241"/>
      <c r="AM111" s="139"/>
      <c r="AN111" s="139"/>
      <c r="AO111" s="166"/>
      <c r="AP111" s="167"/>
      <c r="AQ111" s="168"/>
      <c r="AR111" s="168"/>
      <c r="AS111" s="168"/>
      <c r="AT111" s="168"/>
      <c r="AU111" s="168"/>
      <c r="AV111" s="169"/>
      <c r="AW111" s="170"/>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9"/>
      <c r="BU111" s="145"/>
      <c r="GE111" s="59"/>
      <c r="GK111" s="59"/>
    </row>
    <row r="112" spans="3:193" s="144" customFormat="1" ht="15.75" thickBot="1">
      <c r="C112" s="137"/>
      <c r="D112" s="138"/>
      <c r="E112" s="139"/>
      <c r="F112" s="139"/>
      <c r="G112" s="158"/>
      <c r="H112" s="299"/>
      <c r="I112" s="159"/>
      <c r="J112" s="174"/>
      <c r="K112" s="159"/>
      <c r="L112" s="159"/>
      <c r="M112" s="159"/>
      <c r="N112" s="160"/>
      <c r="O112" s="160"/>
      <c r="P112" s="160"/>
      <c r="Q112" s="139"/>
      <c r="R112" s="139"/>
      <c r="S112" s="161"/>
      <c r="T112" s="139"/>
      <c r="U112" s="139"/>
      <c r="V112" s="139"/>
      <c r="W112" s="139"/>
      <c r="X112" s="139"/>
      <c r="Y112" s="438"/>
      <c r="Z112" s="139"/>
      <c r="AA112" s="139"/>
      <c r="AB112" s="139"/>
      <c r="AC112" s="139"/>
      <c r="AD112" s="140"/>
      <c r="AE112" s="140"/>
      <c r="AF112" s="162"/>
      <c r="AG112" s="163"/>
      <c r="AH112" s="164"/>
      <c r="AI112" s="164"/>
      <c r="AJ112" s="36"/>
      <c r="AK112" s="240"/>
      <c r="AL112" s="241"/>
      <c r="AM112" s="139"/>
      <c r="AN112" s="139"/>
      <c r="AO112" s="166"/>
      <c r="AP112" s="167"/>
      <c r="AQ112" s="168"/>
      <c r="AR112" s="168"/>
      <c r="AS112" s="168"/>
      <c r="AT112" s="168"/>
      <c r="AU112" s="168"/>
      <c r="AV112" s="169"/>
      <c r="AW112" s="170"/>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9"/>
      <c r="BU112" s="145"/>
      <c r="GE112" s="59"/>
      <c r="GK112" s="59"/>
    </row>
    <row r="113" spans="3:193" s="144" customFormat="1" ht="15.75" thickBot="1">
      <c r="C113" s="137"/>
      <c r="D113" s="138"/>
      <c r="E113" s="139"/>
      <c r="F113" s="139"/>
      <c r="G113" s="158"/>
      <c r="H113" s="299"/>
      <c r="I113" s="159"/>
      <c r="J113" s="174"/>
      <c r="K113" s="159"/>
      <c r="L113" s="159"/>
      <c r="M113" s="159"/>
      <c r="N113" s="160"/>
      <c r="O113" s="160"/>
      <c r="P113" s="160"/>
      <c r="Q113" s="139"/>
      <c r="R113" s="139"/>
      <c r="S113" s="161"/>
      <c r="T113" s="139"/>
      <c r="U113" s="139"/>
      <c r="V113" s="139"/>
      <c r="W113" s="139"/>
      <c r="X113" s="139"/>
      <c r="Y113" s="438"/>
      <c r="Z113" s="139"/>
      <c r="AA113" s="139"/>
      <c r="AB113" s="139"/>
      <c r="AC113" s="139"/>
      <c r="AD113" s="140"/>
      <c r="AE113" s="140"/>
      <c r="AF113" s="162"/>
      <c r="AG113" s="163"/>
      <c r="AH113" s="164"/>
      <c r="AI113" s="164"/>
      <c r="AJ113" s="36"/>
      <c r="AK113" s="240"/>
      <c r="AL113" s="241"/>
      <c r="AM113" s="139"/>
      <c r="AN113" s="139"/>
      <c r="AO113" s="166"/>
      <c r="AP113" s="167"/>
      <c r="AQ113" s="168"/>
      <c r="AR113" s="168"/>
      <c r="AS113" s="168"/>
      <c r="AT113" s="168"/>
      <c r="AU113" s="168"/>
      <c r="AV113" s="169"/>
      <c r="AW113" s="170"/>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9"/>
      <c r="BU113" s="145"/>
      <c r="GE113" s="59"/>
      <c r="GK113" s="59"/>
    </row>
    <row r="114" spans="3:193" s="144" customFormat="1" ht="15.75" thickBot="1">
      <c r="C114" s="137"/>
      <c r="D114" s="138"/>
      <c r="E114" s="139"/>
      <c r="F114" s="139"/>
      <c r="G114" s="158"/>
      <c r="H114" s="299"/>
      <c r="I114" s="159"/>
      <c r="J114" s="174"/>
      <c r="K114" s="159"/>
      <c r="L114" s="159"/>
      <c r="M114" s="159"/>
      <c r="N114" s="160"/>
      <c r="O114" s="160"/>
      <c r="P114" s="160"/>
      <c r="Q114" s="139"/>
      <c r="R114" s="139"/>
      <c r="S114" s="161"/>
      <c r="T114" s="139"/>
      <c r="U114" s="139"/>
      <c r="V114" s="139"/>
      <c r="W114" s="139"/>
      <c r="X114" s="139"/>
      <c r="Y114" s="438"/>
      <c r="Z114" s="139"/>
      <c r="AA114" s="139"/>
      <c r="AB114" s="139"/>
      <c r="AC114" s="139"/>
      <c r="AD114" s="140"/>
      <c r="AE114" s="140"/>
      <c r="AF114" s="162"/>
      <c r="AG114" s="163"/>
      <c r="AH114" s="164"/>
      <c r="AI114" s="164"/>
      <c r="AJ114" s="36"/>
      <c r="AK114" s="240"/>
      <c r="AL114" s="241"/>
      <c r="AM114" s="139"/>
      <c r="AN114" s="139"/>
      <c r="AO114" s="166"/>
      <c r="AP114" s="167"/>
      <c r="AQ114" s="168"/>
      <c r="AR114" s="168"/>
      <c r="AS114" s="168"/>
      <c r="AT114" s="168"/>
      <c r="AU114" s="168"/>
      <c r="AV114" s="169"/>
      <c r="AW114" s="170"/>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9"/>
      <c r="BU114" s="145"/>
      <c r="GE114" s="59"/>
      <c r="GK114" s="59"/>
    </row>
    <row r="115" spans="3:193" s="144" customFormat="1" ht="15.75" thickBot="1">
      <c r="C115" s="137"/>
      <c r="D115" s="138"/>
      <c r="E115" s="139"/>
      <c r="F115" s="139"/>
      <c r="G115" s="158"/>
      <c r="H115" s="299"/>
      <c r="I115" s="159"/>
      <c r="J115" s="174"/>
      <c r="K115" s="159"/>
      <c r="L115" s="159"/>
      <c r="M115" s="159"/>
      <c r="N115" s="160"/>
      <c r="O115" s="160"/>
      <c r="P115" s="160"/>
      <c r="Q115" s="139"/>
      <c r="R115" s="139"/>
      <c r="S115" s="161"/>
      <c r="T115" s="139"/>
      <c r="U115" s="139"/>
      <c r="V115" s="139"/>
      <c r="W115" s="139"/>
      <c r="X115" s="139"/>
      <c r="Y115" s="438"/>
      <c r="Z115" s="139"/>
      <c r="AA115" s="139"/>
      <c r="AB115" s="139"/>
      <c r="AC115" s="139"/>
      <c r="AD115" s="140"/>
      <c r="AE115" s="140"/>
      <c r="AF115" s="162"/>
      <c r="AG115" s="163"/>
      <c r="AH115" s="164"/>
      <c r="AI115" s="164"/>
      <c r="AJ115" s="36"/>
      <c r="AK115" s="240"/>
      <c r="AL115" s="241"/>
      <c r="AM115" s="139"/>
      <c r="AN115" s="139"/>
      <c r="AO115" s="166"/>
      <c r="AP115" s="167"/>
      <c r="AQ115" s="168"/>
      <c r="AR115" s="168"/>
      <c r="AS115" s="168"/>
      <c r="AT115" s="168"/>
      <c r="AU115" s="168"/>
      <c r="AV115" s="169"/>
      <c r="AW115" s="170"/>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9"/>
      <c r="BU115" s="145"/>
      <c r="GE115" s="59"/>
      <c r="GK115" s="59"/>
    </row>
    <row r="116" spans="3:193" s="144" customFormat="1" ht="15.75" thickBot="1">
      <c r="C116" s="137"/>
      <c r="D116" s="138"/>
      <c r="E116" s="139"/>
      <c r="F116" s="139"/>
      <c r="G116" s="158"/>
      <c r="H116" s="299"/>
      <c r="I116" s="159"/>
      <c r="J116" s="174"/>
      <c r="K116" s="159"/>
      <c r="L116" s="159"/>
      <c r="M116" s="159"/>
      <c r="N116" s="160"/>
      <c r="O116" s="160"/>
      <c r="P116" s="160"/>
      <c r="Q116" s="139"/>
      <c r="R116" s="139"/>
      <c r="S116" s="161"/>
      <c r="T116" s="139"/>
      <c r="U116" s="139"/>
      <c r="V116" s="139"/>
      <c r="W116" s="139"/>
      <c r="X116" s="139"/>
      <c r="Y116" s="438"/>
      <c r="Z116" s="139"/>
      <c r="AA116" s="139"/>
      <c r="AB116" s="139"/>
      <c r="AC116" s="139"/>
      <c r="AD116" s="140"/>
      <c r="AE116" s="140"/>
      <c r="AF116" s="162"/>
      <c r="AG116" s="163"/>
      <c r="AH116" s="164"/>
      <c r="AI116" s="164"/>
      <c r="AJ116" s="36"/>
      <c r="AK116" s="240"/>
      <c r="AL116" s="241"/>
      <c r="AM116" s="139"/>
      <c r="AN116" s="139"/>
      <c r="AO116" s="166"/>
      <c r="AP116" s="167"/>
      <c r="AQ116" s="168"/>
      <c r="AR116" s="168"/>
      <c r="AS116" s="168"/>
      <c r="AT116" s="168"/>
      <c r="AU116" s="168"/>
      <c r="AV116" s="169"/>
      <c r="AW116" s="170"/>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9"/>
      <c r="BU116" s="145"/>
      <c r="GE116" s="59"/>
      <c r="GK116" s="59"/>
    </row>
    <row r="117" spans="3:193" s="144" customFormat="1" ht="15.75" thickBot="1">
      <c r="C117" s="137"/>
      <c r="D117" s="138"/>
      <c r="E117" s="139"/>
      <c r="F117" s="139"/>
      <c r="G117" s="158"/>
      <c r="H117" s="299"/>
      <c r="I117" s="159"/>
      <c r="J117" s="174"/>
      <c r="K117" s="159"/>
      <c r="L117" s="159"/>
      <c r="M117" s="159"/>
      <c r="N117" s="160"/>
      <c r="O117" s="160"/>
      <c r="P117" s="160"/>
      <c r="Q117" s="139"/>
      <c r="R117" s="139"/>
      <c r="S117" s="161"/>
      <c r="T117" s="139"/>
      <c r="U117" s="139"/>
      <c r="V117" s="139"/>
      <c r="W117" s="139"/>
      <c r="X117" s="139"/>
      <c r="Y117" s="438"/>
      <c r="Z117" s="139"/>
      <c r="AA117" s="139"/>
      <c r="AB117" s="139"/>
      <c r="AC117" s="139"/>
      <c r="AD117" s="140"/>
      <c r="AE117" s="140"/>
      <c r="AF117" s="162"/>
      <c r="AG117" s="163"/>
      <c r="AH117" s="164"/>
      <c r="AI117" s="164"/>
      <c r="AJ117" s="36"/>
      <c r="AK117" s="240"/>
      <c r="AL117" s="241"/>
      <c r="AM117" s="139"/>
      <c r="AN117" s="139"/>
      <c r="AO117" s="166"/>
      <c r="AP117" s="167"/>
      <c r="AQ117" s="168"/>
      <c r="AR117" s="168"/>
      <c r="AS117" s="168"/>
      <c r="AT117" s="168"/>
      <c r="AU117" s="168"/>
      <c r="AV117" s="169"/>
      <c r="AW117" s="170"/>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9"/>
      <c r="BU117" s="145"/>
      <c r="GE117" s="59"/>
      <c r="GK117" s="59"/>
    </row>
    <row r="118" spans="3:193" s="144" customFormat="1" ht="15.75" thickBot="1">
      <c r="C118" s="137"/>
      <c r="D118" s="138"/>
      <c r="E118" s="139"/>
      <c r="F118" s="139"/>
      <c r="G118" s="158"/>
      <c r="H118" s="299"/>
      <c r="I118" s="159"/>
      <c r="J118" s="174"/>
      <c r="K118" s="159"/>
      <c r="L118" s="159"/>
      <c r="M118" s="159"/>
      <c r="N118" s="160"/>
      <c r="O118" s="160"/>
      <c r="P118" s="160"/>
      <c r="Q118" s="139"/>
      <c r="R118" s="139"/>
      <c r="S118" s="161"/>
      <c r="T118" s="139"/>
      <c r="U118" s="139"/>
      <c r="V118" s="139"/>
      <c r="W118" s="139"/>
      <c r="X118" s="139"/>
      <c r="Y118" s="438"/>
      <c r="Z118" s="139"/>
      <c r="AA118" s="139"/>
      <c r="AB118" s="139"/>
      <c r="AC118" s="139"/>
      <c r="AD118" s="140"/>
      <c r="AE118" s="140"/>
      <c r="AF118" s="162"/>
      <c r="AG118" s="163"/>
      <c r="AH118" s="164"/>
      <c r="AI118" s="164"/>
      <c r="AJ118" s="36"/>
      <c r="AK118" s="240"/>
      <c r="AL118" s="241"/>
      <c r="AM118" s="139"/>
      <c r="AN118" s="139"/>
      <c r="AO118" s="166"/>
      <c r="AP118" s="167"/>
      <c r="AQ118" s="168"/>
      <c r="AR118" s="168"/>
      <c r="AS118" s="168"/>
      <c r="AT118" s="168"/>
      <c r="AU118" s="168"/>
      <c r="AV118" s="169"/>
      <c r="AW118" s="170"/>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9"/>
      <c r="BU118" s="145"/>
      <c r="GE118" s="59"/>
      <c r="GK118" s="59"/>
    </row>
    <row r="119" spans="3:193" s="144" customFormat="1" ht="15.75" thickBot="1">
      <c r="C119" s="137"/>
      <c r="D119" s="138"/>
      <c r="E119" s="139"/>
      <c r="F119" s="139"/>
      <c r="G119" s="158"/>
      <c r="H119" s="299"/>
      <c r="I119" s="159"/>
      <c r="J119" s="174"/>
      <c r="K119" s="159"/>
      <c r="L119" s="159"/>
      <c r="M119" s="159"/>
      <c r="N119" s="160"/>
      <c r="O119" s="160"/>
      <c r="P119" s="160"/>
      <c r="Q119" s="139"/>
      <c r="R119" s="139"/>
      <c r="S119" s="161"/>
      <c r="T119" s="139"/>
      <c r="U119" s="139"/>
      <c r="V119" s="139"/>
      <c r="W119" s="139"/>
      <c r="X119" s="139"/>
      <c r="Y119" s="438"/>
      <c r="Z119" s="139"/>
      <c r="AA119" s="139"/>
      <c r="AB119" s="139"/>
      <c r="AC119" s="139"/>
      <c r="AD119" s="140"/>
      <c r="AE119" s="140"/>
      <c r="AF119" s="162"/>
      <c r="AG119" s="163"/>
      <c r="AH119" s="164"/>
      <c r="AI119" s="164"/>
      <c r="AJ119" s="36"/>
      <c r="AK119" s="240"/>
      <c r="AL119" s="241"/>
      <c r="AM119" s="139"/>
      <c r="AN119" s="139"/>
      <c r="AO119" s="166"/>
      <c r="AP119" s="167"/>
      <c r="AQ119" s="168"/>
      <c r="AR119" s="168"/>
      <c r="AS119" s="168"/>
      <c r="AT119" s="168"/>
      <c r="AU119" s="168"/>
      <c r="AV119" s="169"/>
      <c r="AW119" s="170"/>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9"/>
      <c r="BU119" s="145"/>
      <c r="GE119" s="59"/>
      <c r="GK119" s="59"/>
    </row>
    <row r="120" spans="3:193" s="144" customFormat="1" ht="15.75" thickBot="1">
      <c r="C120" s="137"/>
      <c r="D120" s="138"/>
      <c r="E120" s="139"/>
      <c r="F120" s="139"/>
      <c r="G120" s="158"/>
      <c r="H120" s="299"/>
      <c r="I120" s="159"/>
      <c r="J120" s="174"/>
      <c r="K120" s="159"/>
      <c r="L120" s="159"/>
      <c r="M120" s="159"/>
      <c r="N120" s="160"/>
      <c r="O120" s="160"/>
      <c r="P120" s="160"/>
      <c r="Q120" s="139"/>
      <c r="R120" s="139"/>
      <c r="S120" s="161"/>
      <c r="T120" s="139"/>
      <c r="U120" s="139"/>
      <c r="V120" s="139"/>
      <c r="W120" s="139"/>
      <c r="X120" s="139"/>
      <c r="Y120" s="438"/>
      <c r="Z120" s="139"/>
      <c r="AA120" s="139"/>
      <c r="AB120" s="139"/>
      <c r="AC120" s="139"/>
      <c r="AD120" s="140"/>
      <c r="AE120" s="140"/>
      <c r="AF120" s="162"/>
      <c r="AG120" s="163"/>
      <c r="AH120" s="164"/>
      <c r="AI120" s="164"/>
      <c r="AJ120" s="36"/>
      <c r="AK120" s="240"/>
      <c r="AL120" s="241"/>
      <c r="AM120" s="139"/>
      <c r="AN120" s="139"/>
      <c r="AO120" s="166"/>
      <c r="AP120" s="167"/>
      <c r="AQ120" s="168"/>
      <c r="AR120" s="168"/>
      <c r="AS120" s="168"/>
      <c r="AT120" s="168"/>
      <c r="AU120" s="168"/>
      <c r="AV120" s="169"/>
      <c r="AW120" s="170"/>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9"/>
      <c r="BU120" s="145"/>
      <c r="GE120" s="59"/>
      <c r="GK120" s="59"/>
    </row>
    <row r="121" spans="3:193" s="144" customFormat="1" ht="15.75" thickBot="1">
      <c r="C121" s="137"/>
      <c r="D121" s="138"/>
      <c r="E121" s="139"/>
      <c r="F121" s="139"/>
      <c r="G121" s="158"/>
      <c r="H121" s="299"/>
      <c r="I121" s="159"/>
      <c r="J121" s="174"/>
      <c r="K121" s="159"/>
      <c r="L121" s="159"/>
      <c r="M121" s="159"/>
      <c r="N121" s="160"/>
      <c r="O121" s="160"/>
      <c r="P121" s="160"/>
      <c r="Q121" s="139"/>
      <c r="R121" s="139"/>
      <c r="S121" s="161"/>
      <c r="T121" s="139"/>
      <c r="U121" s="139"/>
      <c r="V121" s="139"/>
      <c r="W121" s="139"/>
      <c r="X121" s="139"/>
      <c r="Y121" s="438"/>
      <c r="Z121" s="139"/>
      <c r="AA121" s="139"/>
      <c r="AB121" s="139"/>
      <c r="AC121" s="139"/>
      <c r="AD121" s="140"/>
      <c r="AE121" s="140"/>
      <c r="AF121" s="162"/>
      <c r="AG121" s="163"/>
      <c r="AH121" s="164"/>
      <c r="AI121" s="164"/>
      <c r="AJ121" s="36"/>
      <c r="AK121" s="240"/>
      <c r="AL121" s="241"/>
      <c r="AM121" s="139"/>
      <c r="AN121" s="139"/>
      <c r="AO121" s="166"/>
      <c r="AP121" s="167"/>
      <c r="AQ121" s="168"/>
      <c r="AR121" s="168"/>
      <c r="AS121" s="168"/>
      <c r="AT121" s="168"/>
      <c r="AU121" s="168"/>
      <c r="AV121" s="169"/>
      <c r="AW121" s="170"/>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9"/>
      <c r="BU121" s="145"/>
      <c r="GE121" s="59"/>
      <c r="GK121" s="59"/>
    </row>
    <row r="122" spans="3:193" s="144" customFormat="1" ht="15.75" thickBot="1">
      <c r="C122" s="137"/>
      <c r="D122" s="138"/>
      <c r="E122" s="139"/>
      <c r="F122" s="139"/>
      <c r="G122" s="158"/>
      <c r="H122" s="299"/>
      <c r="I122" s="159"/>
      <c r="J122" s="174"/>
      <c r="K122" s="159"/>
      <c r="L122" s="159"/>
      <c r="M122" s="159"/>
      <c r="N122" s="160"/>
      <c r="O122" s="160"/>
      <c r="P122" s="160"/>
      <c r="Q122" s="139"/>
      <c r="R122" s="139"/>
      <c r="S122" s="161"/>
      <c r="T122" s="139"/>
      <c r="U122" s="139"/>
      <c r="V122" s="139"/>
      <c r="W122" s="139"/>
      <c r="X122" s="139"/>
      <c r="Y122" s="438"/>
      <c r="Z122" s="139"/>
      <c r="AA122" s="139"/>
      <c r="AB122" s="139"/>
      <c r="AC122" s="139"/>
      <c r="AD122" s="140"/>
      <c r="AE122" s="140"/>
      <c r="AF122" s="162"/>
      <c r="AG122" s="163"/>
      <c r="AH122" s="164"/>
      <c r="AI122" s="164"/>
      <c r="AJ122" s="36"/>
      <c r="AK122" s="240"/>
      <c r="AL122" s="241"/>
      <c r="AM122" s="139"/>
      <c r="AN122" s="139"/>
      <c r="AO122" s="166"/>
      <c r="AP122" s="167"/>
      <c r="AQ122" s="168"/>
      <c r="AR122" s="168"/>
      <c r="AS122" s="168"/>
      <c r="AT122" s="168"/>
      <c r="AU122" s="168"/>
      <c r="AV122" s="169"/>
      <c r="AW122" s="170"/>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9"/>
      <c r="BU122" s="145"/>
      <c r="GE122" s="59"/>
      <c r="GK122" s="59"/>
    </row>
    <row r="123" spans="3:193" s="144" customFormat="1" ht="15.75" thickBot="1">
      <c r="C123" s="137"/>
      <c r="D123" s="138"/>
      <c r="E123" s="139"/>
      <c r="F123" s="139"/>
      <c r="G123" s="158"/>
      <c r="H123" s="299"/>
      <c r="I123" s="159"/>
      <c r="J123" s="174"/>
      <c r="K123" s="159"/>
      <c r="L123" s="159"/>
      <c r="M123" s="159"/>
      <c r="N123" s="160"/>
      <c r="O123" s="160"/>
      <c r="P123" s="160"/>
      <c r="Q123" s="139"/>
      <c r="R123" s="139"/>
      <c r="S123" s="161"/>
      <c r="T123" s="139"/>
      <c r="U123" s="139"/>
      <c r="V123" s="139"/>
      <c r="W123" s="139"/>
      <c r="X123" s="139"/>
      <c r="Y123" s="438"/>
      <c r="Z123" s="139"/>
      <c r="AA123" s="139"/>
      <c r="AB123" s="139"/>
      <c r="AC123" s="139"/>
      <c r="AD123" s="140"/>
      <c r="AE123" s="140"/>
      <c r="AF123" s="162"/>
      <c r="AG123" s="163"/>
      <c r="AH123" s="164"/>
      <c r="AI123" s="164"/>
      <c r="AJ123" s="36"/>
      <c r="AK123" s="240"/>
      <c r="AL123" s="241"/>
      <c r="AM123" s="139"/>
      <c r="AN123" s="139"/>
      <c r="AO123" s="166"/>
      <c r="AP123" s="167"/>
      <c r="AQ123" s="168"/>
      <c r="AR123" s="168"/>
      <c r="AS123" s="168"/>
      <c r="AT123" s="168"/>
      <c r="AU123" s="168"/>
      <c r="AV123" s="169"/>
      <c r="AW123" s="170"/>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9"/>
      <c r="BU123" s="145"/>
      <c r="GE123" s="59"/>
      <c r="GK123" s="59"/>
    </row>
    <row r="124" spans="3:193" s="144" customFormat="1" ht="15.75" thickBot="1">
      <c r="C124" s="137"/>
      <c r="D124" s="138"/>
      <c r="E124" s="139"/>
      <c r="F124" s="139"/>
      <c r="G124" s="158"/>
      <c r="H124" s="299"/>
      <c r="I124" s="159"/>
      <c r="J124" s="174"/>
      <c r="K124" s="159"/>
      <c r="L124" s="159"/>
      <c r="M124" s="159"/>
      <c r="N124" s="160"/>
      <c r="O124" s="160"/>
      <c r="P124" s="160"/>
      <c r="Q124" s="139"/>
      <c r="R124" s="139"/>
      <c r="S124" s="161"/>
      <c r="T124" s="139"/>
      <c r="U124" s="139"/>
      <c r="V124" s="139"/>
      <c r="W124" s="139"/>
      <c r="X124" s="139"/>
      <c r="Y124" s="438"/>
      <c r="Z124" s="139"/>
      <c r="AA124" s="139"/>
      <c r="AB124" s="139"/>
      <c r="AC124" s="139"/>
      <c r="AD124" s="140"/>
      <c r="AE124" s="140"/>
      <c r="AF124" s="162"/>
      <c r="AG124" s="163"/>
      <c r="AH124" s="164"/>
      <c r="AI124" s="164"/>
      <c r="AJ124" s="36"/>
      <c r="AK124" s="240"/>
      <c r="AL124" s="241"/>
      <c r="AM124" s="139"/>
      <c r="AN124" s="139"/>
      <c r="AO124" s="166"/>
      <c r="AP124" s="167"/>
      <c r="AQ124" s="168"/>
      <c r="AR124" s="168"/>
      <c r="AS124" s="168"/>
      <c r="AT124" s="168"/>
      <c r="AU124" s="168"/>
      <c r="AV124" s="169"/>
      <c r="AW124" s="170"/>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9"/>
      <c r="BU124" s="145"/>
      <c r="GE124" s="59"/>
      <c r="GK124" s="59"/>
    </row>
    <row r="125" spans="3:193" s="334" customFormat="1" ht="15.75" thickBot="1">
      <c r="C125" s="419"/>
      <c r="D125" s="138"/>
      <c r="E125" s="420"/>
      <c r="F125" s="420"/>
      <c r="G125" s="421"/>
      <c r="H125" s="422"/>
      <c r="I125" s="423"/>
      <c r="J125" s="424"/>
      <c r="K125" s="423"/>
      <c r="L125" s="423"/>
      <c r="M125" s="423"/>
      <c r="N125" s="425"/>
      <c r="O125" s="425"/>
      <c r="P125" s="425"/>
      <c r="Q125" s="420"/>
      <c r="R125" s="420"/>
      <c r="S125" s="161"/>
      <c r="T125" s="420"/>
      <c r="U125" s="420"/>
      <c r="V125" s="420"/>
      <c r="W125" s="420"/>
      <c r="X125" s="420"/>
      <c r="Y125" s="438"/>
      <c r="Z125" s="420"/>
      <c r="AA125" s="420"/>
      <c r="AB125" s="420"/>
      <c r="AC125" s="420"/>
      <c r="AD125" s="427"/>
      <c r="AE125" s="427"/>
      <c r="AF125" s="428"/>
      <c r="AG125" s="429"/>
      <c r="AH125" s="164"/>
      <c r="AI125" s="164"/>
      <c r="AJ125" s="36"/>
      <c r="AK125" s="430"/>
      <c r="AL125" s="431"/>
      <c r="AM125" s="420"/>
      <c r="AN125" s="420"/>
      <c r="AO125" s="432"/>
      <c r="AP125" s="433"/>
      <c r="AQ125" s="434"/>
      <c r="AR125" s="434"/>
      <c r="AS125" s="434"/>
      <c r="AT125" s="434"/>
      <c r="AU125" s="434"/>
      <c r="AV125" s="435"/>
      <c r="AW125" s="436"/>
      <c r="AX125" s="434"/>
      <c r="AY125" s="434"/>
      <c r="AZ125" s="434"/>
      <c r="BA125" s="434"/>
      <c r="BB125" s="434"/>
      <c r="BC125" s="434"/>
      <c r="BD125" s="434"/>
      <c r="BE125" s="434"/>
      <c r="BF125" s="434"/>
      <c r="BG125" s="434"/>
      <c r="BH125" s="434"/>
      <c r="BI125" s="434"/>
      <c r="BJ125" s="434"/>
      <c r="BK125" s="434"/>
      <c r="BL125" s="434"/>
      <c r="BM125" s="434"/>
      <c r="BN125" s="434"/>
      <c r="BO125" s="434"/>
      <c r="BP125" s="434"/>
      <c r="BQ125" s="434"/>
      <c r="BR125" s="434"/>
      <c r="BS125" s="434"/>
      <c r="BT125" s="435"/>
      <c r="BU125" s="437"/>
      <c r="GE125" s="59"/>
      <c r="GK125" s="59"/>
    </row>
    <row r="126" spans="3:193" s="144" customFormat="1" ht="15.75" thickBot="1">
      <c r="C126" s="137"/>
      <c r="D126" s="138"/>
      <c r="E126" s="420"/>
      <c r="F126" s="139"/>
      <c r="G126" s="158"/>
      <c r="H126" s="299"/>
      <c r="I126" s="159"/>
      <c r="J126" s="174"/>
      <c r="K126" s="159"/>
      <c r="L126" s="159"/>
      <c r="M126" s="159"/>
      <c r="N126" s="160"/>
      <c r="O126" s="160"/>
      <c r="P126" s="160"/>
      <c r="Q126" s="139"/>
      <c r="R126" s="139"/>
      <c r="S126" s="161"/>
      <c r="T126" s="139"/>
      <c r="U126" s="139"/>
      <c r="V126" s="139"/>
      <c r="W126" s="139"/>
      <c r="X126" s="420"/>
      <c r="Y126" s="438"/>
      <c r="Z126" s="139"/>
      <c r="AA126" s="139"/>
      <c r="AB126" s="139"/>
      <c r="AC126" s="139"/>
      <c r="AD126" s="140"/>
      <c r="AE126" s="140"/>
      <c r="AF126" s="162"/>
      <c r="AG126" s="163"/>
      <c r="AH126" s="164"/>
      <c r="AI126" s="164"/>
      <c r="AJ126" s="36"/>
      <c r="AK126" s="240"/>
      <c r="AL126" s="241"/>
      <c r="AM126" s="139"/>
      <c r="AN126" s="139"/>
      <c r="AO126" s="166"/>
      <c r="AP126" s="167"/>
      <c r="AQ126" s="168"/>
      <c r="AR126" s="168"/>
      <c r="AS126" s="168"/>
      <c r="AT126" s="168"/>
      <c r="AU126" s="168"/>
      <c r="AV126" s="169"/>
      <c r="AW126" s="170"/>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9"/>
      <c r="BU126" s="145"/>
      <c r="GE126" s="59"/>
      <c r="GK126" s="59"/>
    </row>
    <row r="127" spans="3:193" s="144" customFormat="1" ht="15.75" thickBot="1">
      <c r="C127" s="137"/>
      <c r="D127" s="138"/>
      <c r="E127" s="139"/>
      <c r="F127" s="139"/>
      <c r="G127" s="158"/>
      <c r="H127" s="299"/>
      <c r="I127" s="159"/>
      <c r="J127" s="174"/>
      <c r="K127" s="159"/>
      <c r="L127" s="159"/>
      <c r="M127" s="159"/>
      <c r="N127" s="160"/>
      <c r="O127" s="160"/>
      <c r="P127" s="160"/>
      <c r="Q127" s="139"/>
      <c r="R127" s="139"/>
      <c r="S127" s="161"/>
      <c r="T127" s="139"/>
      <c r="U127" s="139"/>
      <c r="V127" s="139"/>
      <c r="W127" s="139"/>
      <c r="X127" s="420"/>
      <c r="Y127" s="438"/>
      <c r="Z127" s="139"/>
      <c r="AA127" s="139"/>
      <c r="AB127" s="139"/>
      <c r="AC127" s="139"/>
      <c r="AD127" s="140"/>
      <c r="AE127" s="140"/>
      <c r="AF127" s="162"/>
      <c r="AG127" s="163"/>
      <c r="AH127" s="164"/>
      <c r="AI127" s="164"/>
      <c r="AJ127" s="36"/>
      <c r="AK127" s="240"/>
      <c r="AL127" s="241"/>
      <c r="AM127" s="139"/>
      <c r="AN127" s="139"/>
      <c r="AO127" s="166"/>
      <c r="AP127" s="167"/>
      <c r="AQ127" s="168"/>
      <c r="AR127" s="168"/>
      <c r="AS127" s="168"/>
      <c r="AT127" s="168"/>
      <c r="AU127" s="168"/>
      <c r="AV127" s="169"/>
      <c r="AW127" s="170"/>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9"/>
      <c r="BU127" s="145"/>
      <c r="GE127" s="59"/>
      <c r="GK127" s="59"/>
    </row>
    <row r="128" spans="3:193" s="144" customFormat="1" ht="15.75" thickBot="1">
      <c r="C128" s="137"/>
      <c r="D128" s="138"/>
      <c r="E128" s="420"/>
      <c r="F128" s="139"/>
      <c r="G128" s="158"/>
      <c r="H128" s="299"/>
      <c r="I128" s="159"/>
      <c r="J128" s="174"/>
      <c r="K128" s="159"/>
      <c r="L128" s="159"/>
      <c r="M128" s="159"/>
      <c r="N128" s="160"/>
      <c r="O128" s="160"/>
      <c r="P128" s="160"/>
      <c r="Q128" s="139"/>
      <c r="R128" s="139"/>
      <c r="S128" s="161"/>
      <c r="T128" s="139"/>
      <c r="U128" s="139"/>
      <c r="V128" s="139"/>
      <c r="W128" s="139"/>
      <c r="X128" s="420"/>
      <c r="Y128" s="438"/>
      <c r="Z128" s="139"/>
      <c r="AA128" s="139"/>
      <c r="AB128" s="139"/>
      <c r="AC128" s="139"/>
      <c r="AD128" s="140"/>
      <c r="AE128" s="140"/>
      <c r="AF128" s="162"/>
      <c r="AG128" s="163"/>
      <c r="AH128" s="164"/>
      <c r="AI128" s="164"/>
      <c r="AJ128" s="36"/>
      <c r="AK128" s="240"/>
      <c r="AL128" s="241"/>
      <c r="AM128" s="139"/>
      <c r="AN128" s="139"/>
      <c r="AO128" s="166"/>
      <c r="AP128" s="167"/>
      <c r="AQ128" s="168"/>
      <c r="AR128" s="168"/>
      <c r="AS128" s="168"/>
      <c r="AT128" s="168"/>
      <c r="AU128" s="168"/>
      <c r="AV128" s="169"/>
      <c r="AW128" s="170"/>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9"/>
      <c r="BU128" s="145"/>
      <c r="GE128" s="59"/>
      <c r="GK128" s="59"/>
    </row>
    <row r="129" spans="3:193" s="144" customFormat="1" ht="15.75" thickBot="1">
      <c r="C129" s="137"/>
      <c r="D129" s="138"/>
      <c r="E129" s="420"/>
      <c r="F129" s="139"/>
      <c r="G129" s="158"/>
      <c r="H129" s="299"/>
      <c r="I129" s="159"/>
      <c r="J129" s="174"/>
      <c r="K129" s="159"/>
      <c r="L129" s="159"/>
      <c r="M129" s="159"/>
      <c r="N129" s="160"/>
      <c r="O129" s="160"/>
      <c r="P129" s="160"/>
      <c r="Q129" s="139"/>
      <c r="R129" s="139"/>
      <c r="S129" s="161"/>
      <c r="T129" s="139"/>
      <c r="U129" s="139"/>
      <c r="V129" s="139"/>
      <c r="W129" s="139"/>
      <c r="X129" s="139"/>
      <c r="Y129" s="438"/>
      <c r="Z129" s="139"/>
      <c r="AA129" s="139"/>
      <c r="AB129" s="139"/>
      <c r="AC129" s="139"/>
      <c r="AD129" s="140"/>
      <c r="AE129" s="140"/>
      <c r="AF129" s="162"/>
      <c r="AG129" s="163"/>
      <c r="AH129" s="164"/>
      <c r="AI129" s="164"/>
      <c r="AJ129" s="36"/>
      <c r="AK129" s="240"/>
      <c r="AL129" s="241"/>
      <c r="AM129" s="139"/>
      <c r="AN129" s="139"/>
      <c r="AO129" s="166"/>
      <c r="AP129" s="167"/>
      <c r="AQ129" s="168"/>
      <c r="AR129" s="168"/>
      <c r="AS129" s="168"/>
      <c r="AT129" s="168"/>
      <c r="AU129" s="168"/>
      <c r="AV129" s="169"/>
      <c r="AW129" s="170"/>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9"/>
      <c r="BU129" s="145"/>
      <c r="GE129" s="59"/>
      <c r="GK129" s="59"/>
    </row>
    <row r="130" spans="3:193" s="144" customFormat="1" ht="15.75" thickBot="1">
      <c r="C130" s="137"/>
      <c r="D130" s="138"/>
      <c r="E130" s="420"/>
      <c r="F130" s="139"/>
      <c r="G130" s="158"/>
      <c r="H130" s="299"/>
      <c r="I130" s="159"/>
      <c r="J130" s="174"/>
      <c r="K130" s="159"/>
      <c r="L130" s="159"/>
      <c r="M130" s="159"/>
      <c r="N130" s="160"/>
      <c r="O130" s="160"/>
      <c r="P130" s="160"/>
      <c r="Q130" s="139"/>
      <c r="R130" s="139"/>
      <c r="S130" s="161"/>
      <c r="T130" s="139"/>
      <c r="U130" s="139"/>
      <c r="V130" s="139"/>
      <c r="W130" s="139"/>
      <c r="X130" s="139"/>
      <c r="Y130" s="438"/>
      <c r="Z130" s="139"/>
      <c r="AA130" s="139"/>
      <c r="AB130" s="139"/>
      <c r="AC130" s="139"/>
      <c r="AD130" s="140"/>
      <c r="AE130" s="140"/>
      <c r="AF130" s="162"/>
      <c r="AG130" s="163"/>
      <c r="AH130" s="164"/>
      <c r="AI130" s="164"/>
      <c r="AJ130" s="36"/>
      <c r="AK130" s="240"/>
      <c r="AL130" s="241"/>
      <c r="AM130" s="139"/>
      <c r="AN130" s="139"/>
      <c r="AO130" s="166"/>
      <c r="AP130" s="167"/>
      <c r="AQ130" s="168"/>
      <c r="AR130" s="168"/>
      <c r="AS130" s="168"/>
      <c r="AT130" s="168"/>
      <c r="AU130" s="168"/>
      <c r="AV130" s="169"/>
      <c r="AW130" s="170"/>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9"/>
      <c r="BU130" s="145"/>
      <c r="GE130" s="59"/>
      <c r="GK130" s="59"/>
    </row>
    <row r="131" spans="3:193" s="144" customFormat="1" ht="15.75" thickBot="1">
      <c r="C131" s="137"/>
      <c r="D131" s="138"/>
      <c r="E131" s="139"/>
      <c r="F131" s="139"/>
      <c r="G131" s="158"/>
      <c r="H131" s="299"/>
      <c r="I131" s="159"/>
      <c r="J131" s="174"/>
      <c r="K131" s="159"/>
      <c r="L131" s="159"/>
      <c r="M131" s="159"/>
      <c r="N131" s="160"/>
      <c r="O131" s="160"/>
      <c r="P131" s="160"/>
      <c r="Q131" s="139"/>
      <c r="R131" s="139"/>
      <c r="S131" s="161"/>
      <c r="T131" s="139"/>
      <c r="U131" s="139"/>
      <c r="V131" s="139"/>
      <c r="W131" s="139"/>
      <c r="X131" s="139"/>
      <c r="Y131" s="438"/>
      <c r="Z131" s="139"/>
      <c r="AA131" s="139"/>
      <c r="AB131" s="139"/>
      <c r="AC131" s="139"/>
      <c r="AD131" s="140"/>
      <c r="AE131" s="140"/>
      <c r="AF131" s="162"/>
      <c r="AG131" s="163"/>
      <c r="AH131" s="164"/>
      <c r="AI131" s="164"/>
      <c r="AJ131" s="36"/>
      <c r="AK131" s="240"/>
      <c r="AL131" s="241"/>
      <c r="AM131" s="139"/>
      <c r="AN131" s="139"/>
      <c r="AO131" s="166"/>
      <c r="AP131" s="167"/>
      <c r="AQ131" s="168"/>
      <c r="AR131" s="168"/>
      <c r="AS131" s="168"/>
      <c r="AT131" s="168"/>
      <c r="AU131" s="168"/>
      <c r="AV131" s="169"/>
      <c r="AW131" s="170"/>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9"/>
      <c r="BU131" s="145"/>
      <c r="GE131" s="59"/>
      <c r="GK131" s="59"/>
    </row>
    <row r="132" spans="3:193" s="144" customFormat="1" ht="15.75" thickBot="1">
      <c r="C132" s="137"/>
      <c r="D132" s="138"/>
      <c r="E132" s="420"/>
      <c r="F132" s="139"/>
      <c r="G132" s="158"/>
      <c r="H132" s="299"/>
      <c r="I132" s="159"/>
      <c r="J132" s="174"/>
      <c r="K132" s="159"/>
      <c r="L132" s="159"/>
      <c r="M132" s="159"/>
      <c r="N132" s="160"/>
      <c r="O132" s="160"/>
      <c r="P132" s="160"/>
      <c r="Q132" s="139"/>
      <c r="R132" s="139"/>
      <c r="S132" s="161"/>
      <c r="T132" s="139"/>
      <c r="U132" s="139"/>
      <c r="V132" s="139"/>
      <c r="W132" s="139"/>
      <c r="X132" s="139"/>
      <c r="Y132" s="438"/>
      <c r="Z132" s="139"/>
      <c r="AA132" s="139"/>
      <c r="AB132" s="139"/>
      <c r="AC132" s="139"/>
      <c r="AD132" s="140"/>
      <c r="AE132" s="140"/>
      <c r="AF132" s="162"/>
      <c r="AG132" s="163"/>
      <c r="AH132" s="164"/>
      <c r="AI132" s="164"/>
      <c r="AJ132" s="36"/>
      <c r="AK132" s="240"/>
      <c r="AL132" s="241"/>
      <c r="AM132" s="139"/>
      <c r="AN132" s="139"/>
      <c r="AO132" s="166"/>
      <c r="AP132" s="167"/>
      <c r="AQ132" s="168"/>
      <c r="AR132" s="168"/>
      <c r="AS132" s="168"/>
      <c r="AT132" s="168"/>
      <c r="AU132" s="168"/>
      <c r="AV132" s="169"/>
      <c r="AW132" s="170"/>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9"/>
      <c r="BU132" s="145"/>
      <c r="GE132" s="59"/>
      <c r="GK132" s="59"/>
    </row>
    <row r="133" spans="3:193" s="144" customFormat="1" ht="15.75" thickBot="1">
      <c r="C133" s="137"/>
      <c r="D133" s="138"/>
      <c r="E133" s="420"/>
      <c r="F133" s="139"/>
      <c r="G133" s="158"/>
      <c r="H133" s="299"/>
      <c r="I133" s="159"/>
      <c r="J133" s="174"/>
      <c r="K133" s="159"/>
      <c r="L133" s="159"/>
      <c r="M133" s="159"/>
      <c r="N133" s="160"/>
      <c r="O133" s="160"/>
      <c r="P133" s="160"/>
      <c r="Q133" s="139"/>
      <c r="R133" s="139"/>
      <c r="S133" s="161"/>
      <c r="T133" s="139"/>
      <c r="U133" s="139"/>
      <c r="V133" s="139"/>
      <c r="W133" s="139"/>
      <c r="X133" s="139"/>
      <c r="Y133" s="438"/>
      <c r="Z133" s="139"/>
      <c r="AA133" s="139"/>
      <c r="AB133" s="139"/>
      <c r="AC133" s="139"/>
      <c r="AD133" s="140"/>
      <c r="AE133" s="140"/>
      <c r="AF133" s="162"/>
      <c r="AG133" s="163"/>
      <c r="AH133" s="164"/>
      <c r="AI133" s="164"/>
      <c r="AJ133" s="36"/>
      <c r="AK133" s="240"/>
      <c r="AL133" s="241"/>
      <c r="AM133" s="139"/>
      <c r="AN133" s="139"/>
      <c r="AO133" s="166"/>
      <c r="AP133" s="167"/>
      <c r="AQ133" s="168"/>
      <c r="AR133" s="168"/>
      <c r="AS133" s="168"/>
      <c r="AT133" s="168"/>
      <c r="AU133" s="168"/>
      <c r="AV133" s="169"/>
      <c r="AW133" s="170"/>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9"/>
      <c r="BU133" s="145"/>
      <c r="GE133" s="59"/>
      <c r="GK133" s="59"/>
    </row>
    <row r="134" spans="3:193" s="144" customFormat="1" ht="15.75" thickBot="1">
      <c r="C134" s="137"/>
      <c r="D134" s="138"/>
      <c r="E134" s="139"/>
      <c r="F134" s="139"/>
      <c r="G134" s="158"/>
      <c r="H134" s="299"/>
      <c r="I134" s="159"/>
      <c r="J134" s="174"/>
      <c r="K134" s="159"/>
      <c r="L134" s="159"/>
      <c r="M134" s="159"/>
      <c r="N134" s="160"/>
      <c r="O134" s="160"/>
      <c r="P134" s="160"/>
      <c r="Q134" s="139"/>
      <c r="R134" s="139"/>
      <c r="S134" s="161"/>
      <c r="T134" s="139"/>
      <c r="U134" s="139"/>
      <c r="V134" s="139"/>
      <c r="W134" s="139"/>
      <c r="X134" s="139"/>
      <c r="Y134" s="438"/>
      <c r="Z134" s="139"/>
      <c r="AA134" s="139"/>
      <c r="AB134" s="139"/>
      <c r="AC134" s="139"/>
      <c r="AD134" s="140"/>
      <c r="AE134" s="140"/>
      <c r="AF134" s="162"/>
      <c r="AG134" s="163"/>
      <c r="AH134" s="164"/>
      <c r="AI134" s="164"/>
      <c r="AJ134" s="36"/>
      <c r="AK134" s="240"/>
      <c r="AL134" s="241"/>
      <c r="AM134" s="139"/>
      <c r="AN134" s="139"/>
      <c r="AO134" s="166"/>
      <c r="AP134" s="167"/>
      <c r="AQ134" s="168"/>
      <c r="AR134" s="168"/>
      <c r="AS134" s="168"/>
      <c r="AT134" s="168"/>
      <c r="AU134" s="168"/>
      <c r="AV134" s="169"/>
      <c r="AW134" s="170"/>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9"/>
      <c r="BU134" s="145"/>
      <c r="GE134" s="59"/>
      <c r="GK134" s="59"/>
    </row>
    <row r="135" spans="3:193" s="144" customFormat="1" ht="15.75" thickBot="1">
      <c r="C135" s="137"/>
      <c r="D135" s="138"/>
      <c r="E135" s="139"/>
      <c r="F135" s="139"/>
      <c r="G135" s="158"/>
      <c r="H135" s="299"/>
      <c r="I135" s="159"/>
      <c r="J135" s="174"/>
      <c r="K135" s="159"/>
      <c r="L135" s="159"/>
      <c r="M135" s="159"/>
      <c r="N135" s="160"/>
      <c r="O135" s="160"/>
      <c r="P135" s="160"/>
      <c r="Q135" s="139"/>
      <c r="R135" s="139"/>
      <c r="S135" s="161"/>
      <c r="T135" s="139"/>
      <c r="U135" s="139"/>
      <c r="V135" s="139"/>
      <c r="W135" s="139"/>
      <c r="X135" s="139"/>
      <c r="Y135" s="438"/>
      <c r="Z135" s="139"/>
      <c r="AA135" s="139"/>
      <c r="AB135" s="139"/>
      <c r="AC135" s="139"/>
      <c r="AD135" s="140"/>
      <c r="AE135" s="140"/>
      <c r="AF135" s="162"/>
      <c r="AG135" s="163"/>
      <c r="AH135" s="164"/>
      <c r="AI135" s="164"/>
      <c r="AJ135" s="36"/>
      <c r="AK135" s="240"/>
      <c r="AL135" s="241"/>
      <c r="AM135" s="139"/>
      <c r="AN135" s="139"/>
      <c r="AO135" s="166"/>
      <c r="AP135" s="167"/>
      <c r="AQ135" s="168"/>
      <c r="AR135" s="168"/>
      <c r="AS135" s="168"/>
      <c r="AT135" s="168"/>
      <c r="AU135" s="168"/>
      <c r="AV135" s="169"/>
      <c r="AW135" s="170"/>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9"/>
      <c r="BU135" s="145"/>
      <c r="GE135" s="59"/>
      <c r="GK135" s="59"/>
    </row>
    <row r="136" spans="3:193" s="144" customFormat="1" ht="15.75" thickBot="1">
      <c r="C136" s="137"/>
      <c r="D136" s="138"/>
      <c r="E136" s="139"/>
      <c r="F136" s="139"/>
      <c r="G136" s="158"/>
      <c r="H136" s="299"/>
      <c r="I136" s="159"/>
      <c r="J136" s="174"/>
      <c r="K136" s="159"/>
      <c r="L136" s="159"/>
      <c r="M136" s="159"/>
      <c r="N136" s="160"/>
      <c r="O136" s="160"/>
      <c r="P136" s="160"/>
      <c r="Q136" s="139"/>
      <c r="R136" s="139"/>
      <c r="S136" s="161"/>
      <c r="T136" s="139"/>
      <c r="U136" s="139"/>
      <c r="V136" s="139"/>
      <c r="W136" s="139"/>
      <c r="X136" s="139"/>
      <c r="Y136" s="438"/>
      <c r="Z136" s="139"/>
      <c r="AA136" s="139"/>
      <c r="AB136" s="139"/>
      <c r="AC136" s="139"/>
      <c r="AD136" s="140"/>
      <c r="AE136" s="140"/>
      <c r="AF136" s="162"/>
      <c r="AG136" s="163"/>
      <c r="AH136" s="164"/>
      <c r="AI136" s="164"/>
      <c r="AJ136" s="36"/>
      <c r="AK136" s="240"/>
      <c r="AL136" s="241"/>
      <c r="AM136" s="139"/>
      <c r="AN136" s="139"/>
      <c r="AO136" s="166"/>
      <c r="AP136" s="167"/>
      <c r="AQ136" s="168"/>
      <c r="AR136" s="168"/>
      <c r="AS136" s="168"/>
      <c r="AT136" s="168"/>
      <c r="AU136" s="168"/>
      <c r="AV136" s="169"/>
      <c r="AW136" s="170"/>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9"/>
      <c r="BU136" s="145"/>
      <c r="GE136" s="59"/>
      <c r="GK136" s="59"/>
    </row>
    <row r="137" spans="3:193" s="144" customFormat="1" ht="15.75" thickBot="1">
      <c r="C137" s="137"/>
      <c r="D137" s="138"/>
      <c r="E137" s="139"/>
      <c r="F137" s="139"/>
      <c r="G137" s="158"/>
      <c r="H137" s="299"/>
      <c r="I137" s="159"/>
      <c r="J137" s="174"/>
      <c r="K137" s="159"/>
      <c r="L137" s="159"/>
      <c r="M137" s="159"/>
      <c r="N137" s="160"/>
      <c r="O137" s="160"/>
      <c r="P137" s="160"/>
      <c r="Q137" s="139"/>
      <c r="R137" s="139"/>
      <c r="S137" s="161"/>
      <c r="T137" s="139"/>
      <c r="U137" s="139"/>
      <c r="V137" s="139"/>
      <c r="W137" s="139"/>
      <c r="X137" s="139"/>
      <c r="Y137" s="438"/>
      <c r="Z137" s="139"/>
      <c r="AA137" s="139"/>
      <c r="AB137" s="139"/>
      <c r="AC137" s="139"/>
      <c r="AD137" s="140"/>
      <c r="AE137" s="140"/>
      <c r="AF137" s="162"/>
      <c r="AG137" s="163"/>
      <c r="AH137" s="164"/>
      <c r="AI137" s="164"/>
      <c r="AJ137" s="36"/>
      <c r="AK137" s="240"/>
      <c r="AL137" s="241"/>
      <c r="AM137" s="139"/>
      <c r="AN137" s="139"/>
      <c r="AO137" s="166"/>
      <c r="AP137" s="167"/>
      <c r="AQ137" s="168"/>
      <c r="AR137" s="168"/>
      <c r="AS137" s="168"/>
      <c r="AT137" s="168"/>
      <c r="AU137" s="168"/>
      <c r="AV137" s="169"/>
      <c r="AW137" s="170"/>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9"/>
      <c r="BU137" s="145"/>
      <c r="GE137" s="59"/>
      <c r="GK137" s="59"/>
    </row>
    <row r="138" spans="3:193" s="144" customFormat="1" ht="15.75" thickBot="1">
      <c r="C138" s="137"/>
      <c r="D138" s="138"/>
      <c r="E138" s="139"/>
      <c r="F138" s="139"/>
      <c r="G138" s="158"/>
      <c r="H138" s="299"/>
      <c r="I138" s="159"/>
      <c r="J138" s="174"/>
      <c r="K138" s="159"/>
      <c r="L138" s="159"/>
      <c r="M138" s="159"/>
      <c r="N138" s="160"/>
      <c r="O138" s="160"/>
      <c r="P138" s="160"/>
      <c r="Q138" s="139"/>
      <c r="R138" s="139"/>
      <c r="S138" s="161"/>
      <c r="T138" s="139"/>
      <c r="U138" s="139"/>
      <c r="V138" s="139"/>
      <c r="W138" s="139"/>
      <c r="X138" s="139"/>
      <c r="Y138" s="438"/>
      <c r="Z138" s="139"/>
      <c r="AA138" s="139"/>
      <c r="AB138" s="139"/>
      <c r="AC138" s="139"/>
      <c r="AD138" s="140"/>
      <c r="AE138" s="140"/>
      <c r="AF138" s="162"/>
      <c r="AG138" s="163"/>
      <c r="AH138" s="164"/>
      <c r="AI138" s="164"/>
      <c r="AJ138" s="36"/>
      <c r="AK138" s="240"/>
      <c r="AL138" s="241"/>
      <c r="AM138" s="139"/>
      <c r="AN138" s="139"/>
      <c r="AO138" s="166"/>
      <c r="AP138" s="167"/>
      <c r="AQ138" s="168"/>
      <c r="AR138" s="168"/>
      <c r="AS138" s="168"/>
      <c r="AT138" s="168"/>
      <c r="AU138" s="168"/>
      <c r="AV138" s="169"/>
      <c r="AW138" s="170"/>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9"/>
      <c r="BU138" s="145"/>
      <c r="GE138" s="59"/>
      <c r="GK138" s="59"/>
    </row>
    <row r="139" spans="3:193" s="144" customFormat="1" ht="15.75" thickBot="1">
      <c r="C139" s="137"/>
      <c r="D139" s="138"/>
      <c r="E139" s="139"/>
      <c r="F139" s="139"/>
      <c r="G139" s="158"/>
      <c r="H139" s="299"/>
      <c r="I139" s="159"/>
      <c r="J139" s="174"/>
      <c r="K139" s="159"/>
      <c r="L139" s="159"/>
      <c r="M139" s="159"/>
      <c r="N139" s="160"/>
      <c r="O139" s="160"/>
      <c r="P139" s="160"/>
      <c r="Q139" s="139"/>
      <c r="R139" s="139"/>
      <c r="S139" s="161"/>
      <c r="T139" s="139"/>
      <c r="U139" s="139"/>
      <c r="V139" s="139"/>
      <c r="W139" s="139"/>
      <c r="X139" s="139"/>
      <c r="Y139" s="438"/>
      <c r="Z139" s="139"/>
      <c r="AA139" s="139"/>
      <c r="AB139" s="139"/>
      <c r="AC139" s="139"/>
      <c r="AD139" s="140"/>
      <c r="AE139" s="140"/>
      <c r="AF139" s="162"/>
      <c r="AG139" s="163"/>
      <c r="AH139" s="164"/>
      <c r="AI139" s="164"/>
      <c r="AJ139" s="36"/>
      <c r="AK139" s="240"/>
      <c r="AL139" s="241"/>
      <c r="AM139" s="139"/>
      <c r="AN139" s="139"/>
      <c r="AO139" s="166"/>
      <c r="AP139" s="167"/>
      <c r="AQ139" s="168"/>
      <c r="AR139" s="168"/>
      <c r="AS139" s="168"/>
      <c r="AT139" s="168"/>
      <c r="AU139" s="168"/>
      <c r="AV139" s="169"/>
      <c r="AW139" s="170"/>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9"/>
      <c r="BU139" s="145"/>
      <c r="GE139" s="59"/>
      <c r="GK139" s="59"/>
    </row>
    <row r="140" spans="3:193" s="144" customFormat="1" ht="15.75" thickBot="1">
      <c r="C140" s="137"/>
      <c r="D140" s="138"/>
      <c r="E140" s="420"/>
      <c r="F140" s="139"/>
      <c r="G140" s="158"/>
      <c r="H140" s="299"/>
      <c r="I140" s="159"/>
      <c r="J140" s="174"/>
      <c r="K140" s="159"/>
      <c r="L140" s="159"/>
      <c r="M140" s="159"/>
      <c r="N140" s="160"/>
      <c r="O140" s="160"/>
      <c r="P140" s="160"/>
      <c r="Q140" s="139"/>
      <c r="R140" s="139"/>
      <c r="S140" s="161"/>
      <c r="T140" s="139"/>
      <c r="U140" s="139"/>
      <c r="V140" s="139"/>
      <c r="W140" s="139"/>
      <c r="X140" s="139"/>
      <c r="Y140" s="438"/>
      <c r="Z140" s="139"/>
      <c r="AA140" s="139"/>
      <c r="AB140" s="139"/>
      <c r="AC140" s="139"/>
      <c r="AD140" s="140"/>
      <c r="AE140" s="140"/>
      <c r="AF140" s="162"/>
      <c r="AG140" s="163"/>
      <c r="AH140" s="164"/>
      <c r="AI140" s="164"/>
      <c r="AJ140" s="36"/>
      <c r="AK140" s="240"/>
      <c r="AL140" s="241"/>
      <c r="AM140" s="139"/>
      <c r="AN140" s="139"/>
      <c r="AO140" s="166"/>
      <c r="AP140" s="167"/>
      <c r="AQ140" s="168"/>
      <c r="AR140" s="168"/>
      <c r="AS140" s="168"/>
      <c r="AT140" s="168"/>
      <c r="AU140" s="168"/>
      <c r="AV140" s="169"/>
      <c r="AW140" s="170"/>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9"/>
      <c r="BU140" s="145"/>
      <c r="GE140" s="59"/>
      <c r="GK140" s="59"/>
    </row>
    <row r="141" spans="3:193" s="144" customFormat="1" ht="15.75" thickBot="1">
      <c r="C141" s="137"/>
      <c r="D141" s="138"/>
      <c r="E141" s="420"/>
      <c r="F141" s="139"/>
      <c r="G141" s="158"/>
      <c r="H141" s="299"/>
      <c r="I141" s="159"/>
      <c r="J141" s="174"/>
      <c r="K141" s="159"/>
      <c r="L141" s="159"/>
      <c r="M141" s="159"/>
      <c r="N141" s="160"/>
      <c r="O141" s="160"/>
      <c r="P141" s="160"/>
      <c r="Q141" s="139"/>
      <c r="R141" s="139"/>
      <c r="S141" s="161"/>
      <c r="T141" s="139"/>
      <c r="U141" s="139"/>
      <c r="V141" s="139"/>
      <c r="W141" s="139"/>
      <c r="X141" s="139"/>
      <c r="Y141" s="438"/>
      <c r="Z141" s="139"/>
      <c r="AA141" s="139"/>
      <c r="AB141" s="139"/>
      <c r="AC141" s="139"/>
      <c r="AD141" s="140"/>
      <c r="AE141" s="140"/>
      <c r="AF141" s="162"/>
      <c r="AG141" s="163"/>
      <c r="AH141" s="164"/>
      <c r="AI141" s="164"/>
      <c r="AJ141" s="36"/>
      <c r="AK141" s="240"/>
      <c r="AL141" s="241"/>
      <c r="AM141" s="139"/>
      <c r="AN141" s="139"/>
      <c r="AO141" s="166"/>
      <c r="AP141" s="167"/>
      <c r="AQ141" s="168"/>
      <c r="AR141" s="168"/>
      <c r="AS141" s="168"/>
      <c r="AT141" s="168"/>
      <c r="AU141" s="168"/>
      <c r="AV141" s="169"/>
      <c r="AW141" s="170"/>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9"/>
      <c r="BU141" s="145"/>
      <c r="GE141" s="59"/>
      <c r="GK141" s="59"/>
    </row>
    <row r="142" spans="3:193" s="144" customFormat="1" ht="15.75" thickBot="1">
      <c r="C142" s="137"/>
      <c r="D142" s="138"/>
      <c r="E142" s="139"/>
      <c r="F142" s="139"/>
      <c r="G142" s="158"/>
      <c r="H142" s="299"/>
      <c r="I142" s="159"/>
      <c r="J142" s="174"/>
      <c r="K142" s="159"/>
      <c r="L142" s="159"/>
      <c r="M142" s="159"/>
      <c r="N142" s="160"/>
      <c r="O142" s="160"/>
      <c r="P142" s="160"/>
      <c r="Q142" s="139"/>
      <c r="R142" s="139"/>
      <c r="S142" s="161"/>
      <c r="T142" s="139"/>
      <c r="U142" s="139"/>
      <c r="V142" s="139"/>
      <c r="W142" s="139"/>
      <c r="X142" s="139"/>
      <c r="Y142" s="438"/>
      <c r="Z142" s="139"/>
      <c r="AA142" s="139"/>
      <c r="AB142" s="139"/>
      <c r="AC142" s="139"/>
      <c r="AD142" s="140"/>
      <c r="AE142" s="140"/>
      <c r="AF142" s="162"/>
      <c r="AG142" s="163"/>
      <c r="AH142" s="164"/>
      <c r="AI142" s="164"/>
      <c r="AJ142" s="36"/>
      <c r="AK142" s="240"/>
      <c r="AL142" s="241"/>
      <c r="AM142" s="139"/>
      <c r="AN142" s="139"/>
      <c r="AO142" s="166"/>
      <c r="AP142" s="167"/>
      <c r="AQ142" s="168"/>
      <c r="AR142" s="168"/>
      <c r="AS142" s="168"/>
      <c r="AT142" s="168"/>
      <c r="AU142" s="168"/>
      <c r="AV142" s="169"/>
      <c r="AW142" s="170"/>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9"/>
      <c r="BU142" s="145"/>
      <c r="GE142" s="59"/>
      <c r="GK142" s="59"/>
    </row>
    <row r="143" spans="3:193" s="144" customFormat="1" ht="15.75" thickBot="1">
      <c r="C143" s="137"/>
      <c r="D143" s="138"/>
      <c r="E143" s="420"/>
      <c r="F143" s="139"/>
      <c r="G143" s="158"/>
      <c r="H143" s="299"/>
      <c r="I143" s="159"/>
      <c r="J143" s="174"/>
      <c r="K143" s="159"/>
      <c r="L143" s="159"/>
      <c r="M143" s="159"/>
      <c r="N143" s="160"/>
      <c r="O143" s="160"/>
      <c r="P143" s="160"/>
      <c r="Q143" s="139"/>
      <c r="R143" s="139"/>
      <c r="S143" s="161"/>
      <c r="T143" s="139"/>
      <c r="U143" s="139"/>
      <c r="V143" s="139"/>
      <c r="W143" s="139"/>
      <c r="X143" s="139"/>
      <c r="Y143" s="438"/>
      <c r="Z143" s="139"/>
      <c r="AA143" s="139"/>
      <c r="AB143" s="139"/>
      <c r="AC143" s="139"/>
      <c r="AD143" s="140"/>
      <c r="AE143" s="140"/>
      <c r="AF143" s="162"/>
      <c r="AG143" s="163"/>
      <c r="AH143" s="164"/>
      <c r="AI143" s="164"/>
      <c r="AJ143" s="36"/>
      <c r="AK143" s="240"/>
      <c r="AL143" s="241"/>
      <c r="AM143" s="139"/>
      <c r="AN143" s="139"/>
      <c r="AO143" s="166"/>
      <c r="AP143" s="167"/>
      <c r="AQ143" s="168"/>
      <c r="AR143" s="168"/>
      <c r="AS143" s="168"/>
      <c r="AT143" s="168"/>
      <c r="AU143" s="168"/>
      <c r="AV143" s="169"/>
      <c r="AW143" s="170"/>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9"/>
      <c r="BU143" s="145"/>
      <c r="GE143" s="59"/>
      <c r="GK143" s="59"/>
    </row>
    <row r="144" spans="3:193" s="144" customFormat="1" ht="15.75" thickBot="1">
      <c r="C144" s="137"/>
      <c r="D144" s="138"/>
      <c r="E144" s="420"/>
      <c r="F144" s="139"/>
      <c r="G144" s="158"/>
      <c r="H144" s="299"/>
      <c r="I144" s="159"/>
      <c r="J144" s="174"/>
      <c r="K144" s="159"/>
      <c r="L144" s="159"/>
      <c r="M144" s="159"/>
      <c r="N144" s="160"/>
      <c r="O144" s="160"/>
      <c r="P144" s="160"/>
      <c r="Q144" s="139"/>
      <c r="R144" s="139"/>
      <c r="S144" s="161"/>
      <c r="T144" s="139"/>
      <c r="U144" s="139"/>
      <c r="V144" s="139"/>
      <c r="W144" s="139"/>
      <c r="X144" s="139"/>
      <c r="Y144" s="438"/>
      <c r="Z144" s="139"/>
      <c r="AA144" s="139"/>
      <c r="AB144" s="139"/>
      <c r="AC144" s="139"/>
      <c r="AD144" s="140"/>
      <c r="AE144" s="140"/>
      <c r="AF144" s="162"/>
      <c r="AG144" s="163"/>
      <c r="AH144" s="164"/>
      <c r="AI144" s="164"/>
      <c r="AJ144" s="36"/>
      <c r="AK144" s="240"/>
      <c r="AL144" s="241"/>
      <c r="AM144" s="139"/>
      <c r="AN144" s="139"/>
      <c r="AO144" s="166"/>
      <c r="AP144" s="167"/>
      <c r="AQ144" s="168"/>
      <c r="AR144" s="168"/>
      <c r="AS144" s="168"/>
      <c r="AT144" s="168"/>
      <c r="AU144" s="168"/>
      <c r="AV144" s="169"/>
      <c r="AW144" s="170"/>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9"/>
      <c r="BU144" s="145"/>
      <c r="GE144" s="59"/>
      <c r="GK144" s="59"/>
    </row>
    <row r="145" spans="3:193" s="144" customFormat="1" ht="15.75" thickBot="1">
      <c r="C145" s="137"/>
      <c r="D145" s="138"/>
      <c r="E145" s="420"/>
      <c r="F145" s="139"/>
      <c r="G145" s="158"/>
      <c r="H145" s="299"/>
      <c r="I145" s="159"/>
      <c r="J145" s="174"/>
      <c r="K145" s="159"/>
      <c r="L145" s="159"/>
      <c r="M145" s="159"/>
      <c r="N145" s="160"/>
      <c r="O145" s="160"/>
      <c r="P145" s="160"/>
      <c r="Q145" s="139"/>
      <c r="R145" s="139"/>
      <c r="S145" s="161"/>
      <c r="T145" s="139"/>
      <c r="U145" s="139"/>
      <c r="V145" s="139"/>
      <c r="W145" s="139"/>
      <c r="X145" s="139"/>
      <c r="Y145" s="438"/>
      <c r="Z145" s="139"/>
      <c r="AA145" s="139"/>
      <c r="AB145" s="139"/>
      <c r="AC145" s="139"/>
      <c r="AD145" s="140"/>
      <c r="AE145" s="140"/>
      <c r="AF145" s="162"/>
      <c r="AG145" s="163"/>
      <c r="AH145" s="164"/>
      <c r="AI145" s="164"/>
      <c r="AJ145" s="36"/>
      <c r="AK145" s="240"/>
      <c r="AL145" s="241"/>
      <c r="AM145" s="139"/>
      <c r="AN145" s="139"/>
      <c r="AO145" s="166"/>
      <c r="AP145" s="167"/>
      <c r="AQ145" s="168"/>
      <c r="AR145" s="168"/>
      <c r="AS145" s="168"/>
      <c r="AT145" s="168"/>
      <c r="AU145" s="168"/>
      <c r="AV145" s="169"/>
      <c r="AW145" s="170"/>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9"/>
      <c r="BU145" s="145"/>
      <c r="GE145" s="59"/>
      <c r="GK145" s="59"/>
    </row>
    <row r="146" spans="3:193" s="144" customFormat="1" ht="15.75" thickBot="1">
      <c r="C146" s="137"/>
      <c r="D146" s="138"/>
      <c r="E146" s="420"/>
      <c r="F146" s="139"/>
      <c r="G146" s="158"/>
      <c r="H146" s="299"/>
      <c r="I146" s="159"/>
      <c r="J146" s="174"/>
      <c r="K146" s="159"/>
      <c r="L146" s="159"/>
      <c r="M146" s="159"/>
      <c r="N146" s="160"/>
      <c r="O146" s="160"/>
      <c r="P146" s="160"/>
      <c r="Q146" s="139"/>
      <c r="R146" s="139"/>
      <c r="S146" s="161"/>
      <c r="T146" s="139"/>
      <c r="U146" s="139"/>
      <c r="V146" s="139"/>
      <c r="W146" s="139"/>
      <c r="X146" s="139"/>
      <c r="Y146" s="438"/>
      <c r="Z146" s="139"/>
      <c r="AA146" s="139"/>
      <c r="AB146" s="139"/>
      <c r="AC146" s="139"/>
      <c r="AD146" s="140"/>
      <c r="AE146" s="140"/>
      <c r="AF146" s="162"/>
      <c r="AG146" s="163"/>
      <c r="AH146" s="164"/>
      <c r="AI146" s="164"/>
      <c r="AJ146" s="36"/>
      <c r="AK146" s="240"/>
      <c r="AL146" s="241"/>
      <c r="AM146" s="139"/>
      <c r="AN146" s="139"/>
      <c r="AO146" s="166"/>
      <c r="AP146" s="167"/>
      <c r="AQ146" s="168"/>
      <c r="AR146" s="168"/>
      <c r="AS146" s="168"/>
      <c r="AT146" s="168"/>
      <c r="AU146" s="168"/>
      <c r="AV146" s="169"/>
      <c r="AW146" s="170"/>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9"/>
      <c r="BU146" s="145"/>
      <c r="GE146" s="59"/>
      <c r="GK146" s="59"/>
    </row>
    <row r="147" spans="3:193" s="144" customFormat="1" ht="15.75" thickBot="1">
      <c r="C147" s="137"/>
      <c r="D147" s="138"/>
      <c r="E147" s="139"/>
      <c r="F147" s="139"/>
      <c r="G147" s="158"/>
      <c r="H147" s="299"/>
      <c r="I147" s="159"/>
      <c r="J147" s="174"/>
      <c r="K147" s="159"/>
      <c r="L147" s="159"/>
      <c r="M147" s="159"/>
      <c r="N147" s="160"/>
      <c r="O147" s="160"/>
      <c r="P147" s="160"/>
      <c r="Q147" s="139"/>
      <c r="R147" s="139"/>
      <c r="S147" s="161"/>
      <c r="T147" s="139"/>
      <c r="U147" s="139"/>
      <c r="V147" s="139"/>
      <c r="W147" s="139"/>
      <c r="X147" s="139"/>
      <c r="Y147" s="438"/>
      <c r="Z147" s="139"/>
      <c r="AA147" s="139"/>
      <c r="AB147" s="139"/>
      <c r="AC147" s="139"/>
      <c r="AD147" s="140"/>
      <c r="AE147" s="140"/>
      <c r="AF147" s="162"/>
      <c r="AG147" s="163"/>
      <c r="AH147" s="164"/>
      <c r="AI147" s="164"/>
      <c r="AJ147" s="36"/>
      <c r="AK147" s="240"/>
      <c r="AL147" s="241"/>
      <c r="AM147" s="139"/>
      <c r="AN147" s="139"/>
      <c r="AO147" s="166"/>
      <c r="AP147" s="167"/>
      <c r="AQ147" s="168"/>
      <c r="AR147" s="168"/>
      <c r="AS147" s="168"/>
      <c r="AT147" s="168"/>
      <c r="AU147" s="168"/>
      <c r="AV147" s="169"/>
      <c r="AW147" s="170"/>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9"/>
      <c r="BU147" s="145"/>
      <c r="GE147" s="59"/>
      <c r="GK147" s="59"/>
    </row>
    <row r="148" spans="3:193" s="144" customFormat="1" ht="15.75" thickBot="1">
      <c r="C148" s="137"/>
      <c r="D148" s="138"/>
      <c r="E148" s="139"/>
      <c r="F148" s="139"/>
      <c r="G148" s="158"/>
      <c r="H148" s="299"/>
      <c r="I148" s="159"/>
      <c r="J148" s="174"/>
      <c r="K148" s="159"/>
      <c r="L148" s="159"/>
      <c r="M148" s="159"/>
      <c r="N148" s="160"/>
      <c r="O148" s="160"/>
      <c r="P148" s="160"/>
      <c r="Q148" s="139"/>
      <c r="R148" s="139"/>
      <c r="S148" s="161"/>
      <c r="T148" s="139"/>
      <c r="U148" s="139"/>
      <c r="V148" s="139"/>
      <c r="W148" s="139"/>
      <c r="X148" s="139"/>
      <c r="Y148" s="438"/>
      <c r="Z148" s="139"/>
      <c r="AA148" s="139"/>
      <c r="AB148" s="139"/>
      <c r="AC148" s="139"/>
      <c r="AD148" s="140"/>
      <c r="AE148" s="140"/>
      <c r="AF148" s="162"/>
      <c r="AG148" s="163"/>
      <c r="AH148" s="164"/>
      <c r="AI148" s="164"/>
      <c r="AJ148" s="36"/>
      <c r="AK148" s="240"/>
      <c r="AL148" s="241"/>
      <c r="AM148" s="139"/>
      <c r="AN148" s="139"/>
      <c r="AO148" s="166"/>
      <c r="AP148" s="167"/>
      <c r="AQ148" s="168"/>
      <c r="AR148" s="168"/>
      <c r="AS148" s="168"/>
      <c r="AT148" s="168"/>
      <c r="AU148" s="168"/>
      <c r="AV148" s="169"/>
      <c r="AW148" s="170"/>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9"/>
      <c r="BU148" s="145"/>
      <c r="GE148" s="59"/>
      <c r="GK148" s="59"/>
    </row>
    <row r="149" spans="3:193" s="144" customFormat="1" ht="15.75" thickBot="1">
      <c r="C149" s="137"/>
      <c r="D149" s="138"/>
      <c r="E149" s="420"/>
      <c r="F149" s="139"/>
      <c r="G149" s="158"/>
      <c r="H149" s="299"/>
      <c r="I149" s="159"/>
      <c r="J149" s="174"/>
      <c r="K149" s="159"/>
      <c r="L149" s="159"/>
      <c r="M149" s="159"/>
      <c r="N149" s="160"/>
      <c r="O149" s="160"/>
      <c r="P149" s="160"/>
      <c r="Q149" s="139"/>
      <c r="R149" s="139"/>
      <c r="S149" s="161"/>
      <c r="T149" s="139"/>
      <c r="U149" s="139"/>
      <c r="V149" s="139"/>
      <c r="W149" s="139"/>
      <c r="X149" s="139"/>
      <c r="Y149" s="438"/>
      <c r="Z149" s="139"/>
      <c r="AA149" s="139"/>
      <c r="AB149" s="139"/>
      <c r="AC149" s="139"/>
      <c r="AD149" s="140"/>
      <c r="AE149" s="140"/>
      <c r="AF149" s="162"/>
      <c r="AG149" s="163"/>
      <c r="AH149" s="164"/>
      <c r="AI149" s="164"/>
      <c r="AJ149" s="36"/>
      <c r="AK149" s="240"/>
      <c r="AL149" s="241"/>
      <c r="AM149" s="139"/>
      <c r="AN149" s="139"/>
      <c r="AO149" s="166"/>
      <c r="AP149" s="167"/>
      <c r="AQ149" s="168"/>
      <c r="AR149" s="168"/>
      <c r="AS149" s="168"/>
      <c r="AT149" s="168"/>
      <c r="AU149" s="168"/>
      <c r="AV149" s="169"/>
      <c r="AW149" s="170"/>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9"/>
      <c r="BU149" s="145"/>
      <c r="GE149" s="59"/>
      <c r="GK149" s="59"/>
    </row>
    <row r="150" spans="3:193" s="144" customFormat="1" ht="15.75" thickBot="1">
      <c r="C150" s="137"/>
      <c r="D150" s="138"/>
      <c r="E150" s="420"/>
      <c r="F150" s="139"/>
      <c r="G150" s="158"/>
      <c r="H150" s="299"/>
      <c r="I150" s="159"/>
      <c r="J150" s="174"/>
      <c r="K150" s="159"/>
      <c r="L150" s="159"/>
      <c r="M150" s="159"/>
      <c r="N150" s="160"/>
      <c r="O150" s="160"/>
      <c r="P150" s="160"/>
      <c r="Q150" s="139"/>
      <c r="R150" s="139"/>
      <c r="S150" s="161"/>
      <c r="T150" s="139"/>
      <c r="U150" s="139"/>
      <c r="V150" s="139"/>
      <c r="W150" s="139"/>
      <c r="X150" s="139"/>
      <c r="Y150" s="438"/>
      <c r="Z150" s="139"/>
      <c r="AA150" s="139"/>
      <c r="AB150" s="139"/>
      <c r="AC150" s="139"/>
      <c r="AD150" s="140"/>
      <c r="AE150" s="140"/>
      <c r="AF150" s="162"/>
      <c r="AG150" s="163"/>
      <c r="AH150" s="164"/>
      <c r="AI150" s="164"/>
      <c r="AJ150" s="36"/>
      <c r="AK150" s="240"/>
      <c r="AL150" s="241"/>
      <c r="AM150" s="139"/>
      <c r="AN150" s="139"/>
      <c r="AO150" s="166"/>
      <c r="AP150" s="167"/>
      <c r="AQ150" s="168"/>
      <c r="AR150" s="168"/>
      <c r="AS150" s="168"/>
      <c r="AT150" s="168"/>
      <c r="AU150" s="168"/>
      <c r="AV150" s="169"/>
      <c r="AW150" s="170"/>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9"/>
      <c r="BU150" s="145"/>
      <c r="GE150" s="59"/>
      <c r="GK150" s="59"/>
    </row>
    <row r="151" spans="3:193" s="144" customFormat="1" ht="15.75" thickBot="1">
      <c r="C151" s="137"/>
      <c r="D151" s="138"/>
      <c r="E151" s="420"/>
      <c r="F151" s="139"/>
      <c r="G151" s="158"/>
      <c r="H151" s="299"/>
      <c r="I151" s="159"/>
      <c r="J151" s="174"/>
      <c r="K151" s="159"/>
      <c r="L151" s="159"/>
      <c r="M151" s="159"/>
      <c r="N151" s="160"/>
      <c r="O151" s="160"/>
      <c r="P151" s="160"/>
      <c r="Q151" s="139"/>
      <c r="R151" s="139"/>
      <c r="S151" s="161"/>
      <c r="T151" s="139"/>
      <c r="U151" s="139"/>
      <c r="V151" s="139"/>
      <c r="W151" s="139"/>
      <c r="X151" s="139"/>
      <c r="Y151" s="438"/>
      <c r="Z151" s="139"/>
      <c r="AA151" s="139"/>
      <c r="AB151" s="139"/>
      <c r="AC151" s="139"/>
      <c r="AD151" s="140"/>
      <c r="AE151" s="140"/>
      <c r="AF151" s="162"/>
      <c r="AG151" s="163"/>
      <c r="AH151" s="164"/>
      <c r="AI151" s="164"/>
      <c r="AJ151" s="36"/>
      <c r="AK151" s="240"/>
      <c r="AL151" s="241"/>
      <c r="AM151" s="139"/>
      <c r="AN151" s="139"/>
      <c r="AO151" s="166"/>
      <c r="AP151" s="167"/>
      <c r="AQ151" s="168"/>
      <c r="AR151" s="168"/>
      <c r="AS151" s="168"/>
      <c r="AT151" s="168"/>
      <c r="AU151" s="168"/>
      <c r="AV151" s="169"/>
      <c r="AW151" s="170"/>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9"/>
      <c r="BU151" s="145"/>
      <c r="GE151" s="59"/>
      <c r="GK151" s="59"/>
    </row>
    <row r="152" spans="3:193" s="144" customFormat="1" ht="15.75" thickBot="1">
      <c r="C152" s="137"/>
      <c r="D152" s="138"/>
      <c r="E152" s="139"/>
      <c r="F152" s="139"/>
      <c r="G152" s="158"/>
      <c r="H152" s="299"/>
      <c r="I152" s="159"/>
      <c r="J152" s="174"/>
      <c r="K152" s="159"/>
      <c r="L152" s="159"/>
      <c r="M152" s="159"/>
      <c r="N152" s="160"/>
      <c r="O152" s="160"/>
      <c r="P152" s="160"/>
      <c r="Q152" s="139"/>
      <c r="R152" s="139"/>
      <c r="S152" s="161"/>
      <c r="T152" s="139"/>
      <c r="U152" s="139"/>
      <c r="V152" s="139"/>
      <c r="W152" s="139"/>
      <c r="X152" s="139"/>
      <c r="Y152" s="438"/>
      <c r="Z152" s="139"/>
      <c r="AA152" s="139"/>
      <c r="AB152" s="139"/>
      <c r="AC152" s="139"/>
      <c r="AD152" s="140"/>
      <c r="AE152" s="140"/>
      <c r="AF152" s="162"/>
      <c r="AG152" s="163"/>
      <c r="AH152" s="164"/>
      <c r="AI152" s="164"/>
      <c r="AJ152" s="36"/>
      <c r="AK152" s="240"/>
      <c r="AL152" s="241"/>
      <c r="AM152" s="139"/>
      <c r="AN152" s="139"/>
      <c r="AO152" s="166"/>
      <c r="AP152" s="167"/>
      <c r="AQ152" s="168"/>
      <c r="AR152" s="168"/>
      <c r="AS152" s="168"/>
      <c r="AT152" s="168"/>
      <c r="AU152" s="168"/>
      <c r="AV152" s="169"/>
      <c r="AW152" s="170"/>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9"/>
      <c r="BU152" s="145"/>
      <c r="GE152" s="59"/>
      <c r="GK152" s="59"/>
    </row>
    <row r="153" spans="3:193" s="144" customFormat="1" ht="15.75" thickBot="1">
      <c r="C153" s="137"/>
      <c r="D153" s="138"/>
      <c r="E153" s="139"/>
      <c r="F153" s="139"/>
      <c r="G153" s="158"/>
      <c r="H153" s="299"/>
      <c r="I153" s="159"/>
      <c r="J153" s="174"/>
      <c r="K153" s="159"/>
      <c r="L153" s="159"/>
      <c r="M153" s="159"/>
      <c r="N153" s="160"/>
      <c r="O153" s="160"/>
      <c r="P153" s="160"/>
      <c r="Q153" s="139"/>
      <c r="R153" s="139"/>
      <c r="S153" s="161"/>
      <c r="T153" s="139"/>
      <c r="U153" s="139"/>
      <c r="V153" s="139"/>
      <c r="W153" s="139"/>
      <c r="X153" s="139"/>
      <c r="Y153" s="438"/>
      <c r="Z153" s="139"/>
      <c r="AA153" s="139"/>
      <c r="AB153" s="139"/>
      <c r="AC153" s="139"/>
      <c r="AD153" s="140"/>
      <c r="AE153" s="140"/>
      <c r="AF153" s="162"/>
      <c r="AG153" s="163"/>
      <c r="AH153" s="164"/>
      <c r="AI153" s="164"/>
      <c r="AJ153" s="36"/>
      <c r="AK153" s="240"/>
      <c r="AL153" s="241"/>
      <c r="AM153" s="139"/>
      <c r="AN153" s="139"/>
      <c r="AO153" s="166"/>
      <c r="AP153" s="167"/>
      <c r="AQ153" s="168"/>
      <c r="AR153" s="168"/>
      <c r="AS153" s="168"/>
      <c r="AT153" s="168"/>
      <c r="AU153" s="168"/>
      <c r="AV153" s="169"/>
      <c r="AW153" s="170"/>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9"/>
      <c r="BU153" s="145"/>
      <c r="GE153" s="59"/>
      <c r="GK153" s="59"/>
    </row>
    <row r="154" spans="3:193" s="144" customFormat="1" ht="15.75" thickBot="1">
      <c r="C154" s="137"/>
      <c r="D154" s="138"/>
      <c r="E154" s="139"/>
      <c r="F154" s="139"/>
      <c r="G154" s="158"/>
      <c r="H154" s="299"/>
      <c r="I154" s="159"/>
      <c r="J154" s="174"/>
      <c r="K154" s="159"/>
      <c r="L154" s="159"/>
      <c r="M154" s="159"/>
      <c r="N154" s="160"/>
      <c r="O154" s="160"/>
      <c r="P154" s="160"/>
      <c r="Q154" s="139"/>
      <c r="R154" s="139"/>
      <c r="S154" s="161"/>
      <c r="T154" s="139"/>
      <c r="U154" s="139"/>
      <c r="V154" s="139"/>
      <c r="W154" s="139"/>
      <c r="X154" s="139"/>
      <c r="Y154" s="438"/>
      <c r="Z154" s="139"/>
      <c r="AA154" s="139"/>
      <c r="AB154" s="139"/>
      <c r="AC154" s="139"/>
      <c r="AD154" s="140"/>
      <c r="AE154" s="140"/>
      <c r="AF154" s="162"/>
      <c r="AG154" s="163"/>
      <c r="AH154" s="164"/>
      <c r="AI154" s="164"/>
      <c r="AJ154" s="36"/>
      <c r="AK154" s="240"/>
      <c r="AL154" s="241"/>
      <c r="AM154" s="139"/>
      <c r="AN154" s="139"/>
      <c r="AO154" s="166"/>
      <c r="AP154" s="167"/>
      <c r="AQ154" s="168"/>
      <c r="AR154" s="168"/>
      <c r="AS154" s="168"/>
      <c r="AT154" s="168"/>
      <c r="AU154" s="168"/>
      <c r="AV154" s="169"/>
      <c r="AW154" s="170"/>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9"/>
      <c r="BU154" s="145"/>
      <c r="GE154" s="59"/>
      <c r="GK154" s="59"/>
    </row>
    <row r="155" spans="3:193" s="144" customFormat="1" ht="15.75" thickBot="1">
      <c r="C155" s="137"/>
      <c r="D155" s="138"/>
      <c r="E155" s="420"/>
      <c r="F155" s="139"/>
      <c r="G155" s="158"/>
      <c r="H155" s="299"/>
      <c r="I155" s="159"/>
      <c r="J155" s="174"/>
      <c r="K155" s="159"/>
      <c r="L155" s="159"/>
      <c r="M155" s="159"/>
      <c r="N155" s="160"/>
      <c r="O155" s="160"/>
      <c r="P155" s="160"/>
      <c r="Q155" s="139"/>
      <c r="R155" s="139"/>
      <c r="S155" s="161"/>
      <c r="T155" s="139"/>
      <c r="U155" s="139"/>
      <c r="V155" s="139"/>
      <c r="W155" s="139"/>
      <c r="X155" s="139"/>
      <c r="Y155" s="438"/>
      <c r="Z155" s="139"/>
      <c r="AA155" s="139"/>
      <c r="AB155" s="139"/>
      <c r="AC155" s="139"/>
      <c r="AD155" s="140"/>
      <c r="AE155" s="140"/>
      <c r="AF155" s="162"/>
      <c r="AG155" s="163"/>
      <c r="AH155" s="164"/>
      <c r="AI155" s="164"/>
      <c r="AJ155" s="36"/>
      <c r="AK155" s="240"/>
      <c r="AL155" s="241"/>
      <c r="AM155" s="139"/>
      <c r="AN155" s="139"/>
      <c r="AO155" s="166"/>
      <c r="AP155" s="167"/>
      <c r="AQ155" s="168"/>
      <c r="AR155" s="168"/>
      <c r="AS155" s="168"/>
      <c r="AT155" s="168"/>
      <c r="AU155" s="168"/>
      <c r="AV155" s="169"/>
      <c r="AW155" s="170"/>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9"/>
      <c r="BU155" s="145"/>
      <c r="GE155" s="59"/>
      <c r="GK155" s="59"/>
    </row>
    <row r="156" spans="3:193" s="144" customFormat="1" ht="15.75" thickBot="1">
      <c r="C156" s="137"/>
      <c r="D156" s="138"/>
      <c r="E156" s="420"/>
      <c r="F156" s="139"/>
      <c r="G156" s="158"/>
      <c r="H156" s="299"/>
      <c r="I156" s="159"/>
      <c r="J156" s="174"/>
      <c r="K156" s="159"/>
      <c r="L156" s="159"/>
      <c r="M156" s="159"/>
      <c r="N156" s="160"/>
      <c r="O156" s="160"/>
      <c r="P156" s="160"/>
      <c r="Q156" s="139"/>
      <c r="R156" s="139"/>
      <c r="S156" s="161"/>
      <c r="T156" s="139"/>
      <c r="U156" s="139"/>
      <c r="V156" s="139"/>
      <c r="W156" s="139"/>
      <c r="X156" s="139"/>
      <c r="Y156" s="438"/>
      <c r="Z156" s="139"/>
      <c r="AA156" s="139"/>
      <c r="AB156" s="139"/>
      <c r="AC156" s="139"/>
      <c r="AD156" s="140"/>
      <c r="AE156" s="140"/>
      <c r="AF156" s="162"/>
      <c r="AG156" s="163"/>
      <c r="AH156" s="164"/>
      <c r="AI156" s="164"/>
      <c r="AJ156" s="36"/>
      <c r="AK156" s="240"/>
      <c r="AL156" s="241"/>
      <c r="AM156" s="139"/>
      <c r="AN156" s="139"/>
      <c r="AO156" s="166"/>
      <c r="AP156" s="167"/>
      <c r="AQ156" s="168"/>
      <c r="AR156" s="168"/>
      <c r="AS156" s="168"/>
      <c r="AT156" s="168"/>
      <c r="AU156" s="168"/>
      <c r="AV156" s="169"/>
      <c r="AW156" s="170"/>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9"/>
      <c r="BU156" s="145"/>
      <c r="GE156" s="59"/>
      <c r="GK156" s="59"/>
    </row>
    <row r="157" spans="3:193" s="144" customFormat="1" ht="15.75" thickBot="1">
      <c r="C157" s="137"/>
      <c r="D157" s="138"/>
      <c r="E157" s="420"/>
      <c r="F157" s="139"/>
      <c r="G157" s="158"/>
      <c r="H157" s="299"/>
      <c r="I157" s="159"/>
      <c r="J157" s="174"/>
      <c r="K157" s="159"/>
      <c r="L157" s="159"/>
      <c r="M157" s="159"/>
      <c r="N157" s="160"/>
      <c r="O157" s="160"/>
      <c r="P157" s="160"/>
      <c r="Q157" s="139"/>
      <c r="R157" s="139"/>
      <c r="S157" s="161"/>
      <c r="T157" s="139"/>
      <c r="U157" s="139"/>
      <c r="V157" s="139"/>
      <c r="W157" s="139"/>
      <c r="X157" s="139"/>
      <c r="Y157" s="438"/>
      <c r="Z157" s="139"/>
      <c r="AA157" s="139"/>
      <c r="AB157" s="139"/>
      <c r="AC157" s="139"/>
      <c r="AD157" s="140"/>
      <c r="AE157" s="140"/>
      <c r="AF157" s="162"/>
      <c r="AG157" s="163"/>
      <c r="AH157" s="164"/>
      <c r="AI157" s="164"/>
      <c r="AJ157" s="36"/>
      <c r="AK157" s="240"/>
      <c r="AL157" s="241"/>
      <c r="AM157" s="139"/>
      <c r="AN157" s="139"/>
      <c r="AO157" s="166"/>
      <c r="AP157" s="167"/>
      <c r="AQ157" s="168"/>
      <c r="AR157" s="168"/>
      <c r="AS157" s="168"/>
      <c r="AT157" s="168"/>
      <c r="AU157" s="168"/>
      <c r="AV157" s="169"/>
      <c r="AW157" s="170"/>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9"/>
      <c r="BU157" s="145"/>
      <c r="GE157" s="59"/>
      <c r="GK157" s="59"/>
    </row>
    <row r="158" spans="3:193" s="144" customFormat="1" ht="15.75" thickBot="1">
      <c r="C158" s="137"/>
      <c r="D158" s="138"/>
      <c r="E158" s="420"/>
      <c r="F158" s="139"/>
      <c r="G158" s="158"/>
      <c r="H158" s="299"/>
      <c r="I158" s="159"/>
      <c r="J158" s="174"/>
      <c r="K158" s="159"/>
      <c r="L158" s="159"/>
      <c r="M158" s="159"/>
      <c r="N158" s="160"/>
      <c r="O158" s="160"/>
      <c r="P158" s="160"/>
      <c r="Q158" s="139"/>
      <c r="R158" s="139"/>
      <c r="S158" s="161"/>
      <c r="T158" s="139"/>
      <c r="U158" s="139"/>
      <c r="V158" s="139"/>
      <c r="W158" s="139"/>
      <c r="X158" s="139"/>
      <c r="Y158" s="438"/>
      <c r="Z158" s="139"/>
      <c r="AA158" s="139"/>
      <c r="AB158" s="139"/>
      <c r="AC158" s="139"/>
      <c r="AD158" s="140"/>
      <c r="AE158" s="140"/>
      <c r="AF158" s="162"/>
      <c r="AG158" s="163"/>
      <c r="AH158" s="164"/>
      <c r="AI158" s="164"/>
      <c r="AJ158" s="36"/>
      <c r="AK158" s="240"/>
      <c r="AL158" s="241"/>
      <c r="AM158" s="139"/>
      <c r="AN158" s="139"/>
      <c r="AO158" s="166"/>
      <c r="AP158" s="167"/>
      <c r="AQ158" s="168"/>
      <c r="AR158" s="168"/>
      <c r="AS158" s="168"/>
      <c r="AT158" s="168"/>
      <c r="AU158" s="168"/>
      <c r="AV158" s="169"/>
      <c r="AW158" s="170"/>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9"/>
      <c r="BU158" s="145"/>
      <c r="GE158" s="59"/>
      <c r="GK158" s="59"/>
    </row>
    <row r="159" spans="3:193" s="144" customFormat="1" ht="15.75" thickBot="1">
      <c r="C159" s="137"/>
      <c r="D159" s="138"/>
      <c r="E159" s="420"/>
      <c r="F159" s="139"/>
      <c r="G159" s="158"/>
      <c r="H159" s="299"/>
      <c r="I159" s="159"/>
      <c r="J159" s="174"/>
      <c r="K159" s="159"/>
      <c r="L159" s="159"/>
      <c r="M159" s="159"/>
      <c r="N159" s="160"/>
      <c r="O159" s="160"/>
      <c r="P159" s="160"/>
      <c r="Q159" s="139"/>
      <c r="R159" s="139"/>
      <c r="S159" s="161"/>
      <c r="T159" s="139"/>
      <c r="U159" s="139"/>
      <c r="V159" s="139"/>
      <c r="W159" s="139"/>
      <c r="X159" s="139"/>
      <c r="Y159" s="438"/>
      <c r="Z159" s="139"/>
      <c r="AA159" s="139"/>
      <c r="AB159" s="139"/>
      <c r="AC159" s="139"/>
      <c r="AD159" s="140"/>
      <c r="AE159" s="140"/>
      <c r="AF159" s="162"/>
      <c r="AG159" s="163"/>
      <c r="AH159" s="164"/>
      <c r="AI159" s="164"/>
      <c r="AJ159" s="36"/>
      <c r="AK159" s="240"/>
      <c r="AL159" s="241"/>
      <c r="AM159" s="139"/>
      <c r="AN159" s="139"/>
      <c r="AO159" s="166"/>
      <c r="AP159" s="167"/>
      <c r="AQ159" s="168"/>
      <c r="AR159" s="168"/>
      <c r="AS159" s="168"/>
      <c r="AT159" s="168"/>
      <c r="AU159" s="168"/>
      <c r="AV159" s="169"/>
      <c r="AW159" s="170"/>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9"/>
      <c r="BU159" s="145"/>
      <c r="GE159" s="59"/>
      <c r="GK159" s="59"/>
    </row>
    <row r="160" spans="3:193" s="144" customFormat="1" ht="15.75" thickBot="1">
      <c r="C160" s="137"/>
      <c r="D160" s="138"/>
      <c r="E160" s="420"/>
      <c r="F160" s="139"/>
      <c r="G160" s="158"/>
      <c r="H160" s="299"/>
      <c r="I160" s="159"/>
      <c r="J160" s="174"/>
      <c r="K160" s="159"/>
      <c r="L160" s="159"/>
      <c r="M160" s="159"/>
      <c r="N160" s="160"/>
      <c r="O160" s="160"/>
      <c r="P160" s="160"/>
      <c r="Q160" s="139"/>
      <c r="R160" s="139"/>
      <c r="S160" s="161"/>
      <c r="T160" s="139"/>
      <c r="U160" s="139"/>
      <c r="V160" s="139"/>
      <c r="W160" s="139"/>
      <c r="X160" s="139"/>
      <c r="Y160" s="438"/>
      <c r="Z160" s="139"/>
      <c r="AA160" s="139"/>
      <c r="AB160" s="139"/>
      <c r="AC160" s="139"/>
      <c r="AD160" s="140"/>
      <c r="AE160" s="140"/>
      <c r="AF160" s="162"/>
      <c r="AG160" s="163"/>
      <c r="AH160" s="164"/>
      <c r="AI160" s="164"/>
      <c r="AJ160" s="36"/>
      <c r="AK160" s="240"/>
      <c r="AL160" s="241"/>
      <c r="AM160" s="139"/>
      <c r="AN160" s="139"/>
      <c r="AO160" s="166"/>
      <c r="AP160" s="167"/>
      <c r="AQ160" s="168"/>
      <c r="AR160" s="168"/>
      <c r="AS160" s="168"/>
      <c r="AT160" s="168"/>
      <c r="AU160" s="168"/>
      <c r="AV160" s="169"/>
      <c r="AW160" s="170"/>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9"/>
      <c r="BU160" s="145"/>
      <c r="GE160" s="59"/>
      <c r="GK160" s="59"/>
    </row>
    <row r="161" spans="3:193" s="144" customFormat="1" ht="15.75" thickBot="1">
      <c r="C161" s="137"/>
      <c r="D161" s="138"/>
      <c r="E161" s="420"/>
      <c r="F161" s="139"/>
      <c r="G161" s="158"/>
      <c r="H161" s="299"/>
      <c r="I161" s="159"/>
      <c r="J161" s="174"/>
      <c r="K161" s="159"/>
      <c r="L161" s="159"/>
      <c r="M161" s="159"/>
      <c r="N161" s="160"/>
      <c r="O161" s="160"/>
      <c r="P161" s="160"/>
      <c r="Q161" s="139"/>
      <c r="R161" s="139"/>
      <c r="S161" s="161"/>
      <c r="T161" s="139"/>
      <c r="U161" s="139"/>
      <c r="V161" s="139"/>
      <c r="W161" s="139"/>
      <c r="X161" s="139"/>
      <c r="Y161" s="438"/>
      <c r="Z161" s="139"/>
      <c r="AA161" s="139"/>
      <c r="AB161" s="139"/>
      <c r="AC161" s="139"/>
      <c r="AD161" s="140"/>
      <c r="AE161" s="140"/>
      <c r="AF161" s="162"/>
      <c r="AG161" s="163"/>
      <c r="AH161" s="164"/>
      <c r="AI161" s="164"/>
      <c r="AJ161" s="36"/>
      <c r="AK161" s="240"/>
      <c r="AL161" s="241"/>
      <c r="AM161" s="139"/>
      <c r="AN161" s="139"/>
      <c r="AO161" s="166"/>
      <c r="AP161" s="167"/>
      <c r="AQ161" s="168"/>
      <c r="AR161" s="168"/>
      <c r="AS161" s="168"/>
      <c r="AT161" s="168"/>
      <c r="AU161" s="168"/>
      <c r="AV161" s="169"/>
      <c r="AW161" s="170"/>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9"/>
      <c r="BU161" s="145"/>
      <c r="GE161" s="59"/>
      <c r="GK161" s="59"/>
    </row>
    <row r="162" spans="3:193" s="144" customFormat="1" ht="15.75" thickBot="1">
      <c r="C162" s="137"/>
      <c r="D162" s="138"/>
      <c r="E162" s="420"/>
      <c r="F162" s="139"/>
      <c r="G162" s="158"/>
      <c r="H162" s="299"/>
      <c r="I162" s="159"/>
      <c r="J162" s="174"/>
      <c r="K162" s="159"/>
      <c r="L162" s="159"/>
      <c r="M162" s="159"/>
      <c r="N162" s="160"/>
      <c r="O162" s="160"/>
      <c r="P162" s="160"/>
      <c r="Q162" s="139"/>
      <c r="R162" s="139"/>
      <c r="S162" s="161"/>
      <c r="T162" s="139"/>
      <c r="U162" s="139"/>
      <c r="V162" s="139"/>
      <c r="W162" s="139"/>
      <c r="X162" s="139"/>
      <c r="Y162" s="438"/>
      <c r="Z162" s="139"/>
      <c r="AA162" s="139"/>
      <c r="AB162" s="139"/>
      <c r="AC162" s="139"/>
      <c r="AD162" s="140"/>
      <c r="AE162" s="140"/>
      <c r="AF162" s="162"/>
      <c r="AG162" s="163"/>
      <c r="AH162" s="164"/>
      <c r="AI162" s="164"/>
      <c r="AJ162" s="36"/>
      <c r="AK162" s="240"/>
      <c r="AL162" s="241"/>
      <c r="AM162" s="139"/>
      <c r="AN162" s="139"/>
      <c r="AO162" s="166"/>
      <c r="AP162" s="167"/>
      <c r="AQ162" s="168"/>
      <c r="AR162" s="168"/>
      <c r="AS162" s="168"/>
      <c r="AT162" s="168"/>
      <c r="AU162" s="168"/>
      <c r="AV162" s="169"/>
      <c r="AW162" s="170"/>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9"/>
      <c r="BU162" s="145"/>
      <c r="GE162" s="59"/>
      <c r="GK162" s="59"/>
    </row>
    <row r="163" spans="3:193" s="144" customFormat="1" ht="15.75" thickBot="1">
      <c r="C163" s="137"/>
      <c r="D163" s="138"/>
      <c r="E163" s="420"/>
      <c r="F163" s="139"/>
      <c r="G163" s="158"/>
      <c r="H163" s="299"/>
      <c r="I163" s="159"/>
      <c r="J163" s="174"/>
      <c r="K163" s="159"/>
      <c r="L163" s="159"/>
      <c r="M163" s="159"/>
      <c r="N163" s="160"/>
      <c r="O163" s="160"/>
      <c r="P163" s="160"/>
      <c r="Q163" s="139"/>
      <c r="R163" s="139"/>
      <c r="S163" s="161"/>
      <c r="T163" s="139"/>
      <c r="U163" s="139"/>
      <c r="V163" s="139"/>
      <c r="W163" s="139"/>
      <c r="X163" s="139"/>
      <c r="Y163" s="438"/>
      <c r="Z163" s="139"/>
      <c r="AA163" s="139"/>
      <c r="AB163" s="139"/>
      <c r="AC163" s="139"/>
      <c r="AD163" s="140"/>
      <c r="AE163" s="140"/>
      <c r="AF163" s="162"/>
      <c r="AG163" s="163"/>
      <c r="AH163" s="164"/>
      <c r="AI163" s="164"/>
      <c r="AJ163" s="36"/>
      <c r="AK163" s="240"/>
      <c r="AL163" s="241"/>
      <c r="AM163" s="139"/>
      <c r="AN163" s="139"/>
      <c r="AO163" s="166"/>
      <c r="AP163" s="167"/>
      <c r="AQ163" s="168"/>
      <c r="AR163" s="168"/>
      <c r="AS163" s="168"/>
      <c r="AT163" s="168"/>
      <c r="AU163" s="168"/>
      <c r="AV163" s="169"/>
      <c r="AW163" s="170"/>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9"/>
      <c r="BU163" s="145"/>
      <c r="GE163" s="59"/>
      <c r="GK163" s="59"/>
    </row>
    <row r="164" spans="3:193" s="144" customFormat="1" ht="15.75" thickBot="1">
      <c r="C164" s="137"/>
      <c r="D164" s="138"/>
      <c r="E164" s="420"/>
      <c r="F164" s="139"/>
      <c r="G164" s="158"/>
      <c r="H164" s="299"/>
      <c r="I164" s="159"/>
      <c r="J164" s="174"/>
      <c r="K164" s="159"/>
      <c r="L164" s="159"/>
      <c r="M164" s="159"/>
      <c r="N164" s="160"/>
      <c r="O164" s="160"/>
      <c r="P164" s="160"/>
      <c r="Q164" s="139"/>
      <c r="R164" s="139"/>
      <c r="S164" s="161"/>
      <c r="T164" s="139"/>
      <c r="U164" s="139"/>
      <c r="V164" s="139"/>
      <c r="W164" s="139"/>
      <c r="X164" s="139"/>
      <c r="Y164" s="438"/>
      <c r="Z164" s="139"/>
      <c r="AA164" s="139"/>
      <c r="AB164" s="139"/>
      <c r="AC164" s="139"/>
      <c r="AD164" s="140"/>
      <c r="AE164" s="140"/>
      <c r="AF164" s="162"/>
      <c r="AG164" s="163"/>
      <c r="AH164" s="164"/>
      <c r="AI164" s="164"/>
      <c r="AJ164" s="36"/>
      <c r="AK164" s="240"/>
      <c r="AL164" s="241"/>
      <c r="AM164" s="139"/>
      <c r="AN164" s="139"/>
      <c r="AO164" s="166"/>
      <c r="AP164" s="167"/>
      <c r="AQ164" s="168"/>
      <c r="AR164" s="168"/>
      <c r="AS164" s="168"/>
      <c r="AT164" s="168"/>
      <c r="AU164" s="168"/>
      <c r="AV164" s="169"/>
      <c r="AW164" s="170"/>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9"/>
      <c r="BU164" s="145"/>
      <c r="GE164" s="59"/>
      <c r="GK164" s="59"/>
    </row>
    <row r="165" spans="3:193" s="144" customFormat="1" ht="15.75" thickBot="1">
      <c r="C165" s="137"/>
      <c r="D165" s="138"/>
      <c r="E165" s="420"/>
      <c r="F165" s="139"/>
      <c r="G165" s="158"/>
      <c r="H165" s="299"/>
      <c r="I165" s="159"/>
      <c r="J165" s="174"/>
      <c r="K165" s="159"/>
      <c r="L165" s="159"/>
      <c r="M165" s="159"/>
      <c r="N165" s="160"/>
      <c r="O165" s="160"/>
      <c r="P165" s="160"/>
      <c r="Q165" s="139"/>
      <c r="R165" s="139"/>
      <c r="S165" s="161"/>
      <c r="T165" s="139"/>
      <c r="U165" s="139"/>
      <c r="V165" s="139"/>
      <c r="W165" s="139"/>
      <c r="X165" s="139"/>
      <c r="Y165" s="438"/>
      <c r="Z165" s="139"/>
      <c r="AA165" s="139"/>
      <c r="AB165" s="139"/>
      <c r="AC165" s="139"/>
      <c r="AD165" s="140"/>
      <c r="AE165" s="140"/>
      <c r="AF165" s="162"/>
      <c r="AG165" s="163"/>
      <c r="AH165" s="164"/>
      <c r="AI165" s="164"/>
      <c r="AJ165" s="36"/>
      <c r="AK165" s="240"/>
      <c r="AL165" s="241"/>
      <c r="AM165" s="139"/>
      <c r="AN165" s="139"/>
      <c r="AO165" s="166"/>
      <c r="AP165" s="167"/>
      <c r="AQ165" s="168"/>
      <c r="AR165" s="168"/>
      <c r="AS165" s="168"/>
      <c r="AT165" s="168"/>
      <c r="AU165" s="168"/>
      <c r="AV165" s="169"/>
      <c r="AW165" s="170"/>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9"/>
      <c r="BU165" s="145"/>
      <c r="GE165" s="59"/>
      <c r="GK165" s="59"/>
    </row>
    <row r="166" spans="3:193" s="144" customFormat="1" ht="15.75" thickBot="1">
      <c r="C166" s="137"/>
      <c r="D166" s="138"/>
      <c r="E166" s="420"/>
      <c r="F166" s="139"/>
      <c r="G166" s="158"/>
      <c r="H166" s="299"/>
      <c r="I166" s="159"/>
      <c r="J166" s="174"/>
      <c r="K166" s="159"/>
      <c r="L166" s="159"/>
      <c r="M166" s="159"/>
      <c r="N166" s="160"/>
      <c r="O166" s="160"/>
      <c r="P166" s="160"/>
      <c r="Q166" s="139"/>
      <c r="R166" s="139"/>
      <c r="S166" s="161"/>
      <c r="T166" s="139"/>
      <c r="U166" s="139"/>
      <c r="V166" s="139"/>
      <c r="W166" s="139"/>
      <c r="X166" s="139"/>
      <c r="Y166" s="438"/>
      <c r="Z166" s="139"/>
      <c r="AA166" s="139"/>
      <c r="AB166" s="139"/>
      <c r="AC166" s="139"/>
      <c r="AD166" s="140"/>
      <c r="AE166" s="140"/>
      <c r="AF166" s="162"/>
      <c r="AG166" s="163"/>
      <c r="AH166" s="164"/>
      <c r="AI166" s="164"/>
      <c r="AJ166" s="36"/>
      <c r="AK166" s="240"/>
      <c r="AL166" s="241"/>
      <c r="AM166" s="139"/>
      <c r="AN166" s="139"/>
      <c r="AO166" s="166"/>
      <c r="AP166" s="167"/>
      <c r="AQ166" s="168"/>
      <c r="AR166" s="168"/>
      <c r="AS166" s="168"/>
      <c r="AT166" s="168"/>
      <c r="AU166" s="168"/>
      <c r="AV166" s="169"/>
      <c r="AW166" s="170"/>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9"/>
      <c r="BU166" s="145"/>
      <c r="GE166" s="59"/>
      <c r="GK166" s="59"/>
    </row>
    <row r="167" spans="3:193" s="144" customFormat="1" ht="15.75" thickBot="1">
      <c r="C167" s="137"/>
      <c r="D167" s="138"/>
      <c r="E167" s="420"/>
      <c r="F167" s="139"/>
      <c r="G167" s="158"/>
      <c r="H167" s="299"/>
      <c r="I167" s="159"/>
      <c r="J167" s="174"/>
      <c r="K167" s="159"/>
      <c r="L167" s="159"/>
      <c r="M167" s="159"/>
      <c r="N167" s="160"/>
      <c r="O167" s="160"/>
      <c r="P167" s="160"/>
      <c r="Q167" s="139"/>
      <c r="R167" s="139"/>
      <c r="S167" s="161"/>
      <c r="T167" s="139"/>
      <c r="U167" s="139"/>
      <c r="V167" s="139"/>
      <c r="W167" s="139"/>
      <c r="X167" s="139"/>
      <c r="Y167" s="438"/>
      <c r="Z167" s="139"/>
      <c r="AA167" s="139"/>
      <c r="AB167" s="139"/>
      <c r="AC167" s="139"/>
      <c r="AD167" s="140"/>
      <c r="AE167" s="140"/>
      <c r="AF167" s="162"/>
      <c r="AG167" s="163"/>
      <c r="AH167" s="164"/>
      <c r="AI167" s="164"/>
      <c r="AJ167" s="36"/>
      <c r="AK167" s="240"/>
      <c r="AL167" s="241"/>
      <c r="AM167" s="139"/>
      <c r="AN167" s="139"/>
      <c r="AO167" s="166"/>
      <c r="AP167" s="167"/>
      <c r="AQ167" s="168"/>
      <c r="AR167" s="168"/>
      <c r="AS167" s="168"/>
      <c r="AT167" s="168"/>
      <c r="AU167" s="168"/>
      <c r="AV167" s="169"/>
      <c r="AW167" s="170"/>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9"/>
      <c r="BU167" s="145"/>
      <c r="GE167" s="59"/>
      <c r="GK167" s="59"/>
    </row>
    <row r="168" spans="3:193" s="144" customFormat="1" ht="15.75" thickBot="1">
      <c r="C168" s="137"/>
      <c r="D168" s="138"/>
      <c r="E168" s="420"/>
      <c r="F168" s="139"/>
      <c r="G168" s="158"/>
      <c r="H168" s="299"/>
      <c r="I168" s="159"/>
      <c r="J168" s="174"/>
      <c r="K168" s="159"/>
      <c r="L168" s="159"/>
      <c r="M168" s="159"/>
      <c r="N168" s="160"/>
      <c r="O168" s="160"/>
      <c r="P168" s="160"/>
      <c r="Q168" s="139"/>
      <c r="R168" s="139"/>
      <c r="S168" s="161"/>
      <c r="T168" s="139"/>
      <c r="U168" s="139"/>
      <c r="V168" s="139"/>
      <c r="W168" s="139"/>
      <c r="X168" s="139"/>
      <c r="Y168" s="438"/>
      <c r="Z168" s="139"/>
      <c r="AA168" s="139"/>
      <c r="AB168" s="139"/>
      <c r="AC168" s="139"/>
      <c r="AD168" s="140"/>
      <c r="AE168" s="140"/>
      <c r="AF168" s="162"/>
      <c r="AG168" s="163"/>
      <c r="AH168" s="164"/>
      <c r="AI168" s="164"/>
      <c r="AJ168" s="36"/>
      <c r="AK168" s="240"/>
      <c r="AL168" s="241"/>
      <c r="AM168" s="139"/>
      <c r="AN168" s="139"/>
      <c r="AO168" s="166"/>
      <c r="AP168" s="167"/>
      <c r="AQ168" s="168"/>
      <c r="AR168" s="168"/>
      <c r="AS168" s="168"/>
      <c r="AT168" s="168"/>
      <c r="AU168" s="168"/>
      <c r="AV168" s="169"/>
      <c r="AW168" s="170"/>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9"/>
      <c r="BU168" s="145"/>
      <c r="GE168" s="59"/>
      <c r="GK168" s="59"/>
    </row>
    <row r="169" spans="3:193" s="144" customFormat="1" ht="15.75" thickBot="1">
      <c r="C169" s="137"/>
      <c r="D169" s="138"/>
      <c r="E169" s="420"/>
      <c r="F169" s="139"/>
      <c r="G169" s="158"/>
      <c r="H169" s="299"/>
      <c r="I169" s="159"/>
      <c r="J169" s="174"/>
      <c r="K169" s="159"/>
      <c r="L169" s="159"/>
      <c r="M169" s="159"/>
      <c r="N169" s="160"/>
      <c r="O169" s="160"/>
      <c r="P169" s="160"/>
      <c r="Q169" s="139"/>
      <c r="R169" s="139"/>
      <c r="S169" s="161"/>
      <c r="T169" s="139"/>
      <c r="U169" s="139"/>
      <c r="V169" s="139"/>
      <c r="W169" s="139"/>
      <c r="X169" s="139"/>
      <c r="Y169" s="438"/>
      <c r="Z169" s="139"/>
      <c r="AA169" s="139"/>
      <c r="AB169" s="139"/>
      <c r="AC169" s="139"/>
      <c r="AD169" s="140"/>
      <c r="AE169" s="140"/>
      <c r="AF169" s="162"/>
      <c r="AG169" s="163"/>
      <c r="AH169" s="164"/>
      <c r="AI169" s="164"/>
      <c r="AJ169" s="36"/>
      <c r="AK169" s="240"/>
      <c r="AL169" s="241"/>
      <c r="AM169" s="139"/>
      <c r="AN169" s="139"/>
      <c r="AO169" s="166"/>
      <c r="AP169" s="167"/>
      <c r="AQ169" s="168"/>
      <c r="AR169" s="168"/>
      <c r="AS169" s="168"/>
      <c r="AT169" s="168"/>
      <c r="AU169" s="168"/>
      <c r="AV169" s="169"/>
      <c r="AW169" s="170"/>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9"/>
      <c r="BU169" s="145"/>
      <c r="GE169" s="59"/>
      <c r="GK169" s="59"/>
    </row>
    <row r="170" spans="3:193" s="144" customFormat="1" ht="15.75" thickBot="1">
      <c r="C170" s="137"/>
      <c r="D170" s="138"/>
      <c r="E170" s="420"/>
      <c r="F170" s="139"/>
      <c r="G170" s="158"/>
      <c r="H170" s="299"/>
      <c r="I170" s="159"/>
      <c r="J170" s="174"/>
      <c r="K170" s="159"/>
      <c r="L170" s="159"/>
      <c r="M170" s="159"/>
      <c r="N170" s="160"/>
      <c r="O170" s="160"/>
      <c r="P170" s="160"/>
      <c r="Q170" s="139"/>
      <c r="R170" s="139"/>
      <c r="S170" s="161"/>
      <c r="T170" s="139"/>
      <c r="U170" s="139"/>
      <c r="V170" s="139"/>
      <c r="W170" s="139"/>
      <c r="X170" s="139"/>
      <c r="Y170" s="438"/>
      <c r="Z170" s="139"/>
      <c r="AA170" s="139"/>
      <c r="AB170" s="139"/>
      <c r="AC170" s="139"/>
      <c r="AD170" s="140"/>
      <c r="AE170" s="140"/>
      <c r="AF170" s="162"/>
      <c r="AG170" s="163"/>
      <c r="AH170" s="164"/>
      <c r="AI170" s="164"/>
      <c r="AJ170" s="36"/>
      <c r="AK170" s="240"/>
      <c r="AL170" s="241"/>
      <c r="AM170" s="139"/>
      <c r="AN170" s="139"/>
      <c r="AO170" s="166"/>
      <c r="AP170" s="167"/>
      <c r="AQ170" s="168"/>
      <c r="AR170" s="168"/>
      <c r="AS170" s="168"/>
      <c r="AT170" s="168"/>
      <c r="AU170" s="168"/>
      <c r="AV170" s="169"/>
      <c r="AW170" s="170"/>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9"/>
      <c r="BU170" s="145"/>
      <c r="GE170" s="59"/>
      <c r="GK170" s="59"/>
    </row>
    <row r="171" spans="3:193" s="144" customFormat="1" ht="15.75" thickBot="1">
      <c r="C171" s="137"/>
      <c r="D171" s="138"/>
      <c r="E171" s="420"/>
      <c r="F171" s="139"/>
      <c r="G171" s="158"/>
      <c r="H171" s="299"/>
      <c r="I171" s="159"/>
      <c r="J171" s="174"/>
      <c r="K171" s="159"/>
      <c r="L171" s="159"/>
      <c r="M171" s="159"/>
      <c r="N171" s="160"/>
      <c r="O171" s="160"/>
      <c r="P171" s="160"/>
      <c r="Q171" s="139"/>
      <c r="R171" s="139"/>
      <c r="S171" s="161"/>
      <c r="T171" s="139"/>
      <c r="U171" s="139"/>
      <c r="V171" s="139"/>
      <c r="W171" s="139"/>
      <c r="X171" s="139"/>
      <c r="Y171" s="438"/>
      <c r="Z171" s="139"/>
      <c r="AA171" s="139"/>
      <c r="AB171" s="139"/>
      <c r="AC171" s="139"/>
      <c r="AD171" s="140"/>
      <c r="AE171" s="140"/>
      <c r="AF171" s="162"/>
      <c r="AG171" s="163"/>
      <c r="AH171" s="164"/>
      <c r="AI171" s="164"/>
      <c r="AJ171" s="36"/>
      <c r="AK171" s="240"/>
      <c r="AL171" s="241"/>
      <c r="AM171" s="139"/>
      <c r="AN171" s="139"/>
      <c r="AO171" s="166"/>
      <c r="AP171" s="167"/>
      <c r="AQ171" s="168"/>
      <c r="AR171" s="168"/>
      <c r="AS171" s="168"/>
      <c r="AT171" s="168"/>
      <c r="AU171" s="168"/>
      <c r="AV171" s="169"/>
      <c r="AW171" s="170"/>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9"/>
      <c r="BU171" s="145"/>
      <c r="GE171" s="59"/>
      <c r="GK171" s="59"/>
    </row>
    <row r="172" spans="3:193" s="144" customFormat="1" ht="15.75" thickBot="1">
      <c r="C172" s="137"/>
      <c r="D172" s="138"/>
      <c r="E172" s="420"/>
      <c r="F172" s="139"/>
      <c r="G172" s="158"/>
      <c r="H172" s="299"/>
      <c r="I172" s="159"/>
      <c r="J172" s="174"/>
      <c r="K172" s="159"/>
      <c r="L172" s="159"/>
      <c r="M172" s="159"/>
      <c r="N172" s="160"/>
      <c r="O172" s="160"/>
      <c r="P172" s="160"/>
      <c r="Q172" s="139"/>
      <c r="R172" s="139"/>
      <c r="S172" s="161"/>
      <c r="T172" s="139"/>
      <c r="U172" s="139"/>
      <c r="V172" s="139"/>
      <c r="W172" s="139"/>
      <c r="X172" s="139"/>
      <c r="Y172" s="438"/>
      <c r="Z172" s="139"/>
      <c r="AA172" s="139"/>
      <c r="AB172" s="139"/>
      <c r="AC172" s="139"/>
      <c r="AD172" s="140"/>
      <c r="AE172" s="140"/>
      <c r="AF172" s="162"/>
      <c r="AG172" s="163"/>
      <c r="AH172" s="164"/>
      <c r="AI172" s="164"/>
      <c r="AJ172" s="36"/>
      <c r="AK172" s="240"/>
      <c r="AL172" s="241"/>
      <c r="AM172" s="139"/>
      <c r="AN172" s="139"/>
      <c r="AO172" s="166"/>
      <c r="AP172" s="167"/>
      <c r="AQ172" s="168"/>
      <c r="AR172" s="168"/>
      <c r="AS172" s="168"/>
      <c r="AT172" s="168"/>
      <c r="AU172" s="168"/>
      <c r="AV172" s="169"/>
      <c r="AW172" s="170"/>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9"/>
      <c r="BU172" s="145"/>
      <c r="GE172" s="59"/>
      <c r="GK172" s="59"/>
    </row>
    <row r="173" spans="3:193" s="144" customFormat="1" ht="15.75" thickBot="1">
      <c r="C173" s="137"/>
      <c r="D173" s="138"/>
      <c r="E173" s="420"/>
      <c r="F173" s="139"/>
      <c r="G173" s="158"/>
      <c r="H173" s="299"/>
      <c r="I173" s="159"/>
      <c r="J173" s="174"/>
      <c r="K173" s="159"/>
      <c r="L173" s="159"/>
      <c r="M173" s="159"/>
      <c r="N173" s="160"/>
      <c r="O173" s="160"/>
      <c r="P173" s="160"/>
      <c r="Q173" s="139"/>
      <c r="R173" s="139"/>
      <c r="S173" s="161"/>
      <c r="T173" s="139"/>
      <c r="U173" s="139"/>
      <c r="V173" s="139"/>
      <c r="W173" s="139"/>
      <c r="X173" s="139"/>
      <c r="Y173" s="438"/>
      <c r="Z173" s="139"/>
      <c r="AA173" s="139"/>
      <c r="AB173" s="139"/>
      <c r="AC173" s="139"/>
      <c r="AD173" s="140"/>
      <c r="AE173" s="140"/>
      <c r="AF173" s="162"/>
      <c r="AG173" s="163"/>
      <c r="AH173" s="164"/>
      <c r="AI173" s="164"/>
      <c r="AJ173" s="36"/>
      <c r="AK173" s="240"/>
      <c r="AL173" s="241"/>
      <c r="AM173" s="139"/>
      <c r="AN173" s="139"/>
      <c r="AO173" s="166"/>
      <c r="AP173" s="167"/>
      <c r="AQ173" s="168"/>
      <c r="AR173" s="168"/>
      <c r="AS173" s="168"/>
      <c r="AT173" s="168"/>
      <c r="AU173" s="168"/>
      <c r="AV173" s="169"/>
      <c r="AW173" s="170"/>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9"/>
      <c r="BU173" s="145"/>
      <c r="GE173" s="59"/>
      <c r="GK173" s="59"/>
    </row>
    <row r="174" spans="3:193" s="144" customFormat="1" ht="15.75" thickBot="1">
      <c r="C174" s="137"/>
      <c r="D174" s="138"/>
      <c r="E174" s="420"/>
      <c r="F174" s="139"/>
      <c r="G174" s="158"/>
      <c r="H174" s="299"/>
      <c r="I174" s="159"/>
      <c r="J174" s="174"/>
      <c r="K174" s="159"/>
      <c r="L174" s="159"/>
      <c r="M174" s="159"/>
      <c r="N174" s="160"/>
      <c r="O174" s="160"/>
      <c r="P174" s="160"/>
      <c r="Q174" s="139"/>
      <c r="R174" s="139"/>
      <c r="S174" s="161"/>
      <c r="T174" s="139"/>
      <c r="U174" s="139"/>
      <c r="V174" s="139"/>
      <c r="W174" s="139"/>
      <c r="X174" s="139"/>
      <c r="Y174" s="438"/>
      <c r="Z174" s="139"/>
      <c r="AA174" s="139"/>
      <c r="AB174" s="139"/>
      <c r="AC174" s="139"/>
      <c r="AD174" s="140"/>
      <c r="AE174" s="140"/>
      <c r="AF174" s="162"/>
      <c r="AG174" s="163"/>
      <c r="AH174" s="164"/>
      <c r="AI174" s="164"/>
      <c r="AJ174" s="36"/>
      <c r="AK174" s="240"/>
      <c r="AL174" s="241"/>
      <c r="AM174" s="139"/>
      <c r="AN174" s="139"/>
      <c r="AO174" s="166"/>
      <c r="AP174" s="167"/>
      <c r="AQ174" s="168"/>
      <c r="AR174" s="168"/>
      <c r="AS174" s="168"/>
      <c r="AT174" s="168"/>
      <c r="AU174" s="168"/>
      <c r="AV174" s="169"/>
      <c r="AW174" s="170"/>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9"/>
      <c r="BU174" s="145"/>
      <c r="GE174" s="59"/>
      <c r="GK174" s="59"/>
    </row>
    <row r="175" spans="3:193" s="144" customFormat="1" ht="15.75" thickBot="1">
      <c r="C175" s="137"/>
      <c r="D175" s="138"/>
      <c r="E175" s="420"/>
      <c r="F175" s="139"/>
      <c r="G175" s="158"/>
      <c r="H175" s="299"/>
      <c r="I175" s="159"/>
      <c r="J175" s="174"/>
      <c r="K175" s="159"/>
      <c r="L175" s="159"/>
      <c r="M175" s="159"/>
      <c r="N175" s="160"/>
      <c r="O175" s="160"/>
      <c r="P175" s="160"/>
      <c r="Q175" s="139"/>
      <c r="R175" s="139"/>
      <c r="S175" s="161"/>
      <c r="T175" s="139"/>
      <c r="U175" s="139"/>
      <c r="V175" s="139"/>
      <c r="W175" s="139"/>
      <c r="X175" s="139"/>
      <c r="Y175" s="438"/>
      <c r="Z175" s="139"/>
      <c r="AA175" s="139"/>
      <c r="AB175" s="139"/>
      <c r="AC175" s="139"/>
      <c r="AD175" s="140"/>
      <c r="AE175" s="140"/>
      <c r="AF175" s="162"/>
      <c r="AG175" s="163"/>
      <c r="AH175" s="164"/>
      <c r="AI175" s="164"/>
      <c r="AJ175" s="36"/>
      <c r="AK175" s="240"/>
      <c r="AL175" s="241"/>
      <c r="AM175" s="139"/>
      <c r="AN175" s="139"/>
      <c r="AO175" s="166"/>
      <c r="AP175" s="167"/>
      <c r="AQ175" s="168"/>
      <c r="AR175" s="168"/>
      <c r="AS175" s="168"/>
      <c r="AT175" s="168"/>
      <c r="AU175" s="168"/>
      <c r="AV175" s="169"/>
      <c r="AW175" s="170"/>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9"/>
      <c r="BU175" s="145"/>
      <c r="GE175" s="59"/>
      <c r="GK175" s="59"/>
    </row>
    <row r="176" spans="3:193" s="144" customFormat="1" ht="15.75" thickBot="1">
      <c r="C176" s="137"/>
      <c r="D176" s="138"/>
      <c r="E176" s="420"/>
      <c r="F176" s="139"/>
      <c r="G176" s="158"/>
      <c r="H176" s="299"/>
      <c r="I176" s="159"/>
      <c r="J176" s="174"/>
      <c r="K176" s="159"/>
      <c r="L176" s="159"/>
      <c r="M176" s="159"/>
      <c r="N176" s="160"/>
      <c r="O176" s="160"/>
      <c r="P176" s="160"/>
      <c r="Q176" s="139"/>
      <c r="R176" s="139"/>
      <c r="S176" s="161"/>
      <c r="T176" s="139"/>
      <c r="U176" s="139"/>
      <c r="V176" s="139"/>
      <c r="W176" s="139"/>
      <c r="X176" s="139"/>
      <c r="Y176" s="438"/>
      <c r="Z176" s="139"/>
      <c r="AA176" s="139"/>
      <c r="AB176" s="139"/>
      <c r="AC176" s="139"/>
      <c r="AD176" s="140"/>
      <c r="AE176" s="140"/>
      <c r="AF176" s="162"/>
      <c r="AG176" s="163"/>
      <c r="AH176" s="164"/>
      <c r="AI176" s="164"/>
      <c r="AJ176" s="36"/>
      <c r="AK176" s="240"/>
      <c r="AL176" s="241"/>
      <c r="AM176" s="139"/>
      <c r="AN176" s="139"/>
      <c r="AO176" s="166"/>
      <c r="AP176" s="167"/>
      <c r="AQ176" s="168"/>
      <c r="AR176" s="168"/>
      <c r="AS176" s="168"/>
      <c r="AT176" s="168"/>
      <c r="AU176" s="168"/>
      <c r="AV176" s="169"/>
      <c r="AW176" s="170"/>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9"/>
      <c r="BU176" s="145"/>
      <c r="GE176" s="59"/>
      <c r="GK176" s="59"/>
    </row>
    <row r="177" spans="3:193" s="334" customFormat="1" ht="15.75" thickBot="1">
      <c r="C177" s="419"/>
      <c r="D177" s="138"/>
      <c r="E177" s="420"/>
      <c r="F177" s="420"/>
      <c r="G177" s="421"/>
      <c r="H177" s="422"/>
      <c r="I177" s="423"/>
      <c r="J177" s="424"/>
      <c r="K177" s="423"/>
      <c r="L177" s="423"/>
      <c r="M177" s="423"/>
      <c r="N177" s="425"/>
      <c r="O177" s="425"/>
      <c r="P177" s="425"/>
      <c r="Q177" s="420"/>
      <c r="R177" s="420"/>
      <c r="S177" s="161"/>
      <c r="T177" s="420"/>
      <c r="U177" s="420"/>
      <c r="V177" s="420"/>
      <c r="W177" s="420"/>
      <c r="X177" s="420"/>
      <c r="Y177" s="438"/>
      <c r="Z177" s="420"/>
      <c r="AA177" s="420"/>
      <c r="AB177" s="420"/>
      <c r="AC177" s="420"/>
      <c r="AD177" s="427"/>
      <c r="AE177" s="427"/>
      <c r="AF177" s="428"/>
      <c r="AG177" s="429"/>
      <c r="AH177" s="164"/>
      <c r="AI177" s="164"/>
      <c r="AJ177" s="36"/>
      <c r="AK177" s="430"/>
      <c r="AL177" s="431"/>
      <c r="AM177" s="420"/>
      <c r="AN177" s="420"/>
      <c r="AO177" s="432"/>
      <c r="AP177" s="433"/>
      <c r="AQ177" s="434"/>
      <c r="AR177" s="434"/>
      <c r="AS177" s="434"/>
      <c r="AT177" s="434"/>
      <c r="AU177" s="434"/>
      <c r="AV177" s="435"/>
      <c r="AW177" s="436"/>
      <c r="AX177" s="434"/>
      <c r="AY177" s="434"/>
      <c r="AZ177" s="434"/>
      <c r="BA177" s="434"/>
      <c r="BB177" s="434"/>
      <c r="BC177" s="434"/>
      <c r="BD177" s="434"/>
      <c r="BE177" s="434"/>
      <c r="BF177" s="434"/>
      <c r="BG177" s="434"/>
      <c r="BH177" s="434"/>
      <c r="BI177" s="434"/>
      <c r="BJ177" s="434"/>
      <c r="BK177" s="434"/>
      <c r="BL177" s="434"/>
      <c r="BM177" s="434"/>
      <c r="BN177" s="434"/>
      <c r="BO177" s="434"/>
      <c r="BP177" s="434"/>
      <c r="BQ177" s="434"/>
      <c r="BR177" s="434"/>
      <c r="BS177" s="434"/>
      <c r="BT177" s="435"/>
      <c r="BU177" s="437"/>
      <c r="GE177" s="59"/>
      <c r="GK177" s="59"/>
    </row>
    <row r="178" spans="3:193" s="144" customFormat="1" ht="15.75" thickBot="1">
      <c r="C178" s="137"/>
      <c r="D178" s="138"/>
      <c r="E178" s="420"/>
      <c r="F178" s="139"/>
      <c r="G178" s="158"/>
      <c r="H178" s="299"/>
      <c r="I178" s="159"/>
      <c r="J178" s="174"/>
      <c r="K178" s="159"/>
      <c r="L178" s="159"/>
      <c r="M178" s="159"/>
      <c r="N178" s="160"/>
      <c r="O178" s="160"/>
      <c r="P178" s="160"/>
      <c r="Q178" s="139"/>
      <c r="R178" s="139"/>
      <c r="S178" s="161"/>
      <c r="T178" s="139"/>
      <c r="U178" s="139"/>
      <c r="V178" s="139"/>
      <c r="W178" s="139"/>
      <c r="X178" s="420"/>
      <c r="Y178" s="438"/>
      <c r="Z178" s="139"/>
      <c r="AA178" s="139"/>
      <c r="AB178" s="139"/>
      <c r="AC178" s="139"/>
      <c r="AD178" s="140"/>
      <c r="AE178" s="140"/>
      <c r="AF178" s="162"/>
      <c r="AG178" s="163"/>
      <c r="AH178" s="164"/>
      <c r="AI178" s="164"/>
      <c r="AJ178" s="36"/>
      <c r="AK178" s="240"/>
      <c r="AL178" s="241"/>
      <c r="AM178" s="139"/>
      <c r="AN178" s="139"/>
      <c r="AO178" s="166"/>
      <c r="AP178" s="167"/>
      <c r="AQ178" s="168"/>
      <c r="AR178" s="168"/>
      <c r="AS178" s="168"/>
      <c r="AT178" s="168"/>
      <c r="AU178" s="168"/>
      <c r="AV178" s="169"/>
      <c r="AW178" s="170"/>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9"/>
      <c r="BU178" s="145"/>
      <c r="GE178" s="59"/>
      <c r="GK178" s="59"/>
    </row>
    <row r="179" spans="3:193" s="144" customFormat="1" ht="15.75" thickBot="1">
      <c r="C179" s="137"/>
      <c r="D179" s="138"/>
      <c r="E179" s="420"/>
      <c r="F179" s="139"/>
      <c r="G179" s="158"/>
      <c r="H179" s="299"/>
      <c r="I179" s="159"/>
      <c r="J179" s="174"/>
      <c r="K179" s="159"/>
      <c r="L179" s="159"/>
      <c r="M179" s="159"/>
      <c r="N179" s="160"/>
      <c r="O179" s="160"/>
      <c r="P179" s="160"/>
      <c r="Q179" s="139"/>
      <c r="R179" s="139"/>
      <c r="S179" s="161"/>
      <c r="T179" s="139"/>
      <c r="U179" s="139"/>
      <c r="V179" s="139"/>
      <c r="W179" s="139"/>
      <c r="X179" s="139"/>
      <c r="Y179" s="438"/>
      <c r="Z179" s="139"/>
      <c r="AA179" s="139"/>
      <c r="AB179" s="139"/>
      <c r="AC179" s="139"/>
      <c r="AD179" s="140"/>
      <c r="AE179" s="140"/>
      <c r="AF179" s="162"/>
      <c r="AG179" s="163"/>
      <c r="AH179" s="164"/>
      <c r="AI179" s="164"/>
      <c r="AJ179" s="36"/>
      <c r="AK179" s="240"/>
      <c r="AL179" s="241"/>
      <c r="AM179" s="139"/>
      <c r="AN179" s="139"/>
      <c r="AO179" s="166"/>
      <c r="AP179" s="167"/>
      <c r="AQ179" s="168"/>
      <c r="AR179" s="168"/>
      <c r="AS179" s="168"/>
      <c r="AT179" s="168"/>
      <c r="AU179" s="168"/>
      <c r="AV179" s="169"/>
      <c r="AW179" s="170"/>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9"/>
      <c r="BU179" s="145"/>
      <c r="GE179" s="59"/>
      <c r="GK179" s="59"/>
    </row>
    <row r="180" spans="3:193" s="144" customFormat="1" ht="15.75" thickBot="1">
      <c r="C180" s="137"/>
      <c r="D180" s="138"/>
      <c r="E180" s="420"/>
      <c r="F180" s="139"/>
      <c r="G180" s="158"/>
      <c r="H180" s="299"/>
      <c r="I180" s="159"/>
      <c r="J180" s="174"/>
      <c r="K180" s="159"/>
      <c r="L180" s="159"/>
      <c r="M180" s="159"/>
      <c r="N180" s="160"/>
      <c r="O180" s="160"/>
      <c r="P180" s="160"/>
      <c r="Q180" s="139"/>
      <c r="R180" s="139"/>
      <c r="S180" s="161"/>
      <c r="T180" s="139"/>
      <c r="U180" s="139"/>
      <c r="V180" s="139"/>
      <c r="W180" s="139"/>
      <c r="X180" s="139"/>
      <c r="Y180" s="438"/>
      <c r="Z180" s="139"/>
      <c r="AA180" s="139"/>
      <c r="AB180" s="139"/>
      <c r="AC180" s="139"/>
      <c r="AD180" s="140"/>
      <c r="AE180" s="140"/>
      <c r="AF180" s="162"/>
      <c r="AG180" s="163"/>
      <c r="AH180" s="164"/>
      <c r="AI180" s="164"/>
      <c r="AJ180" s="36"/>
      <c r="AK180" s="240"/>
      <c r="AL180" s="241"/>
      <c r="AM180" s="139"/>
      <c r="AN180" s="139"/>
      <c r="AO180" s="166"/>
      <c r="AP180" s="167"/>
      <c r="AQ180" s="168"/>
      <c r="AR180" s="168"/>
      <c r="AS180" s="168"/>
      <c r="AT180" s="168"/>
      <c r="AU180" s="168"/>
      <c r="AV180" s="169"/>
      <c r="AW180" s="170"/>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9"/>
      <c r="BU180" s="145"/>
      <c r="GE180" s="59"/>
      <c r="GK180" s="59"/>
    </row>
    <row r="181" spans="3:193" s="144" customFormat="1" ht="15.75" thickBot="1">
      <c r="C181" s="137"/>
      <c r="D181" s="138"/>
      <c r="E181" s="420"/>
      <c r="F181" s="139"/>
      <c r="G181" s="158"/>
      <c r="H181" s="299"/>
      <c r="I181" s="159"/>
      <c r="J181" s="174"/>
      <c r="K181" s="159"/>
      <c r="L181" s="159"/>
      <c r="M181" s="159"/>
      <c r="N181" s="160"/>
      <c r="O181" s="160"/>
      <c r="P181" s="160"/>
      <c r="Q181" s="139"/>
      <c r="R181" s="139"/>
      <c r="S181" s="161"/>
      <c r="T181" s="139"/>
      <c r="U181" s="139"/>
      <c r="V181" s="139"/>
      <c r="W181" s="139"/>
      <c r="X181" s="139"/>
      <c r="Y181" s="438"/>
      <c r="Z181" s="139"/>
      <c r="AA181" s="139"/>
      <c r="AB181" s="139"/>
      <c r="AC181" s="139"/>
      <c r="AD181" s="140"/>
      <c r="AE181" s="140"/>
      <c r="AF181" s="162"/>
      <c r="AG181" s="163"/>
      <c r="AH181" s="164"/>
      <c r="AI181" s="164"/>
      <c r="AJ181" s="36"/>
      <c r="AK181" s="240"/>
      <c r="AL181" s="241"/>
      <c r="AM181" s="139"/>
      <c r="AN181" s="139"/>
      <c r="AO181" s="166"/>
      <c r="AP181" s="167"/>
      <c r="AQ181" s="168"/>
      <c r="AR181" s="168"/>
      <c r="AS181" s="168"/>
      <c r="AT181" s="168"/>
      <c r="AU181" s="168"/>
      <c r="AV181" s="169"/>
      <c r="AW181" s="170"/>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9"/>
      <c r="BU181" s="145"/>
      <c r="GE181" s="59"/>
      <c r="GK181" s="59"/>
    </row>
    <row r="182" spans="3:193" s="144" customFormat="1" ht="15.75" thickBot="1">
      <c r="C182" s="137"/>
      <c r="D182" s="138"/>
      <c r="E182" s="420"/>
      <c r="F182" s="139"/>
      <c r="G182" s="158"/>
      <c r="H182" s="299"/>
      <c r="I182" s="159"/>
      <c r="J182" s="174"/>
      <c r="K182" s="159"/>
      <c r="L182" s="159"/>
      <c r="M182" s="159"/>
      <c r="N182" s="160"/>
      <c r="O182" s="160"/>
      <c r="P182" s="160"/>
      <c r="Q182" s="139"/>
      <c r="R182" s="139"/>
      <c r="S182" s="161"/>
      <c r="T182" s="139"/>
      <c r="U182" s="139"/>
      <c r="V182" s="139"/>
      <c r="W182" s="139"/>
      <c r="X182" s="139"/>
      <c r="Y182" s="438"/>
      <c r="Z182" s="139"/>
      <c r="AA182" s="139"/>
      <c r="AB182" s="139"/>
      <c r="AC182" s="139"/>
      <c r="AD182" s="140"/>
      <c r="AE182" s="140"/>
      <c r="AF182" s="162"/>
      <c r="AG182" s="163"/>
      <c r="AH182" s="164"/>
      <c r="AI182" s="164"/>
      <c r="AJ182" s="36"/>
      <c r="AK182" s="240"/>
      <c r="AL182" s="241"/>
      <c r="AM182" s="139"/>
      <c r="AN182" s="139"/>
      <c r="AO182" s="166"/>
      <c r="AP182" s="167"/>
      <c r="AQ182" s="168"/>
      <c r="AR182" s="168"/>
      <c r="AS182" s="168"/>
      <c r="AT182" s="168"/>
      <c r="AU182" s="168"/>
      <c r="AV182" s="169"/>
      <c r="AW182" s="170"/>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9"/>
      <c r="BU182" s="145"/>
      <c r="GE182" s="59"/>
      <c r="GK182" s="59"/>
    </row>
    <row r="183" spans="3:193" s="144" customFormat="1" ht="15.75" thickBot="1">
      <c r="C183" s="137"/>
      <c r="D183" s="138"/>
      <c r="E183" s="139"/>
      <c r="F183" s="139"/>
      <c r="G183" s="158"/>
      <c r="H183" s="299"/>
      <c r="I183" s="159"/>
      <c r="J183" s="174"/>
      <c r="K183" s="159"/>
      <c r="L183" s="159"/>
      <c r="M183" s="159"/>
      <c r="N183" s="160"/>
      <c r="O183" s="160"/>
      <c r="P183" s="160"/>
      <c r="Q183" s="139"/>
      <c r="R183" s="139"/>
      <c r="S183" s="161"/>
      <c r="T183" s="139"/>
      <c r="U183" s="139"/>
      <c r="V183" s="139"/>
      <c r="W183" s="139"/>
      <c r="X183" s="139"/>
      <c r="Y183" s="438"/>
      <c r="Z183" s="139"/>
      <c r="AA183" s="139"/>
      <c r="AB183" s="139"/>
      <c r="AC183" s="139"/>
      <c r="AD183" s="140"/>
      <c r="AE183" s="140"/>
      <c r="AF183" s="162"/>
      <c r="AG183" s="163"/>
      <c r="AH183" s="164"/>
      <c r="AI183" s="164"/>
      <c r="AJ183" s="36"/>
      <c r="AK183" s="240"/>
      <c r="AL183" s="241"/>
      <c r="AM183" s="139"/>
      <c r="AN183" s="139"/>
      <c r="AO183" s="166"/>
      <c r="AP183" s="167"/>
      <c r="AQ183" s="168"/>
      <c r="AR183" s="168"/>
      <c r="AS183" s="168"/>
      <c r="AT183" s="168"/>
      <c r="AU183" s="168"/>
      <c r="AV183" s="169"/>
      <c r="AW183" s="170"/>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9"/>
      <c r="BU183" s="145"/>
      <c r="GE183" s="59"/>
      <c r="GK183" s="59"/>
    </row>
    <row r="184" spans="3:193" s="144" customFormat="1" ht="15.75" thickBot="1">
      <c r="C184" s="137"/>
      <c r="D184" s="138"/>
      <c r="E184" s="420"/>
      <c r="F184" s="139"/>
      <c r="G184" s="158"/>
      <c r="H184" s="299"/>
      <c r="I184" s="159"/>
      <c r="J184" s="174"/>
      <c r="K184" s="159"/>
      <c r="L184" s="159"/>
      <c r="M184" s="159"/>
      <c r="N184" s="160"/>
      <c r="O184" s="160"/>
      <c r="P184" s="160"/>
      <c r="Q184" s="139"/>
      <c r="R184" s="139"/>
      <c r="S184" s="161"/>
      <c r="T184" s="139"/>
      <c r="U184" s="139"/>
      <c r="V184" s="139"/>
      <c r="W184" s="139"/>
      <c r="X184" s="139"/>
      <c r="Y184" s="438"/>
      <c r="Z184" s="139"/>
      <c r="AA184" s="139"/>
      <c r="AB184" s="139"/>
      <c r="AC184" s="139"/>
      <c r="AD184" s="140"/>
      <c r="AE184" s="140"/>
      <c r="AF184" s="162"/>
      <c r="AG184" s="163"/>
      <c r="AH184" s="164"/>
      <c r="AI184" s="164"/>
      <c r="AJ184" s="36"/>
      <c r="AK184" s="240"/>
      <c r="AL184" s="241"/>
      <c r="AM184" s="139"/>
      <c r="AN184" s="139"/>
      <c r="AO184" s="166"/>
      <c r="AP184" s="167"/>
      <c r="AQ184" s="168"/>
      <c r="AR184" s="168"/>
      <c r="AS184" s="168"/>
      <c r="AT184" s="168"/>
      <c r="AU184" s="168"/>
      <c r="AV184" s="169"/>
      <c r="AW184" s="170"/>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9"/>
      <c r="BU184" s="145"/>
      <c r="GE184" s="59"/>
      <c r="GK184" s="59"/>
    </row>
    <row r="185" spans="3:193" s="144" customFormat="1" ht="15.75" thickBot="1">
      <c r="C185" s="137"/>
      <c r="D185" s="138"/>
      <c r="E185" s="139"/>
      <c r="F185" s="139"/>
      <c r="G185" s="158"/>
      <c r="H185" s="299"/>
      <c r="I185" s="159"/>
      <c r="J185" s="174"/>
      <c r="K185" s="159"/>
      <c r="L185" s="159"/>
      <c r="M185" s="159"/>
      <c r="N185" s="160"/>
      <c r="O185" s="160"/>
      <c r="P185" s="160"/>
      <c r="Q185" s="139"/>
      <c r="R185" s="139"/>
      <c r="S185" s="161"/>
      <c r="T185" s="139"/>
      <c r="U185" s="139"/>
      <c r="V185" s="139"/>
      <c r="W185" s="139"/>
      <c r="X185" s="139"/>
      <c r="Y185" s="438"/>
      <c r="Z185" s="139"/>
      <c r="AA185" s="139"/>
      <c r="AB185" s="139"/>
      <c r="AC185" s="139"/>
      <c r="AD185" s="140"/>
      <c r="AE185" s="140"/>
      <c r="AF185" s="162"/>
      <c r="AG185" s="163"/>
      <c r="AH185" s="164"/>
      <c r="AI185" s="164"/>
      <c r="AJ185" s="36"/>
      <c r="AK185" s="240"/>
      <c r="AL185" s="241"/>
      <c r="AM185" s="139"/>
      <c r="AN185" s="139"/>
      <c r="AO185" s="166"/>
      <c r="AP185" s="167"/>
      <c r="AQ185" s="168"/>
      <c r="AR185" s="168"/>
      <c r="AS185" s="168"/>
      <c r="AT185" s="168"/>
      <c r="AU185" s="168"/>
      <c r="AV185" s="169"/>
      <c r="AW185" s="170"/>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9"/>
      <c r="BU185" s="145"/>
      <c r="GE185" s="59"/>
      <c r="GK185" s="59"/>
    </row>
    <row r="186" spans="3:193" s="144" customFormat="1" ht="15.75" thickBot="1">
      <c r="C186" s="137"/>
      <c r="D186" s="138"/>
      <c r="E186" s="420"/>
      <c r="F186" s="139"/>
      <c r="G186" s="158"/>
      <c r="H186" s="299"/>
      <c r="I186" s="159"/>
      <c r="J186" s="174"/>
      <c r="K186" s="159"/>
      <c r="L186" s="159"/>
      <c r="M186" s="159"/>
      <c r="N186" s="160"/>
      <c r="O186" s="160"/>
      <c r="P186" s="160"/>
      <c r="Q186" s="139"/>
      <c r="R186" s="139"/>
      <c r="S186" s="161"/>
      <c r="T186" s="139"/>
      <c r="U186" s="139"/>
      <c r="V186" s="139"/>
      <c r="W186" s="139"/>
      <c r="X186" s="139"/>
      <c r="Y186" s="438"/>
      <c r="Z186" s="139"/>
      <c r="AA186" s="139"/>
      <c r="AB186" s="139"/>
      <c r="AC186" s="139"/>
      <c r="AD186" s="140"/>
      <c r="AE186" s="140"/>
      <c r="AF186" s="162"/>
      <c r="AG186" s="163"/>
      <c r="AH186" s="164"/>
      <c r="AI186" s="164"/>
      <c r="AJ186" s="36"/>
      <c r="AK186" s="240"/>
      <c r="AL186" s="241"/>
      <c r="AM186" s="139"/>
      <c r="AN186" s="139"/>
      <c r="AO186" s="166"/>
      <c r="AP186" s="167"/>
      <c r="AQ186" s="168"/>
      <c r="AR186" s="168"/>
      <c r="AS186" s="168"/>
      <c r="AT186" s="168"/>
      <c r="AU186" s="168"/>
      <c r="AV186" s="169"/>
      <c r="AW186" s="170"/>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9"/>
      <c r="BU186" s="145"/>
      <c r="GE186" s="59"/>
      <c r="GK186" s="59"/>
    </row>
    <row r="187" spans="3:193" s="144" customFormat="1" ht="15.75" thickBot="1">
      <c r="C187" s="137"/>
      <c r="D187" s="138"/>
      <c r="E187" s="420"/>
      <c r="F187" s="139"/>
      <c r="G187" s="158"/>
      <c r="H187" s="299"/>
      <c r="I187" s="159"/>
      <c r="J187" s="174"/>
      <c r="K187" s="159"/>
      <c r="L187" s="159"/>
      <c r="M187" s="159"/>
      <c r="N187" s="160"/>
      <c r="O187" s="160"/>
      <c r="P187" s="160"/>
      <c r="Q187" s="139"/>
      <c r="R187" s="139"/>
      <c r="S187" s="161"/>
      <c r="T187" s="139"/>
      <c r="U187" s="139"/>
      <c r="V187" s="139"/>
      <c r="W187" s="139"/>
      <c r="X187" s="139"/>
      <c r="Y187" s="438"/>
      <c r="Z187" s="139"/>
      <c r="AA187" s="139"/>
      <c r="AB187" s="139"/>
      <c r="AC187" s="139"/>
      <c r="AD187" s="140"/>
      <c r="AE187" s="140"/>
      <c r="AF187" s="162"/>
      <c r="AG187" s="163"/>
      <c r="AH187" s="164"/>
      <c r="AI187" s="164"/>
      <c r="AJ187" s="36"/>
      <c r="AK187" s="240"/>
      <c r="AL187" s="241"/>
      <c r="AM187" s="139"/>
      <c r="AN187" s="139"/>
      <c r="AO187" s="166"/>
      <c r="AP187" s="167"/>
      <c r="AQ187" s="168"/>
      <c r="AR187" s="168"/>
      <c r="AS187" s="168"/>
      <c r="AT187" s="168"/>
      <c r="AU187" s="168"/>
      <c r="AV187" s="169"/>
      <c r="AW187" s="170"/>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9"/>
      <c r="BU187" s="145"/>
      <c r="GE187" s="59"/>
      <c r="GK187" s="59"/>
    </row>
    <row r="188" spans="3:193" s="144" customFormat="1" ht="15.75" thickBot="1">
      <c r="C188" s="137"/>
      <c r="D188" s="138"/>
      <c r="E188" s="420"/>
      <c r="F188" s="139"/>
      <c r="G188" s="158"/>
      <c r="H188" s="299"/>
      <c r="I188" s="159"/>
      <c r="J188" s="174"/>
      <c r="K188" s="159"/>
      <c r="L188" s="159"/>
      <c r="M188" s="159"/>
      <c r="N188" s="160"/>
      <c r="O188" s="160"/>
      <c r="P188" s="160"/>
      <c r="Q188" s="139"/>
      <c r="R188" s="139"/>
      <c r="S188" s="161"/>
      <c r="T188" s="139"/>
      <c r="U188" s="139"/>
      <c r="V188" s="139"/>
      <c r="W188" s="139"/>
      <c r="X188" s="139"/>
      <c r="Y188" s="438"/>
      <c r="Z188" s="139"/>
      <c r="AA188" s="139"/>
      <c r="AB188" s="139"/>
      <c r="AC188" s="139"/>
      <c r="AD188" s="140"/>
      <c r="AE188" s="140"/>
      <c r="AF188" s="162"/>
      <c r="AG188" s="163"/>
      <c r="AH188" s="164"/>
      <c r="AI188" s="164"/>
      <c r="AJ188" s="36"/>
      <c r="AK188" s="240"/>
      <c r="AL188" s="241"/>
      <c r="AM188" s="139"/>
      <c r="AN188" s="139"/>
      <c r="AO188" s="166"/>
      <c r="AP188" s="167"/>
      <c r="AQ188" s="168"/>
      <c r="AR188" s="168"/>
      <c r="AS188" s="168"/>
      <c r="AT188" s="168"/>
      <c r="AU188" s="168"/>
      <c r="AV188" s="169"/>
      <c r="AW188" s="170"/>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9"/>
      <c r="BU188" s="145"/>
      <c r="GE188" s="59"/>
      <c r="GK188" s="59"/>
    </row>
    <row r="189" spans="3:193" s="144" customFormat="1" ht="15.75" thickBot="1">
      <c r="C189" s="137"/>
      <c r="D189" s="138"/>
      <c r="E189" s="139"/>
      <c r="F189" s="139"/>
      <c r="G189" s="158"/>
      <c r="H189" s="299"/>
      <c r="I189" s="159"/>
      <c r="J189" s="174"/>
      <c r="K189" s="159"/>
      <c r="L189" s="159"/>
      <c r="M189" s="159"/>
      <c r="N189" s="160"/>
      <c r="O189" s="160"/>
      <c r="P189" s="160"/>
      <c r="Q189" s="139"/>
      <c r="R189" s="139"/>
      <c r="S189" s="161"/>
      <c r="T189" s="139"/>
      <c r="U189" s="139"/>
      <c r="V189" s="139"/>
      <c r="W189" s="139"/>
      <c r="X189" s="139"/>
      <c r="Y189" s="438"/>
      <c r="Z189" s="139"/>
      <c r="AA189" s="139"/>
      <c r="AB189" s="139"/>
      <c r="AC189" s="139"/>
      <c r="AD189" s="140"/>
      <c r="AE189" s="140"/>
      <c r="AF189" s="162"/>
      <c r="AG189" s="163"/>
      <c r="AH189" s="164"/>
      <c r="AI189" s="164"/>
      <c r="AJ189" s="36"/>
      <c r="AK189" s="240"/>
      <c r="AL189" s="241"/>
      <c r="AM189" s="139"/>
      <c r="AN189" s="139"/>
      <c r="AO189" s="166"/>
      <c r="AP189" s="167"/>
      <c r="AQ189" s="168"/>
      <c r="AR189" s="168"/>
      <c r="AS189" s="168"/>
      <c r="AT189" s="168"/>
      <c r="AU189" s="168"/>
      <c r="AV189" s="169"/>
      <c r="AW189" s="170"/>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9"/>
      <c r="BU189" s="145"/>
      <c r="GE189" s="59"/>
      <c r="GK189" s="59"/>
    </row>
    <row r="190" spans="3:193" s="144" customFormat="1" ht="15.75" thickBot="1">
      <c r="C190" s="137"/>
      <c r="D190" s="138"/>
      <c r="E190" s="420"/>
      <c r="F190" s="139"/>
      <c r="G190" s="158"/>
      <c r="H190" s="299"/>
      <c r="I190" s="159"/>
      <c r="J190" s="174"/>
      <c r="K190" s="159"/>
      <c r="L190" s="159"/>
      <c r="M190" s="159"/>
      <c r="N190" s="160"/>
      <c r="O190" s="160"/>
      <c r="P190" s="160"/>
      <c r="Q190" s="139"/>
      <c r="R190" s="139"/>
      <c r="S190" s="161"/>
      <c r="T190" s="139"/>
      <c r="U190" s="139"/>
      <c r="V190" s="139"/>
      <c r="W190" s="139"/>
      <c r="X190" s="139"/>
      <c r="Y190" s="438"/>
      <c r="Z190" s="139"/>
      <c r="AA190" s="139"/>
      <c r="AB190" s="139"/>
      <c r="AC190" s="139"/>
      <c r="AD190" s="140"/>
      <c r="AE190" s="140"/>
      <c r="AF190" s="162"/>
      <c r="AG190" s="163"/>
      <c r="AH190" s="164"/>
      <c r="AI190" s="164"/>
      <c r="AJ190" s="36"/>
      <c r="AK190" s="240"/>
      <c r="AL190" s="241"/>
      <c r="AM190" s="139"/>
      <c r="AN190" s="139"/>
      <c r="AO190" s="166"/>
      <c r="AP190" s="167"/>
      <c r="AQ190" s="168"/>
      <c r="AR190" s="168"/>
      <c r="AS190" s="168"/>
      <c r="AT190" s="168"/>
      <c r="AU190" s="168"/>
      <c r="AV190" s="169"/>
      <c r="AW190" s="170"/>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9"/>
      <c r="BU190" s="145"/>
      <c r="GE190" s="59"/>
      <c r="GK190" s="59"/>
    </row>
    <row r="191" spans="3:193" s="144" customFormat="1" ht="15.75" thickBot="1">
      <c r="C191" s="137"/>
      <c r="D191" s="138"/>
      <c r="E191" s="420"/>
      <c r="F191" s="139"/>
      <c r="G191" s="158"/>
      <c r="H191" s="299"/>
      <c r="I191" s="159"/>
      <c r="J191" s="174"/>
      <c r="K191" s="159"/>
      <c r="L191" s="159"/>
      <c r="M191" s="159"/>
      <c r="N191" s="160"/>
      <c r="O191" s="160"/>
      <c r="P191" s="160"/>
      <c r="Q191" s="139"/>
      <c r="R191" s="139"/>
      <c r="S191" s="161"/>
      <c r="T191" s="139"/>
      <c r="U191" s="139"/>
      <c r="V191" s="139"/>
      <c r="W191" s="139"/>
      <c r="X191" s="139"/>
      <c r="Y191" s="438"/>
      <c r="Z191" s="139"/>
      <c r="AA191" s="139"/>
      <c r="AB191" s="139"/>
      <c r="AC191" s="139"/>
      <c r="AD191" s="140"/>
      <c r="AE191" s="140"/>
      <c r="AF191" s="162"/>
      <c r="AG191" s="163"/>
      <c r="AH191" s="164"/>
      <c r="AI191" s="164"/>
      <c r="AJ191" s="36"/>
      <c r="AK191" s="240"/>
      <c r="AL191" s="241"/>
      <c r="AM191" s="139"/>
      <c r="AN191" s="139"/>
      <c r="AO191" s="166"/>
      <c r="AP191" s="167"/>
      <c r="AQ191" s="168"/>
      <c r="AR191" s="168"/>
      <c r="AS191" s="168"/>
      <c r="AT191" s="168"/>
      <c r="AU191" s="168"/>
      <c r="AV191" s="169"/>
      <c r="AW191" s="170"/>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9"/>
      <c r="BU191" s="145"/>
      <c r="GE191" s="59"/>
      <c r="GK191" s="59"/>
    </row>
    <row r="192" spans="3:193" s="144" customFormat="1" ht="15.75" thickBot="1">
      <c r="C192" s="137"/>
      <c r="D192" s="138"/>
      <c r="E192" s="420"/>
      <c r="F192" s="139"/>
      <c r="G192" s="158"/>
      <c r="H192" s="299"/>
      <c r="I192" s="159"/>
      <c r="J192" s="174"/>
      <c r="K192" s="159"/>
      <c r="L192" s="159"/>
      <c r="M192" s="159"/>
      <c r="N192" s="160"/>
      <c r="O192" s="160"/>
      <c r="P192" s="160"/>
      <c r="Q192" s="139"/>
      <c r="R192" s="139"/>
      <c r="S192" s="161"/>
      <c r="T192" s="139"/>
      <c r="U192" s="139"/>
      <c r="V192" s="139"/>
      <c r="W192" s="139"/>
      <c r="X192" s="139"/>
      <c r="Y192" s="438"/>
      <c r="Z192" s="139"/>
      <c r="AA192" s="139"/>
      <c r="AB192" s="139"/>
      <c r="AC192" s="139"/>
      <c r="AD192" s="140"/>
      <c r="AE192" s="140"/>
      <c r="AF192" s="162"/>
      <c r="AG192" s="163"/>
      <c r="AH192" s="164"/>
      <c r="AI192" s="164"/>
      <c r="AJ192" s="36"/>
      <c r="AK192" s="240"/>
      <c r="AL192" s="241"/>
      <c r="AM192" s="139"/>
      <c r="AN192" s="139"/>
      <c r="AO192" s="166"/>
      <c r="AP192" s="167"/>
      <c r="AQ192" s="168"/>
      <c r="AR192" s="168"/>
      <c r="AS192" s="168"/>
      <c r="AT192" s="168"/>
      <c r="AU192" s="168"/>
      <c r="AV192" s="169"/>
      <c r="AW192" s="170"/>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9"/>
      <c r="BU192" s="145"/>
      <c r="GE192" s="59"/>
      <c r="GK192" s="59"/>
    </row>
    <row r="193" spans="3:193" s="144" customFormat="1" ht="15.75" thickBot="1">
      <c r="C193" s="137"/>
      <c r="D193" s="138"/>
      <c r="E193" s="420"/>
      <c r="F193" s="139"/>
      <c r="G193" s="158"/>
      <c r="H193" s="299"/>
      <c r="I193" s="159"/>
      <c r="J193" s="174"/>
      <c r="K193" s="159"/>
      <c r="L193" s="159"/>
      <c r="M193" s="159"/>
      <c r="N193" s="160"/>
      <c r="O193" s="160"/>
      <c r="P193" s="160"/>
      <c r="Q193" s="139"/>
      <c r="R193" s="139"/>
      <c r="S193" s="161"/>
      <c r="T193" s="139"/>
      <c r="U193" s="139"/>
      <c r="V193" s="139"/>
      <c r="W193" s="139"/>
      <c r="X193" s="139"/>
      <c r="Y193" s="438"/>
      <c r="Z193" s="139"/>
      <c r="AA193" s="139"/>
      <c r="AB193" s="139"/>
      <c r="AC193" s="139"/>
      <c r="AD193" s="140"/>
      <c r="AE193" s="140"/>
      <c r="AF193" s="162"/>
      <c r="AG193" s="163"/>
      <c r="AH193" s="164"/>
      <c r="AI193" s="164"/>
      <c r="AJ193" s="36"/>
      <c r="AK193" s="240"/>
      <c r="AL193" s="241"/>
      <c r="AM193" s="139"/>
      <c r="AN193" s="139"/>
      <c r="AO193" s="166"/>
      <c r="AP193" s="167"/>
      <c r="AQ193" s="168"/>
      <c r="AR193" s="168"/>
      <c r="AS193" s="168"/>
      <c r="AT193" s="168"/>
      <c r="AU193" s="168"/>
      <c r="AV193" s="169"/>
      <c r="AW193" s="170"/>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9"/>
      <c r="BU193" s="145"/>
      <c r="GE193" s="59"/>
      <c r="GK193" s="59"/>
    </row>
    <row r="194" spans="3:193" s="144" customFormat="1" ht="15.75" thickBot="1">
      <c r="C194" s="137"/>
      <c r="D194" s="138"/>
      <c r="E194" s="420"/>
      <c r="F194" s="139"/>
      <c r="G194" s="158"/>
      <c r="H194" s="299"/>
      <c r="I194" s="159"/>
      <c r="J194" s="174"/>
      <c r="K194" s="159"/>
      <c r="L194" s="159"/>
      <c r="M194" s="159"/>
      <c r="N194" s="160"/>
      <c r="O194" s="160"/>
      <c r="P194" s="160"/>
      <c r="Q194" s="139"/>
      <c r="R194" s="139"/>
      <c r="S194" s="161"/>
      <c r="T194" s="139"/>
      <c r="U194" s="139"/>
      <c r="V194" s="139"/>
      <c r="W194" s="139"/>
      <c r="X194" s="139"/>
      <c r="Y194" s="438"/>
      <c r="Z194" s="139"/>
      <c r="AA194" s="139"/>
      <c r="AB194" s="139"/>
      <c r="AC194" s="139"/>
      <c r="AD194" s="140"/>
      <c r="AE194" s="140"/>
      <c r="AF194" s="162"/>
      <c r="AG194" s="163"/>
      <c r="AH194" s="164"/>
      <c r="AI194" s="164"/>
      <c r="AJ194" s="36"/>
      <c r="AK194" s="240"/>
      <c r="AL194" s="241"/>
      <c r="AM194" s="139"/>
      <c r="AN194" s="139"/>
      <c r="AO194" s="166"/>
      <c r="AP194" s="167"/>
      <c r="AQ194" s="168"/>
      <c r="AR194" s="168"/>
      <c r="AS194" s="168"/>
      <c r="AT194" s="168"/>
      <c r="AU194" s="168"/>
      <c r="AV194" s="169"/>
      <c r="AW194" s="170"/>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9"/>
      <c r="BU194" s="145"/>
      <c r="GE194" s="59"/>
      <c r="GK194" s="59"/>
    </row>
    <row r="195" spans="3:193" s="144" customFormat="1" ht="15.75" thickBot="1">
      <c r="C195" s="137"/>
      <c r="D195" s="138"/>
      <c r="E195" s="420"/>
      <c r="F195" s="139"/>
      <c r="G195" s="158"/>
      <c r="H195" s="299"/>
      <c r="I195" s="159"/>
      <c r="J195" s="174"/>
      <c r="K195" s="159"/>
      <c r="L195" s="159"/>
      <c r="M195" s="159"/>
      <c r="N195" s="160"/>
      <c r="O195" s="160"/>
      <c r="P195" s="160"/>
      <c r="Q195" s="139"/>
      <c r="R195" s="139"/>
      <c r="S195" s="161"/>
      <c r="T195" s="139"/>
      <c r="U195" s="139"/>
      <c r="V195" s="139"/>
      <c r="W195" s="139"/>
      <c r="X195" s="139"/>
      <c r="Y195" s="438"/>
      <c r="Z195" s="139"/>
      <c r="AA195" s="139"/>
      <c r="AB195" s="139"/>
      <c r="AC195" s="139"/>
      <c r="AD195" s="140"/>
      <c r="AE195" s="140"/>
      <c r="AF195" s="162"/>
      <c r="AG195" s="163"/>
      <c r="AH195" s="164"/>
      <c r="AI195" s="164"/>
      <c r="AJ195" s="36"/>
      <c r="AK195" s="240"/>
      <c r="AL195" s="241"/>
      <c r="AM195" s="139"/>
      <c r="AN195" s="139"/>
      <c r="AO195" s="166"/>
      <c r="AP195" s="167"/>
      <c r="AQ195" s="168"/>
      <c r="AR195" s="168"/>
      <c r="AS195" s="168"/>
      <c r="AT195" s="168"/>
      <c r="AU195" s="168"/>
      <c r="AV195" s="169"/>
      <c r="AW195" s="170"/>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9"/>
      <c r="BU195" s="145"/>
      <c r="GE195" s="59"/>
      <c r="GK195" s="59"/>
    </row>
    <row r="196" spans="3:193" s="144" customFormat="1" ht="15.75" thickBot="1">
      <c r="C196" s="137"/>
      <c r="D196" s="138"/>
      <c r="E196" s="420"/>
      <c r="F196" s="139"/>
      <c r="G196" s="158"/>
      <c r="H196" s="299"/>
      <c r="I196" s="159"/>
      <c r="J196" s="174"/>
      <c r="K196" s="159"/>
      <c r="L196" s="159"/>
      <c r="M196" s="159"/>
      <c r="N196" s="160"/>
      <c r="O196" s="160"/>
      <c r="P196" s="160"/>
      <c r="Q196" s="139"/>
      <c r="R196" s="139"/>
      <c r="S196" s="161"/>
      <c r="T196" s="139"/>
      <c r="U196" s="139"/>
      <c r="V196" s="139"/>
      <c r="W196" s="139"/>
      <c r="X196" s="139"/>
      <c r="Y196" s="438"/>
      <c r="Z196" s="139"/>
      <c r="AA196" s="139"/>
      <c r="AB196" s="139"/>
      <c r="AC196" s="139"/>
      <c r="AD196" s="140"/>
      <c r="AE196" s="140"/>
      <c r="AF196" s="162"/>
      <c r="AG196" s="163"/>
      <c r="AH196" s="164"/>
      <c r="AI196" s="164"/>
      <c r="AJ196" s="36"/>
      <c r="AK196" s="240"/>
      <c r="AL196" s="241"/>
      <c r="AM196" s="139"/>
      <c r="AN196" s="139"/>
      <c r="AO196" s="166"/>
      <c r="AP196" s="167"/>
      <c r="AQ196" s="168"/>
      <c r="AR196" s="168"/>
      <c r="AS196" s="168"/>
      <c r="AT196" s="168"/>
      <c r="AU196" s="168"/>
      <c r="AV196" s="169"/>
      <c r="AW196" s="170"/>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9"/>
      <c r="BU196" s="145"/>
      <c r="GE196" s="59"/>
      <c r="GK196" s="59"/>
    </row>
    <row r="197" spans="3:193" s="144" customFormat="1" ht="15.75" thickBot="1">
      <c r="C197" s="137"/>
      <c r="D197" s="138"/>
      <c r="E197" s="139"/>
      <c r="F197" s="139"/>
      <c r="G197" s="158"/>
      <c r="H197" s="299"/>
      <c r="I197" s="159"/>
      <c r="J197" s="174"/>
      <c r="K197" s="159"/>
      <c r="L197" s="159"/>
      <c r="M197" s="159"/>
      <c r="N197" s="160"/>
      <c r="O197" s="160"/>
      <c r="P197" s="160"/>
      <c r="Q197" s="139"/>
      <c r="R197" s="139"/>
      <c r="S197" s="161"/>
      <c r="T197" s="139"/>
      <c r="U197" s="139"/>
      <c r="V197" s="139"/>
      <c r="W197" s="139"/>
      <c r="X197" s="139"/>
      <c r="Y197" s="438"/>
      <c r="Z197" s="139"/>
      <c r="AA197" s="139"/>
      <c r="AB197" s="139"/>
      <c r="AC197" s="139"/>
      <c r="AD197" s="140"/>
      <c r="AE197" s="140"/>
      <c r="AF197" s="162"/>
      <c r="AG197" s="163"/>
      <c r="AH197" s="164"/>
      <c r="AI197" s="164"/>
      <c r="AJ197" s="36"/>
      <c r="AK197" s="240"/>
      <c r="AL197" s="241"/>
      <c r="AM197" s="139"/>
      <c r="AN197" s="139"/>
      <c r="AO197" s="166"/>
      <c r="AP197" s="167"/>
      <c r="AQ197" s="168"/>
      <c r="AR197" s="168"/>
      <c r="AS197" s="168"/>
      <c r="AT197" s="168"/>
      <c r="AU197" s="168"/>
      <c r="AV197" s="169"/>
      <c r="AW197" s="170"/>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9"/>
      <c r="BU197" s="145"/>
      <c r="GE197" s="59"/>
      <c r="GK197" s="59"/>
    </row>
    <row r="198" spans="3:193" s="144" customFormat="1" ht="15.75" thickBot="1">
      <c r="C198" s="137"/>
      <c r="D198" s="138"/>
      <c r="E198" s="420"/>
      <c r="F198" s="139"/>
      <c r="G198" s="158"/>
      <c r="H198" s="299"/>
      <c r="I198" s="159"/>
      <c r="J198" s="174"/>
      <c r="K198" s="159"/>
      <c r="L198" s="159"/>
      <c r="M198" s="159"/>
      <c r="N198" s="160"/>
      <c r="O198" s="160"/>
      <c r="P198" s="160"/>
      <c r="Q198" s="139"/>
      <c r="R198" s="139"/>
      <c r="S198" s="161"/>
      <c r="T198" s="139"/>
      <c r="U198" s="139"/>
      <c r="V198" s="139"/>
      <c r="W198" s="139"/>
      <c r="X198" s="139"/>
      <c r="Y198" s="438"/>
      <c r="Z198" s="139"/>
      <c r="AA198" s="139"/>
      <c r="AB198" s="139"/>
      <c r="AC198" s="139"/>
      <c r="AD198" s="140"/>
      <c r="AE198" s="140"/>
      <c r="AF198" s="162"/>
      <c r="AG198" s="163"/>
      <c r="AH198" s="164"/>
      <c r="AI198" s="164"/>
      <c r="AJ198" s="36"/>
      <c r="AK198" s="240"/>
      <c r="AL198" s="241"/>
      <c r="AM198" s="139"/>
      <c r="AN198" s="139"/>
      <c r="AO198" s="166"/>
      <c r="AP198" s="167"/>
      <c r="AQ198" s="168"/>
      <c r="AR198" s="168"/>
      <c r="AS198" s="168"/>
      <c r="AT198" s="168"/>
      <c r="AU198" s="168"/>
      <c r="AV198" s="169"/>
      <c r="AW198" s="170"/>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9"/>
      <c r="BU198" s="145"/>
      <c r="GE198" s="59"/>
      <c r="GK198" s="59"/>
    </row>
    <row r="199" spans="3:193" s="144" customFormat="1" ht="15.75" thickBot="1">
      <c r="C199" s="137"/>
      <c r="D199" s="138"/>
      <c r="E199" s="420"/>
      <c r="F199" s="139"/>
      <c r="G199" s="158"/>
      <c r="H199" s="299"/>
      <c r="I199" s="159"/>
      <c r="J199" s="174"/>
      <c r="K199" s="159"/>
      <c r="L199" s="159"/>
      <c r="M199" s="159"/>
      <c r="N199" s="160"/>
      <c r="O199" s="160"/>
      <c r="P199" s="160"/>
      <c r="Q199" s="139"/>
      <c r="R199" s="139"/>
      <c r="S199" s="161"/>
      <c r="T199" s="139"/>
      <c r="U199" s="139"/>
      <c r="V199" s="139"/>
      <c r="W199" s="139"/>
      <c r="X199" s="139"/>
      <c r="Y199" s="438"/>
      <c r="Z199" s="139"/>
      <c r="AA199" s="139"/>
      <c r="AB199" s="139"/>
      <c r="AC199" s="139"/>
      <c r="AD199" s="140"/>
      <c r="AE199" s="140"/>
      <c r="AF199" s="162"/>
      <c r="AG199" s="163"/>
      <c r="AH199" s="164"/>
      <c r="AI199" s="164"/>
      <c r="AJ199" s="36"/>
      <c r="AK199" s="240"/>
      <c r="AL199" s="241"/>
      <c r="AM199" s="139"/>
      <c r="AN199" s="139"/>
      <c r="AO199" s="166"/>
      <c r="AP199" s="167"/>
      <c r="AQ199" s="168"/>
      <c r="AR199" s="168"/>
      <c r="AS199" s="168"/>
      <c r="AT199" s="168"/>
      <c r="AU199" s="168"/>
      <c r="AV199" s="169"/>
      <c r="AW199" s="170"/>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9"/>
      <c r="BU199" s="145"/>
      <c r="GE199" s="59"/>
      <c r="GK199" s="59"/>
    </row>
    <row r="200" spans="3:193" s="144" customFormat="1" ht="15.75" thickBot="1">
      <c r="C200" s="137"/>
      <c r="D200" s="138"/>
      <c r="E200" s="139"/>
      <c r="F200" s="139"/>
      <c r="G200" s="158"/>
      <c r="H200" s="299"/>
      <c r="I200" s="159"/>
      <c r="J200" s="174"/>
      <c r="K200" s="159"/>
      <c r="L200" s="159"/>
      <c r="M200" s="159"/>
      <c r="N200" s="160"/>
      <c r="O200" s="160"/>
      <c r="P200" s="160"/>
      <c r="Q200" s="139"/>
      <c r="R200" s="139"/>
      <c r="S200" s="161"/>
      <c r="T200" s="139"/>
      <c r="U200" s="139"/>
      <c r="V200" s="139"/>
      <c r="W200" s="139"/>
      <c r="X200" s="139"/>
      <c r="Y200" s="438"/>
      <c r="Z200" s="139"/>
      <c r="AA200" s="139"/>
      <c r="AB200" s="139"/>
      <c r="AC200" s="139"/>
      <c r="AD200" s="140"/>
      <c r="AE200" s="140"/>
      <c r="AF200" s="162"/>
      <c r="AG200" s="163"/>
      <c r="AH200" s="164"/>
      <c r="AI200" s="164"/>
      <c r="AJ200" s="36"/>
      <c r="AK200" s="240"/>
      <c r="AL200" s="241"/>
      <c r="AM200" s="139"/>
      <c r="AN200" s="139"/>
      <c r="AO200" s="166"/>
      <c r="AP200" s="167"/>
      <c r="AQ200" s="168"/>
      <c r="AR200" s="168"/>
      <c r="AS200" s="168"/>
      <c r="AT200" s="168"/>
      <c r="AU200" s="168"/>
      <c r="AV200" s="169"/>
      <c r="AW200" s="170"/>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9"/>
      <c r="BU200" s="145"/>
      <c r="GE200" s="59"/>
      <c r="GK200" s="59"/>
    </row>
    <row r="201" spans="3:193" s="144" customFormat="1" ht="15.75" thickBot="1">
      <c r="C201" s="137"/>
      <c r="D201" s="138"/>
      <c r="E201" s="139"/>
      <c r="F201" s="139"/>
      <c r="G201" s="158"/>
      <c r="H201" s="299"/>
      <c r="I201" s="159"/>
      <c r="J201" s="174"/>
      <c r="K201" s="159"/>
      <c r="L201" s="159"/>
      <c r="M201" s="159"/>
      <c r="N201" s="160"/>
      <c r="O201" s="160"/>
      <c r="P201" s="160"/>
      <c r="Q201" s="139"/>
      <c r="R201" s="139"/>
      <c r="S201" s="161"/>
      <c r="T201" s="139"/>
      <c r="U201" s="139"/>
      <c r="V201" s="139"/>
      <c r="W201" s="139"/>
      <c r="X201" s="139"/>
      <c r="Y201" s="438"/>
      <c r="Z201" s="139"/>
      <c r="AA201" s="139"/>
      <c r="AB201" s="139"/>
      <c r="AC201" s="139"/>
      <c r="AD201" s="140"/>
      <c r="AE201" s="140"/>
      <c r="AF201" s="162"/>
      <c r="AG201" s="163"/>
      <c r="AH201" s="164"/>
      <c r="AI201" s="164"/>
      <c r="AJ201" s="36"/>
      <c r="AK201" s="240"/>
      <c r="AL201" s="241"/>
      <c r="AM201" s="139"/>
      <c r="AN201" s="139"/>
      <c r="AO201" s="166"/>
      <c r="AP201" s="167"/>
      <c r="AQ201" s="168"/>
      <c r="AR201" s="168"/>
      <c r="AS201" s="168"/>
      <c r="AT201" s="168"/>
      <c r="AU201" s="168"/>
      <c r="AV201" s="169"/>
      <c r="AW201" s="170"/>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9"/>
      <c r="BU201" s="145"/>
      <c r="GE201" s="59"/>
      <c r="GK201" s="59"/>
    </row>
    <row r="202" spans="3:193" s="144" customFormat="1" ht="15.75" thickBot="1">
      <c r="C202" s="137"/>
      <c r="D202" s="138"/>
      <c r="E202" s="139"/>
      <c r="F202" s="139"/>
      <c r="G202" s="158"/>
      <c r="H202" s="299"/>
      <c r="I202" s="159"/>
      <c r="J202" s="174"/>
      <c r="K202" s="159"/>
      <c r="L202" s="159"/>
      <c r="M202" s="159"/>
      <c r="N202" s="160"/>
      <c r="O202" s="160"/>
      <c r="P202" s="160"/>
      <c r="Q202" s="139"/>
      <c r="R202" s="139"/>
      <c r="S202" s="161"/>
      <c r="T202" s="139"/>
      <c r="U202" s="139"/>
      <c r="V202" s="139"/>
      <c r="W202" s="139"/>
      <c r="X202" s="139"/>
      <c r="Y202" s="438"/>
      <c r="Z202" s="139"/>
      <c r="AA202" s="139"/>
      <c r="AB202" s="139"/>
      <c r="AC202" s="139"/>
      <c r="AD202" s="140"/>
      <c r="AE202" s="140"/>
      <c r="AF202" s="162"/>
      <c r="AG202" s="163"/>
      <c r="AH202" s="164"/>
      <c r="AI202" s="164"/>
      <c r="AJ202" s="36"/>
      <c r="AK202" s="240"/>
      <c r="AL202" s="241"/>
      <c r="AM202" s="139"/>
      <c r="AN202" s="139"/>
      <c r="AO202" s="166"/>
      <c r="AP202" s="167"/>
      <c r="AQ202" s="168"/>
      <c r="AR202" s="168"/>
      <c r="AS202" s="168"/>
      <c r="AT202" s="168"/>
      <c r="AU202" s="168"/>
      <c r="AV202" s="169"/>
      <c r="AW202" s="170"/>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9"/>
      <c r="BU202" s="145"/>
      <c r="GE202" s="59"/>
      <c r="GK202" s="59"/>
    </row>
    <row r="203" spans="3:193" s="144" customFormat="1" ht="15.75" thickBot="1">
      <c r="C203" s="137"/>
      <c r="D203" s="138"/>
      <c r="E203" s="139"/>
      <c r="F203" s="139"/>
      <c r="G203" s="158"/>
      <c r="H203" s="299"/>
      <c r="I203" s="159"/>
      <c r="J203" s="174"/>
      <c r="K203" s="159"/>
      <c r="L203" s="159"/>
      <c r="M203" s="159"/>
      <c r="N203" s="160"/>
      <c r="O203" s="160"/>
      <c r="P203" s="160"/>
      <c r="Q203" s="139"/>
      <c r="R203" s="139"/>
      <c r="S203" s="161"/>
      <c r="T203" s="139"/>
      <c r="U203" s="139"/>
      <c r="V203" s="139"/>
      <c r="W203" s="139"/>
      <c r="X203" s="139"/>
      <c r="Y203" s="438"/>
      <c r="Z203" s="139"/>
      <c r="AA203" s="139"/>
      <c r="AB203" s="139"/>
      <c r="AC203" s="139"/>
      <c r="AD203" s="140"/>
      <c r="AE203" s="140"/>
      <c r="AF203" s="162"/>
      <c r="AG203" s="163"/>
      <c r="AH203" s="164"/>
      <c r="AI203" s="164"/>
      <c r="AJ203" s="36"/>
      <c r="AK203" s="240"/>
      <c r="AL203" s="241"/>
      <c r="AM203" s="139"/>
      <c r="AN203" s="139"/>
      <c r="AO203" s="166"/>
      <c r="AP203" s="167"/>
      <c r="AQ203" s="168"/>
      <c r="AR203" s="168"/>
      <c r="AS203" s="168"/>
      <c r="AT203" s="168"/>
      <c r="AU203" s="168"/>
      <c r="AV203" s="169"/>
      <c r="AW203" s="170"/>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9"/>
      <c r="BU203" s="145"/>
      <c r="GE203" s="59"/>
      <c r="GK203" s="59"/>
    </row>
    <row r="204" spans="3:193" s="144" customFormat="1" ht="15.75" thickBot="1">
      <c r="C204" s="137"/>
      <c r="D204" s="138"/>
      <c r="E204" s="139"/>
      <c r="F204" s="139"/>
      <c r="G204" s="158"/>
      <c r="H204" s="299"/>
      <c r="I204" s="159"/>
      <c r="J204" s="174"/>
      <c r="K204" s="159"/>
      <c r="L204" s="159"/>
      <c r="M204" s="159"/>
      <c r="N204" s="160"/>
      <c r="O204" s="160"/>
      <c r="P204" s="160"/>
      <c r="Q204" s="139"/>
      <c r="R204" s="139"/>
      <c r="S204" s="161"/>
      <c r="T204" s="139"/>
      <c r="U204" s="139"/>
      <c r="V204" s="139"/>
      <c r="W204" s="139"/>
      <c r="X204" s="139"/>
      <c r="Y204" s="438"/>
      <c r="Z204" s="139"/>
      <c r="AA204" s="139"/>
      <c r="AB204" s="139"/>
      <c r="AC204" s="139"/>
      <c r="AD204" s="140"/>
      <c r="AE204" s="140"/>
      <c r="AF204" s="162"/>
      <c r="AG204" s="163"/>
      <c r="AH204" s="164"/>
      <c r="AI204" s="164"/>
      <c r="AJ204" s="36"/>
      <c r="AK204" s="240"/>
      <c r="AL204" s="241"/>
      <c r="AM204" s="139"/>
      <c r="AN204" s="139"/>
      <c r="AO204" s="166"/>
      <c r="AP204" s="167"/>
      <c r="AQ204" s="168"/>
      <c r="AR204" s="168"/>
      <c r="AS204" s="168"/>
      <c r="AT204" s="168"/>
      <c r="AU204" s="168"/>
      <c r="AV204" s="169"/>
      <c r="AW204" s="170"/>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9"/>
      <c r="BU204" s="145"/>
      <c r="GE204" s="59"/>
      <c r="GK204" s="59"/>
    </row>
    <row r="205" spans="3:193" s="144" customFormat="1" ht="15.75" thickBot="1">
      <c r="C205" s="137"/>
      <c r="D205" s="138"/>
      <c r="E205" s="420"/>
      <c r="F205" s="139"/>
      <c r="G205" s="158"/>
      <c r="H205" s="299"/>
      <c r="I205" s="159"/>
      <c r="J205" s="174"/>
      <c r="K205" s="159"/>
      <c r="L205" s="159"/>
      <c r="M205" s="159"/>
      <c r="N205" s="160"/>
      <c r="O205" s="160"/>
      <c r="P205" s="160"/>
      <c r="Q205" s="139"/>
      <c r="R205" s="139"/>
      <c r="S205" s="161"/>
      <c r="T205" s="139"/>
      <c r="U205" s="139"/>
      <c r="V205" s="139"/>
      <c r="W205" s="139"/>
      <c r="X205" s="139"/>
      <c r="Y205" s="438"/>
      <c r="Z205" s="139"/>
      <c r="AA205" s="139"/>
      <c r="AB205" s="139"/>
      <c r="AC205" s="139"/>
      <c r="AD205" s="140"/>
      <c r="AE205" s="140"/>
      <c r="AF205" s="162"/>
      <c r="AG205" s="163"/>
      <c r="AH205" s="164"/>
      <c r="AI205" s="164"/>
      <c r="AJ205" s="36"/>
      <c r="AK205" s="240"/>
      <c r="AL205" s="241"/>
      <c r="AM205" s="139"/>
      <c r="AN205" s="139"/>
      <c r="AO205" s="166"/>
      <c r="AP205" s="167"/>
      <c r="AQ205" s="168"/>
      <c r="AR205" s="168"/>
      <c r="AS205" s="168"/>
      <c r="AT205" s="168"/>
      <c r="AU205" s="168"/>
      <c r="AV205" s="169"/>
      <c r="AW205" s="170"/>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9"/>
      <c r="BU205" s="145"/>
      <c r="GE205" s="59"/>
      <c r="GK205" s="59"/>
    </row>
    <row r="206" spans="3:193" s="144" customFormat="1" ht="15.75" thickBot="1">
      <c r="C206" s="137"/>
      <c r="D206" s="138"/>
      <c r="E206" s="420"/>
      <c r="F206" s="139"/>
      <c r="G206" s="158"/>
      <c r="H206" s="299"/>
      <c r="I206" s="159"/>
      <c r="J206" s="174"/>
      <c r="K206" s="159"/>
      <c r="L206" s="159"/>
      <c r="M206" s="159"/>
      <c r="N206" s="160"/>
      <c r="O206" s="160"/>
      <c r="P206" s="160"/>
      <c r="Q206" s="139"/>
      <c r="R206" s="139"/>
      <c r="S206" s="161"/>
      <c r="T206" s="139"/>
      <c r="U206" s="139"/>
      <c r="V206" s="139"/>
      <c r="W206" s="139"/>
      <c r="X206" s="139"/>
      <c r="Y206" s="438"/>
      <c r="Z206" s="139"/>
      <c r="AA206" s="139"/>
      <c r="AB206" s="139"/>
      <c r="AC206" s="139"/>
      <c r="AD206" s="140"/>
      <c r="AE206" s="140"/>
      <c r="AF206" s="162"/>
      <c r="AG206" s="163"/>
      <c r="AH206" s="164"/>
      <c r="AI206" s="164"/>
      <c r="AJ206" s="36"/>
      <c r="AK206" s="240"/>
      <c r="AL206" s="241"/>
      <c r="AM206" s="139"/>
      <c r="AN206" s="139"/>
      <c r="AO206" s="166"/>
      <c r="AP206" s="167"/>
      <c r="AQ206" s="168"/>
      <c r="AR206" s="168"/>
      <c r="AS206" s="168"/>
      <c r="AT206" s="168"/>
      <c r="AU206" s="168"/>
      <c r="AV206" s="169"/>
      <c r="AW206" s="170"/>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9"/>
      <c r="BU206" s="145"/>
      <c r="GE206" s="59"/>
      <c r="GK206" s="59"/>
    </row>
    <row r="207" spans="3:193" s="144" customFormat="1" ht="15.75" thickBot="1">
      <c r="C207" s="137"/>
      <c r="D207" s="138"/>
      <c r="E207" s="139"/>
      <c r="F207" s="139"/>
      <c r="G207" s="158"/>
      <c r="H207" s="299"/>
      <c r="I207" s="159"/>
      <c r="J207" s="174"/>
      <c r="K207" s="159"/>
      <c r="L207" s="159"/>
      <c r="M207" s="159"/>
      <c r="N207" s="160"/>
      <c r="O207" s="160"/>
      <c r="P207" s="160"/>
      <c r="Q207" s="139"/>
      <c r="R207" s="139"/>
      <c r="S207" s="161"/>
      <c r="T207" s="139"/>
      <c r="U207" s="139"/>
      <c r="V207" s="139"/>
      <c r="W207" s="139"/>
      <c r="X207" s="139"/>
      <c r="Y207" s="438"/>
      <c r="Z207" s="139"/>
      <c r="AA207" s="139"/>
      <c r="AB207" s="139"/>
      <c r="AC207" s="139"/>
      <c r="AD207" s="140"/>
      <c r="AE207" s="140"/>
      <c r="AF207" s="162"/>
      <c r="AG207" s="163"/>
      <c r="AH207" s="164"/>
      <c r="AI207" s="164"/>
      <c r="AJ207" s="36"/>
      <c r="AK207" s="240"/>
      <c r="AL207" s="241"/>
      <c r="AM207" s="139"/>
      <c r="AN207" s="139"/>
      <c r="AO207" s="166"/>
      <c r="AP207" s="167"/>
      <c r="AQ207" s="168"/>
      <c r="AR207" s="168"/>
      <c r="AS207" s="168"/>
      <c r="AT207" s="168"/>
      <c r="AU207" s="168"/>
      <c r="AV207" s="169"/>
      <c r="AW207" s="170"/>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9"/>
      <c r="BU207" s="145"/>
      <c r="GE207" s="59"/>
      <c r="GK207" s="59"/>
    </row>
    <row r="208" spans="3:193" s="144" customFormat="1" ht="15.75" thickBot="1">
      <c r="C208" s="137"/>
      <c r="D208" s="138"/>
      <c r="E208" s="420"/>
      <c r="F208" s="139"/>
      <c r="G208" s="158"/>
      <c r="H208" s="299"/>
      <c r="I208" s="159"/>
      <c r="J208" s="174"/>
      <c r="K208" s="159"/>
      <c r="L208" s="159"/>
      <c r="M208" s="159"/>
      <c r="N208" s="160"/>
      <c r="O208" s="160"/>
      <c r="P208" s="160"/>
      <c r="Q208" s="139"/>
      <c r="R208" s="139"/>
      <c r="S208" s="161"/>
      <c r="T208" s="139"/>
      <c r="U208" s="139"/>
      <c r="V208" s="139"/>
      <c r="W208" s="139"/>
      <c r="X208" s="139"/>
      <c r="Y208" s="438"/>
      <c r="Z208" s="139"/>
      <c r="AA208" s="139"/>
      <c r="AB208" s="139"/>
      <c r="AC208" s="139"/>
      <c r="AD208" s="140"/>
      <c r="AE208" s="140"/>
      <c r="AF208" s="162"/>
      <c r="AG208" s="163"/>
      <c r="AH208" s="164"/>
      <c r="AI208" s="164"/>
      <c r="AJ208" s="36"/>
      <c r="AK208" s="240"/>
      <c r="AL208" s="241"/>
      <c r="AM208" s="139"/>
      <c r="AN208" s="139"/>
      <c r="AO208" s="166"/>
      <c r="AP208" s="167"/>
      <c r="AQ208" s="168"/>
      <c r="AR208" s="168"/>
      <c r="AS208" s="168"/>
      <c r="AT208" s="168"/>
      <c r="AU208" s="168"/>
      <c r="AV208" s="169"/>
      <c r="AW208" s="170"/>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9"/>
      <c r="BU208" s="145"/>
      <c r="GE208" s="59"/>
      <c r="GK208" s="59"/>
    </row>
    <row r="209" spans="3:193" s="144" customFormat="1" ht="15.75" thickBot="1">
      <c r="C209" s="137"/>
      <c r="D209" s="138"/>
      <c r="E209" s="420"/>
      <c r="F209" s="139"/>
      <c r="G209" s="158"/>
      <c r="H209" s="299"/>
      <c r="I209" s="159"/>
      <c r="J209" s="174"/>
      <c r="K209" s="159"/>
      <c r="L209" s="159"/>
      <c r="M209" s="159"/>
      <c r="N209" s="160"/>
      <c r="O209" s="160"/>
      <c r="P209" s="160"/>
      <c r="Q209" s="139"/>
      <c r="R209" s="139"/>
      <c r="S209" s="161"/>
      <c r="T209" s="139"/>
      <c r="U209" s="139"/>
      <c r="V209" s="139"/>
      <c r="W209" s="139"/>
      <c r="X209" s="139"/>
      <c r="Y209" s="438"/>
      <c r="Z209" s="139"/>
      <c r="AA209" s="139"/>
      <c r="AB209" s="139"/>
      <c r="AC209" s="139"/>
      <c r="AD209" s="140"/>
      <c r="AE209" s="140"/>
      <c r="AF209" s="162"/>
      <c r="AG209" s="163"/>
      <c r="AH209" s="164"/>
      <c r="AI209" s="164"/>
      <c r="AJ209" s="36"/>
      <c r="AK209" s="240"/>
      <c r="AL209" s="241"/>
      <c r="AM209" s="139"/>
      <c r="AN209" s="139"/>
      <c r="AO209" s="166"/>
      <c r="AP209" s="167"/>
      <c r="AQ209" s="168"/>
      <c r="AR209" s="168"/>
      <c r="AS209" s="168"/>
      <c r="AT209" s="168"/>
      <c r="AU209" s="168"/>
      <c r="AV209" s="169"/>
      <c r="AW209" s="170"/>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9"/>
      <c r="BU209" s="145"/>
      <c r="GE209" s="59"/>
      <c r="GK209" s="59"/>
    </row>
    <row r="210" spans="3:193" s="144" customFormat="1" ht="15.75" thickBot="1">
      <c r="C210" s="137"/>
      <c r="D210" s="138"/>
      <c r="E210" s="420"/>
      <c r="F210" s="139"/>
      <c r="G210" s="158"/>
      <c r="H210" s="299"/>
      <c r="I210" s="159"/>
      <c r="J210" s="174"/>
      <c r="K210" s="159"/>
      <c r="L210" s="159"/>
      <c r="M210" s="159"/>
      <c r="N210" s="160"/>
      <c r="O210" s="160"/>
      <c r="P210" s="160"/>
      <c r="Q210" s="139"/>
      <c r="R210" s="139"/>
      <c r="S210" s="161"/>
      <c r="T210" s="139"/>
      <c r="U210" s="139"/>
      <c r="V210" s="139"/>
      <c r="W210" s="139"/>
      <c r="X210" s="139"/>
      <c r="Y210" s="438"/>
      <c r="Z210" s="139"/>
      <c r="AA210" s="139"/>
      <c r="AB210" s="139"/>
      <c r="AC210" s="139"/>
      <c r="AD210" s="140"/>
      <c r="AE210" s="140"/>
      <c r="AF210" s="162"/>
      <c r="AG210" s="163"/>
      <c r="AH210" s="164"/>
      <c r="AI210" s="164"/>
      <c r="AJ210" s="36"/>
      <c r="AK210" s="240"/>
      <c r="AL210" s="241"/>
      <c r="AM210" s="139"/>
      <c r="AN210" s="139"/>
      <c r="AO210" s="166"/>
      <c r="AP210" s="167"/>
      <c r="AQ210" s="168"/>
      <c r="AR210" s="168"/>
      <c r="AS210" s="168"/>
      <c r="AT210" s="168"/>
      <c r="AU210" s="168"/>
      <c r="AV210" s="169"/>
      <c r="AW210" s="170"/>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9"/>
      <c r="BU210" s="145"/>
      <c r="GE210" s="59"/>
      <c r="GK210" s="59"/>
    </row>
    <row r="211" spans="3:193" s="144" customFormat="1" ht="15.75" thickBot="1">
      <c r="C211" s="137"/>
      <c r="D211" s="138"/>
      <c r="E211" s="420"/>
      <c r="F211" s="139"/>
      <c r="G211" s="158"/>
      <c r="H211" s="299"/>
      <c r="I211" s="159"/>
      <c r="J211" s="174"/>
      <c r="K211" s="159"/>
      <c r="L211" s="159"/>
      <c r="M211" s="159"/>
      <c r="N211" s="160"/>
      <c r="O211" s="160"/>
      <c r="P211" s="160"/>
      <c r="Q211" s="139"/>
      <c r="R211" s="139"/>
      <c r="S211" s="161"/>
      <c r="T211" s="139"/>
      <c r="U211" s="139"/>
      <c r="V211" s="139"/>
      <c r="W211" s="139"/>
      <c r="X211" s="139"/>
      <c r="Y211" s="438"/>
      <c r="Z211" s="139"/>
      <c r="AA211" s="139"/>
      <c r="AB211" s="139"/>
      <c r="AC211" s="139"/>
      <c r="AD211" s="140"/>
      <c r="AE211" s="140"/>
      <c r="AF211" s="162"/>
      <c r="AG211" s="163"/>
      <c r="AH211" s="164"/>
      <c r="AI211" s="164"/>
      <c r="AJ211" s="36"/>
      <c r="AK211" s="240"/>
      <c r="AL211" s="241"/>
      <c r="AM211" s="139"/>
      <c r="AN211" s="139"/>
      <c r="AO211" s="166"/>
      <c r="AP211" s="167"/>
      <c r="AQ211" s="168"/>
      <c r="AR211" s="168"/>
      <c r="AS211" s="168"/>
      <c r="AT211" s="168"/>
      <c r="AU211" s="168"/>
      <c r="AV211" s="169"/>
      <c r="AW211" s="170"/>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9"/>
      <c r="BU211" s="145"/>
      <c r="GE211" s="59"/>
      <c r="GK211" s="59"/>
    </row>
    <row r="212" spans="3:193" s="144" customFormat="1" ht="15.75" thickBot="1">
      <c r="C212" s="137"/>
      <c r="D212" s="138"/>
      <c r="E212" s="420"/>
      <c r="F212" s="139"/>
      <c r="G212" s="158"/>
      <c r="H212" s="299"/>
      <c r="I212" s="159"/>
      <c r="J212" s="174"/>
      <c r="K212" s="159"/>
      <c r="L212" s="159"/>
      <c r="M212" s="159"/>
      <c r="N212" s="160"/>
      <c r="O212" s="160"/>
      <c r="P212" s="160"/>
      <c r="Q212" s="139"/>
      <c r="R212" s="139"/>
      <c r="S212" s="161"/>
      <c r="T212" s="139"/>
      <c r="U212" s="139"/>
      <c r="V212" s="139"/>
      <c r="W212" s="139"/>
      <c r="X212" s="139"/>
      <c r="Y212" s="438"/>
      <c r="Z212" s="139"/>
      <c r="AA212" s="139"/>
      <c r="AB212" s="139"/>
      <c r="AC212" s="139"/>
      <c r="AD212" s="140"/>
      <c r="AE212" s="140"/>
      <c r="AF212" s="162"/>
      <c r="AG212" s="163"/>
      <c r="AH212" s="164"/>
      <c r="AI212" s="164"/>
      <c r="AJ212" s="36"/>
      <c r="AK212" s="240"/>
      <c r="AL212" s="241"/>
      <c r="AM212" s="139"/>
      <c r="AN212" s="139"/>
      <c r="AO212" s="166"/>
      <c r="AP212" s="167"/>
      <c r="AQ212" s="168"/>
      <c r="AR212" s="168"/>
      <c r="AS212" s="168"/>
      <c r="AT212" s="168"/>
      <c r="AU212" s="168"/>
      <c r="AV212" s="169"/>
      <c r="AW212" s="170"/>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9"/>
      <c r="BU212" s="145"/>
      <c r="GE212" s="59"/>
      <c r="GK212" s="59"/>
    </row>
    <row r="213" spans="3:193" s="144" customFormat="1" ht="15.75" thickBot="1">
      <c r="C213" s="137"/>
      <c r="D213" s="138"/>
      <c r="E213" s="139"/>
      <c r="F213" s="139"/>
      <c r="G213" s="158"/>
      <c r="H213" s="299"/>
      <c r="I213" s="159"/>
      <c r="J213" s="174"/>
      <c r="K213" s="159"/>
      <c r="L213" s="159"/>
      <c r="M213" s="159"/>
      <c r="N213" s="160"/>
      <c r="O213" s="160"/>
      <c r="P213" s="160"/>
      <c r="Q213" s="139"/>
      <c r="R213" s="139"/>
      <c r="S213" s="161"/>
      <c r="T213" s="139"/>
      <c r="U213" s="139"/>
      <c r="V213" s="139"/>
      <c r="W213" s="139"/>
      <c r="X213" s="139"/>
      <c r="Y213" s="438"/>
      <c r="Z213" s="139"/>
      <c r="AA213" s="139"/>
      <c r="AB213" s="139"/>
      <c r="AC213" s="139"/>
      <c r="AD213" s="140"/>
      <c r="AE213" s="140"/>
      <c r="AF213" s="162"/>
      <c r="AG213" s="163"/>
      <c r="AH213" s="164"/>
      <c r="AI213" s="164"/>
      <c r="AJ213" s="36"/>
      <c r="AK213" s="240"/>
      <c r="AL213" s="241"/>
      <c r="AM213" s="139"/>
      <c r="AN213" s="139"/>
      <c r="AO213" s="166"/>
      <c r="AP213" s="167"/>
      <c r="AQ213" s="168"/>
      <c r="AR213" s="168"/>
      <c r="AS213" s="168"/>
      <c r="AT213" s="168"/>
      <c r="AU213" s="168"/>
      <c r="AV213" s="169"/>
      <c r="AW213" s="170"/>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9"/>
      <c r="BU213" s="145"/>
      <c r="GE213" s="59"/>
      <c r="GK213" s="59"/>
    </row>
    <row r="214" spans="3:193" s="144" customFormat="1" ht="15.75" thickBot="1">
      <c r="C214" s="137"/>
      <c r="D214" s="138"/>
      <c r="E214" s="420"/>
      <c r="F214" s="139"/>
      <c r="G214" s="158"/>
      <c r="H214" s="299"/>
      <c r="I214" s="159"/>
      <c r="J214" s="174"/>
      <c r="K214" s="159"/>
      <c r="L214" s="159"/>
      <c r="M214" s="159"/>
      <c r="N214" s="160"/>
      <c r="O214" s="160"/>
      <c r="P214" s="160"/>
      <c r="Q214" s="139"/>
      <c r="R214" s="139"/>
      <c r="S214" s="161"/>
      <c r="T214" s="139"/>
      <c r="U214" s="139"/>
      <c r="V214" s="139"/>
      <c r="W214" s="139"/>
      <c r="X214" s="139"/>
      <c r="Y214" s="438"/>
      <c r="Z214" s="139"/>
      <c r="AA214" s="139"/>
      <c r="AB214" s="139"/>
      <c r="AC214" s="139"/>
      <c r="AD214" s="140"/>
      <c r="AE214" s="140"/>
      <c r="AF214" s="162"/>
      <c r="AG214" s="163"/>
      <c r="AH214" s="164"/>
      <c r="AI214" s="164"/>
      <c r="AJ214" s="36"/>
      <c r="AK214" s="240"/>
      <c r="AL214" s="241"/>
      <c r="AM214" s="139"/>
      <c r="AN214" s="139"/>
      <c r="AO214" s="166"/>
      <c r="AP214" s="167"/>
      <c r="AQ214" s="168"/>
      <c r="AR214" s="168"/>
      <c r="AS214" s="168"/>
      <c r="AT214" s="168"/>
      <c r="AU214" s="168"/>
      <c r="AV214" s="169"/>
      <c r="AW214" s="170"/>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9"/>
      <c r="BU214" s="145"/>
      <c r="GE214" s="59"/>
      <c r="GK214" s="59"/>
    </row>
    <row r="215" spans="3:193" s="144" customFormat="1" ht="15.75" thickBot="1">
      <c r="C215" s="137"/>
      <c r="D215" s="138"/>
      <c r="E215" s="420"/>
      <c r="F215" s="139"/>
      <c r="G215" s="158"/>
      <c r="H215" s="299"/>
      <c r="I215" s="159"/>
      <c r="J215" s="174"/>
      <c r="K215" s="159"/>
      <c r="L215" s="159"/>
      <c r="M215" s="159"/>
      <c r="N215" s="160"/>
      <c r="O215" s="160"/>
      <c r="P215" s="160"/>
      <c r="Q215" s="139"/>
      <c r="R215" s="139"/>
      <c r="S215" s="161"/>
      <c r="T215" s="139"/>
      <c r="U215" s="139"/>
      <c r="V215" s="139"/>
      <c r="W215" s="139"/>
      <c r="X215" s="139"/>
      <c r="Y215" s="438"/>
      <c r="Z215" s="139"/>
      <c r="AA215" s="139"/>
      <c r="AB215" s="139"/>
      <c r="AC215" s="139"/>
      <c r="AD215" s="140"/>
      <c r="AE215" s="140"/>
      <c r="AF215" s="162"/>
      <c r="AG215" s="163"/>
      <c r="AH215" s="164"/>
      <c r="AI215" s="164"/>
      <c r="AJ215" s="36"/>
      <c r="AK215" s="240"/>
      <c r="AL215" s="241"/>
      <c r="AM215" s="139"/>
      <c r="AN215" s="139"/>
      <c r="AO215" s="166"/>
      <c r="AP215" s="167"/>
      <c r="AQ215" s="168"/>
      <c r="AR215" s="168"/>
      <c r="AS215" s="168"/>
      <c r="AT215" s="168"/>
      <c r="AU215" s="168"/>
      <c r="AV215" s="169"/>
      <c r="AW215" s="170"/>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9"/>
      <c r="BU215" s="145"/>
      <c r="GE215" s="59"/>
      <c r="GK215" s="59"/>
    </row>
    <row r="216" spans="3:193" s="144" customFormat="1" ht="15.75" thickBot="1">
      <c r="C216" s="137"/>
      <c r="D216" s="138"/>
      <c r="E216" s="420"/>
      <c r="F216" s="139"/>
      <c r="G216" s="158"/>
      <c r="H216" s="299"/>
      <c r="I216" s="159"/>
      <c r="J216" s="174"/>
      <c r="K216" s="159"/>
      <c r="L216" s="159"/>
      <c r="M216" s="159"/>
      <c r="N216" s="160"/>
      <c r="O216" s="160"/>
      <c r="P216" s="160"/>
      <c r="Q216" s="139"/>
      <c r="R216" s="139"/>
      <c r="S216" s="161"/>
      <c r="T216" s="139"/>
      <c r="U216" s="139"/>
      <c r="V216" s="139"/>
      <c r="W216" s="139"/>
      <c r="X216" s="139"/>
      <c r="Y216" s="438"/>
      <c r="Z216" s="139"/>
      <c r="AA216" s="139"/>
      <c r="AB216" s="139"/>
      <c r="AC216" s="139"/>
      <c r="AD216" s="140"/>
      <c r="AE216" s="140"/>
      <c r="AF216" s="162"/>
      <c r="AG216" s="163"/>
      <c r="AH216" s="164"/>
      <c r="AI216" s="164"/>
      <c r="AJ216" s="36"/>
      <c r="AK216" s="240"/>
      <c r="AL216" s="241"/>
      <c r="AM216" s="139"/>
      <c r="AN216" s="139"/>
      <c r="AO216" s="166"/>
      <c r="AP216" s="167"/>
      <c r="AQ216" s="168"/>
      <c r="AR216" s="168"/>
      <c r="AS216" s="168"/>
      <c r="AT216" s="168"/>
      <c r="AU216" s="168"/>
      <c r="AV216" s="169"/>
      <c r="AW216" s="170"/>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9"/>
      <c r="BU216" s="145"/>
      <c r="GE216" s="59"/>
      <c r="GK216" s="59"/>
    </row>
    <row r="217" spans="3:193" s="144" customFormat="1" ht="15.75" thickBot="1">
      <c r="C217" s="137"/>
      <c r="D217" s="138"/>
      <c r="E217" s="420"/>
      <c r="F217" s="139"/>
      <c r="G217" s="158"/>
      <c r="H217" s="299"/>
      <c r="I217" s="159"/>
      <c r="J217" s="174"/>
      <c r="K217" s="159"/>
      <c r="L217" s="159"/>
      <c r="M217" s="159"/>
      <c r="N217" s="160"/>
      <c r="O217" s="160"/>
      <c r="P217" s="160"/>
      <c r="Q217" s="139"/>
      <c r="R217" s="139"/>
      <c r="S217" s="161"/>
      <c r="T217" s="139"/>
      <c r="U217" s="139"/>
      <c r="V217" s="139"/>
      <c r="W217" s="139"/>
      <c r="X217" s="139"/>
      <c r="Y217" s="438"/>
      <c r="Z217" s="139"/>
      <c r="AA217" s="139"/>
      <c r="AB217" s="139"/>
      <c r="AC217" s="139"/>
      <c r="AD217" s="140"/>
      <c r="AE217" s="140"/>
      <c r="AF217" s="162"/>
      <c r="AG217" s="163"/>
      <c r="AH217" s="164"/>
      <c r="AI217" s="164"/>
      <c r="AJ217" s="36"/>
      <c r="AK217" s="240"/>
      <c r="AL217" s="241"/>
      <c r="AM217" s="139"/>
      <c r="AN217" s="139"/>
      <c r="AO217" s="166"/>
      <c r="AP217" s="167"/>
      <c r="AQ217" s="168"/>
      <c r="AR217" s="168"/>
      <c r="AS217" s="168"/>
      <c r="AT217" s="168"/>
      <c r="AU217" s="168"/>
      <c r="AV217" s="169"/>
      <c r="AW217" s="170"/>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9"/>
      <c r="BU217" s="145"/>
      <c r="GE217" s="59"/>
      <c r="GK217" s="59"/>
    </row>
    <row r="218" spans="3:193" s="144" customFormat="1" ht="15.75" thickBot="1">
      <c r="C218" s="137"/>
      <c r="D218" s="138"/>
      <c r="E218" s="420"/>
      <c r="F218" s="139"/>
      <c r="G218" s="158"/>
      <c r="H218" s="299"/>
      <c r="I218" s="159"/>
      <c r="J218" s="174"/>
      <c r="K218" s="159"/>
      <c r="L218" s="159"/>
      <c r="M218" s="159"/>
      <c r="N218" s="160"/>
      <c r="O218" s="160"/>
      <c r="P218" s="160"/>
      <c r="Q218" s="139"/>
      <c r="R218" s="139"/>
      <c r="S218" s="161"/>
      <c r="T218" s="139"/>
      <c r="U218" s="139"/>
      <c r="V218" s="139"/>
      <c r="W218" s="139"/>
      <c r="X218" s="139"/>
      <c r="Y218" s="438"/>
      <c r="Z218" s="139"/>
      <c r="AA218" s="139"/>
      <c r="AB218" s="139"/>
      <c r="AC218" s="139"/>
      <c r="AD218" s="140"/>
      <c r="AE218" s="140"/>
      <c r="AF218" s="162"/>
      <c r="AG218" s="163"/>
      <c r="AH218" s="164"/>
      <c r="AI218" s="164"/>
      <c r="AJ218" s="36"/>
      <c r="AK218" s="240"/>
      <c r="AL218" s="241"/>
      <c r="AM218" s="139"/>
      <c r="AN218" s="139"/>
      <c r="AO218" s="166"/>
      <c r="AP218" s="167"/>
      <c r="AQ218" s="168"/>
      <c r="AR218" s="168"/>
      <c r="AS218" s="168"/>
      <c r="AT218" s="168"/>
      <c r="AU218" s="168"/>
      <c r="AV218" s="169"/>
      <c r="AW218" s="170"/>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9"/>
      <c r="BU218" s="145"/>
      <c r="GE218" s="59"/>
      <c r="GK218" s="59"/>
    </row>
    <row r="219" spans="3:193" s="144" customFormat="1" ht="15.75" thickBot="1">
      <c r="C219" s="137"/>
      <c r="D219" s="138"/>
      <c r="E219" s="420"/>
      <c r="F219" s="139"/>
      <c r="G219" s="158"/>
      <c r="H219" s="299"/>
      <c r="I219" s="159"/>
      <c r="J219" s="174"/>
      <c r="K219" s="159"/>
      <c r="L219" s="159"/>
      <c r="M219" s="159"/>
      <c r="N219" s="160"/>
      <c r="O219" s="160"/>
      <c r="P219" s="160"/>
      <c r="Q219" s="139"/>
      <c r="R219" s="139"/>
      <c r="S219" s="161"/>
      <c r="T219" s="139"/>
      <c r="U219" s="139"/>
      <c r="V219" s="139"/>
      <c r="W219" s="139"/>
      <c r="X219" s="139"/>
      <c r="Y219" s="438"/>
      <c r="Z219" s="139"/>
      <c r="AA219" s="139"/>
      <c r="AB219" s="139"/>
      <c r="AC219" s="139"/>
      <c r="AD219" s="140"/>
      <c r="AE219" s="140"/>
      <c r="AF219" s="162"/>
      <c r="AG219" s="163"/>
      <c r="AH219" s="164"/>
      <c r="AI219" s="164"/>
      <c r="AJ219" s="36"/>
      <c r="AK219" s="240"/>
      <c r="AL219" s="241"/>
      <c r="AM219" s="139"/>
      <c r="AN219" s="139"/>
      <c r="AO219" s="166"/>
      <c r="AP219" s="167"/>
      <c r="AQ219" s="168"/>
      <c r="AR219" s="168"/>
      <c r="AS219" s="168"/>
      <c r="AT219" s="168"/>
      <c r="AU219" s="168"/>
      <c r="AV219" s="169"/>
      <c r="AW219" s="170"/>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9"/>
      <c r="BU219" s="145"/>
      <c r="GE219" s="59"/>
      <c r="GK219" s="59"/>
    </row>
    <row r="220" spans="3:193" s="144" customFormat="1" ht="15.75" thickBot="1">
      <c r="C220" s="137"/>
      <c r="D220" s="138"/>
      <c r="E220" s="420"/>
      <c r="F220" s="139"/>
      <c r="G220" s="158"/>
      <c r="H220" s="299"/>
      <c r="I220" s="159"/>
      <c r="J220" s="174"/>
      <c r="K220" s="159"/>
      <c r="L220" s="159"/>
      <c r="M220" s="159"/>
      <c r="N220" s="160"/>
      <c r="O220" s="160"/>
      <c r="P220" s="160"/>
      <c r="Q220" s="139"/>
      <c r="R220" s="139"/>
      <c r="S220" s="161"/>
      <c r="T220" s="139"/>
      <c r="U220" s="139"/>
      <c r="V220" s="139"/>
      <c r="W220" s="139"/>
      <c r="X220" s="139"/>
      <c r="Y220" s="438"/>
      <c r="Z220" s="139"/>
      <c r="AA220" s="139"/>
      <c r="AB220" s="139"/>
      <c r="AC220" s="139"/>
      <c r="AD220" s="140"/>
      <c r="AE220" s="140"/>
      <c r="AF220" s="162"/>
      <c r="AG220" s="163"/>
      <c r="AH220" s="164"/>
      <c r="AI220" s="164"/>
      <c r="AJ220" s="36"/>
      <c r="AK220" s="240"/>
      <c r="AL220" s="241"/>
      <c r="AM220" s="139"/>
      <c r="AN220" s="139"/>
      <c r="AO220" s="166"/>
      <c r="AP220" s="167"/>
      <c r="AQ220" s="168"/>
      <c r="AR220" s="168"/>
      <c r="AS220" s="168"/>
      <c r="AT220" s="168"/>
      <c r="AU220" s="168"/>
      <c r="AV220" s="169"/>
      <c r="AW220" s="170"/>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9"/>
      <c r="BU220" s="145"/>
      <c r="GE220" s="59"/>
      <c r="GK220" s="59"/>
    </row>
    <row r="221" spans="3:193" s="530" customFormat="1" ht="15.75" thickBot="1">
      <c r="C221" s="506"/>
      <c r="D221" s="507"/>
      <c r="E221" s="508"/>
      <c r="F221" s="509"/>
      <c r="G221" s="510"/>
      <c r="H221" s="511"/>
      <c r="I221" s="512"/>
      <c r="J221" s="513"/>
      <c r="K221" s="512"/>
      <c r="L221" s="512"/>
      <c r="M221" s="512"/>
      <c r="N221" s="514"/>
      <c r="O221" s="514"/>
      <c r="P221" s="514"/>
      <c r="Q221" s="509"/>
      <c r="R221" s="509"/>
      <c r="S221" s="515"/>
      <c r="T221" s="509"/>
      <c r="U221" s="509"/>
      <c r="V221" s="509"/>
      <c r="W221" s="509"/>
      <c r="X221" s="509"/>
      <c r="Y221" s="516"/>
      <c r="Z221" s="509"/>
      <c r="AA221" s="509"/>
      <c r="AB221" s="509"/>
      <c r="AC221" s="509"/>
      <c r="AD221" s="517"/>
      <c r="AE221" s="517"/>
      <c r="AF221" s="518"/>
      <c r="AG221" s="519"/>
      <c r="AH221" s="520"/>
      <c r="AI221" s="520"/>
      <c r="AJ221" s="521"/>
      <c r="AK221" s="522"/>
      <c r="AL221" s="523"/>
      <c r="AM221" s="509"/>
      <c r="AN221" s="509"/>
      <c r="AO221" s="524"/>
      <c r="AP221" s="525"/>
      <c r="AQ221" s="526"/>
      <c r="AR221" s="526"/>
      <c r="AS221" s="526"/>
      <c r="AT221" s="526"/>
      <c r="AU221" s="526"/>
      <c r="AV221" s="527"/>
      <c r="AW221" s="528"/>
      <c r="AX221" s="526"/>
      <c r="AY221" s="526"/>
      <c r="AZ221" s="526"/>
      <c r="BA221" s="526"/>
      <c r="BB221" s="526"/>
      <c r="BC221" s="526"/>
      <c r="BD221" s="526"/>
      <c r="BE221" s="526"/>
      <c r="BF221" s="526"/>
      <c r="BG221" s="526"/>
      <c r="BH221" s="526"/>
      <c r="BI221" s="526"/>
      <c r="BJ221" s="526"/>
      <c r="BK221" s="526"/>
      <c r="BL221" s="526"/>
      <c r="BM221" s="526"/>
      <c r="BN221" s="526"/>
      <c r="BO221" s="526"/>
      <c r="BP221" s="526"/>
      <c r="BQ221" s="526"/>
      <c r="BR221" s="526"/>
      <c r="BS221" s="526"/>
      <c r="BT221" s="527"/>
      <c r="BU221" s="529"/>
      <c r="GE221" s="531"/>
      <c r="GK221" s="531"/>
    </row>
    <row r="222" spans="3:193" s="530" customFormat="1" ht="15.75" thickBot="1">
      <c r="C222" s="506"/>
      <c r="D222" s="507"/>
      <c r="E222" s="509"/>
      <c r="F222" s="509"/>
      <c r="G222" s="510"/>
      <c r="H222" s="511"/>
      <c r="I222" s="512"/>
      <c r="J222" s="513"/>
      <c r="K222" s="512"/>
      <c r="L222" s="512"/>
      <c r="M222" s="512"/>
      <c r="N222" s="514"/>
      <c r="O222" s="514"/>
      <c r="P222" s="514"/>
      <c r="Q222" s="509"/>
      <c r="R222" s="509"/>
      <c r="S222" s="515"/>
      <c r="T222" s="509"/>
      <c r="U222" s="509"/>
      <c r="V222" s="509"/>
      <c r="W222" s="509"/>
      <c r="X222" s="509"/>
      <c r="Y222" s="516"/>
      <c r="Z222" s="509"/>
      <c r="AA222" s="509"/>
      <c r="AB222" s="509"/>
      <c r="AC222" s="509"/>
      <c r="AD222" s="517"/>
      <c r="AE222" s="517"/>
      <c r="AF222" s="518"/>
      <c r="AG222" s="519"/>
      <c r="AH222" s="520"/>
      <c r="AI222" s="520"/>
      <c r="AJ222" s="521"/>
      <c r="AK222" s="522"/>
      <c r="AL222" s="523"/>
      <c r="AM222" s="509"/>
      <c r="AN222" s="509"/>
      <c r="AO222" s="524"/>
      <c r="AP222" s="525"/>
      <c r="AQ222" s="526"/>
      <c r="AR222" s="526"/>
      <c r="AS222" s="526"/>
      <c r="AT222" s="526"/>
      <c r="AU222" s="526"/>
      <c r="AV222" s="527"/>
      <c r="AW222" s="528"/>
      <c r="AX222" s="526"/>
      <c r="AY222" s="526"/>
      <c r="AZ222" s="526"/>
      <c r="BA222" s="526"/>
      <c r="BB222" s="526"/>
      <c r="BC222" s="526"/>
      <c r="BD222" s="526"/>
      <c r="BE222" s="526"/>
      <c r="BF222" s="526"/>
      <c r="BG222" s="526"/>
      <c r="BH222" s="526"/>
      <c r="BI222" s="526"/>
      <c r="BJ222" s="526"/>
      <c r="BK222" s="526"/>
      <c r="BL222" s="526"/>
      <c r="BM222" s="526"/>
      <c r="BN222" s="526"/>
      <c r="BO222" s="526"/>
      <c r="BP222" s="526"/>
      <c r="BQ222" s="526"/>
      <c r="BR222" s="526"/>
      <c r="BS222" s="526"/>
      <c r="BT222" s="527"/>
      <c r="BU222" s="529"/>
      <c r="GE222" s="531"/>
      <c r="GK222" s="531"/>
    </row>
    <row r="223" spans="3:193" s="530" customFormat="1" ht="15.75" thickBot="1">
      <c r="C223" s="506"/>
      <c r="D223" s="507"/>
      <c r="E223" s="509"/>
      <c r="F223" s="509"/>
      <c r="G223" s="510"/>
      <c r="H223" s="511"/>
      <c r="I223" s="512"/>
      <c r="J223" s="513"/>
      <c r="K223" s="512"/>
      <c r="L223" s="512"/>
      <c r="M223" s="512"/>
      <c r="N223" s="514"/>
      <c r="O223" s="514"/>
      <c r="P223" s="514"/>
      <c r="Q223" s="509"/>
      <c r="R223" s="509"/>
      <c r="S223" s="515"/>
      <c r="T223" s="509"/>
      <c r="U223" s="509"/>
      <c r="V223" s="509"/>
      <c r="W223" s="509"/>
      <c r="X223" s="509"/>
      <c r="Y223" s="532"/>
      <c r="Z223" s="509"/>
      <c r="AA223" s="509"/>
      <c r="AB223" s="509"/>
      <c r="AC223" s="509"/>
      <c r="AD223" s="517"/>
      <c r="AE223" s="517"/>
      <c r="AF223" s="518"/>
      <c r="AG223" s="519"/>
      <c r="AH223" s="520"/>
      <c r="AI223" s="520"/>
      <c r="AJ223" s="521"/>
      <c r="AK223" s="522"/>
      <c r="AL223" s="523"/>
      <c r="AM223" s="509"/>
      <c r="AN223" s="509"/>
      <c r="AO223" s="524"/>
      <c r="AP223" s="525"/>
      <c r="AQ223" s="526"/>
      <c r="AR223" s="526"/>
      <c r="AS223" s="526"/>
      <c r="AT223" s="526"/>
      <c r="AU223" s="526"/>
      <c r="AV223" s="527"/>
      <c r="AW223" s="528"/>
      <c r="AX223" s="526"/>
      <c r="AY223" s="526"/>
      <c r="AZ223" s="526"/>
      <c r="BA223" s="526"/>
      <c r="BB223" s="526"/>
      <c r="BC223" s="526"/>
      <c r="BD223" s="526"/>
      <c r="BE223" s="526"/>
      <c r="BF223" s="526"/>
      <c r="BG223" s="526"/>
      <c r="BH223" s="526"/>
      <c r="BI223" s="526"/>
      <c r="BJ223" s="526"/>
      <c r="BK223" s="526"/>
      <c r="BL223" s="526"/>
      <c r="BM223" s="526"/>
      <c r="BN223" s="526"/>
      <c r="BO223" s="526"/>
      <c r="BP223" s="526"/>
      <c r="BQ223" s="526"/>
      <c r="BR223" s="526"/>
      <c r="BS223" s="526"/>
      <c r="BT223" s="527"/>
      <c r="BU223" s="529"/>
      <c r="GE223" s="531"/>
      <c r="GK223" s="531"/>
    </row>
    <row r="224" spans="3:193" s="144" customFormat="1" ht="15.75" thickBot="1">
      <c r="C224" s="137"/>
      <c r="D224" s="138"/>
      <c r="E224" s="139"/>
      <c r="F224" s="139"/>
      <c r="G224" s="158"/>
      <c r="H224" s="299"/>
      <c r="I224" s="159"/>
      <c r="J224" s="174"/>
      <c r="K224" s="159"/>
      <c r="L224" s="159"/>
      <c r="M224" s="159"/>
      <c r="N224" s="160"/>
      <c r="O224" s="160"/>
      <c r="P224" s="160"/>
      <c r="Q224" s="139"/>
      <c r="R224" s="139"/>
      <c r="S224" s="161"/>
      <c r="T224" s="139"/>
      <c r="U224" s="139"/>
      <c r="V224" s="139"/>
      <c r="W224" s="139"/>
      <c r="X224" s="139"/>
      <c r="Y224" s="416"/>
      <c r="Z224" s="139"/>
      <c r="AA224" s="139"/>
      <c r="AB224" s="139"/>
      <c r="AC224" s="139"/>
      <c r="AD224" s="140"/>
      <c r="AE224" s="140"/>
      <c r="AF224" s="162"/>
      <c r="AG224" s="163"/>
      <c r="AH224" s="164"/>
      <c r="AI224" s="164"/>
      <c r="AJ224" s="36"/>
      <c r="AK224" s="240"/>
      <c r="AL224" s="241"/>
      <c r="AM224" s="139"/>
      <c r="AN224" s="139"/>
      <c r="AO224" s="166"/>
      <c r="AP224" s="167"/>
      <c r="AQ224" s="168"/>
      <c r="AR224" s="168"/>
      <c r="AS224" s="168"/>
      <c r="AT224" s="168"/>
      <c r="AU224" s="168"/>
      <c r="AV224" s="169"/>
      <c r="AW224" s="170"/>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9"/>
      <c r="BU224" s="145"/>
      <c r="GE224" s="59"/>
      <c r="GK224" s="59"/>
    </row>
    <row r="225" spans="3:193" s="144" customFormat="1" ht="15.75" thickBot="1">
      <c r="C225" s="137"/>
      <c r="D225" s="138"/>
      <c r="E225" s="139"/>
      <c r="F225" s="139"/>
      <c r="G225" s="158"/>
      <c r="H225" s="299"/>
      <c r="I225" s="159"/>
      <c r="J225" s="174"/>
      <c r="K225" s="159"/>
      <c r="L225" s="159"/>
      <c r="M225" s="159"/>
      <c r="N225" s="160"/>
      <c r="O225" s="160"/>
      <c r="P225" s="160"/>
      <c r="Q225" s="139"/>
      <c r="R225" s="139"/>
      <c r="S225" s="161"/>
      <c r="T225" s="139"/>
      <c r="U225" s="139"/>
      <c r="V225" s="139"/>
      <c r="W225" s="139"/>
      <c r="X225" s="139"/>
      <c r="Y225" s="416"/>
      <c r="Z225" s="139"/>
      <c r="AA225" s="139"/>
      <c r="AB225" s="139"/>
      <c r="AC225" s="139"/>
      <c r="AD225" s="140"/>
      <c r="AE225" s="140"/>
      <c r="AF225" s="162"/>
      <c r="AG225" s="163"/>
      <c r="AH225" s="164"/>
      <c r="AI225" s="164"/>
      <c r="AJ225" s="36"/>
      <c r="AK225" s="240"/>
      <c r="AL225" s="241"/>
      <c r="AM225" s="139"/>
      <c r="AN225" s="139"/>
      <c r="AO225" s="166"/>
      <c r="AP225" s="167"/>
      <c r="AQ225" s="168"/>
      <c r="AR225" s="168"/>
      <c r="AS225" s="168"/>
      <c r="AT225" s="168"/>
      <c r="AU225" s="168"/>
      <c r="AV225" s="169"/>
      <c r="AW225" s="170"/>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9"/>
      <c r="BU225" s="145"/>
      <c r="GE225" s="59"/>
      <c r="GK225" s="59"/>
    </row>
    <row r="226" spans="3:193" s="144" customFormat="1" ht="15.75" thickBot="1">
      <c r="C226" s="137"/>
      <c r="D226" s="138"/>
      <c r="E226" s="139"/>
      <c r="F226" s="139"/>
      <c r="G226" s="158"/>
      <c r="H226" s="299"/>
      <c r="I226" s="159"/>
      <c r="J226" s="174"/>
      <c r="K226" s="159"/>
      <c r="L226" s="159"/>
      <c r="M226" s="159"/>
      <c r="N226" s="160"/>
      <c r="O226" s="160"/>
      <c r="P226" s="160"/>
      <c r="Q226" s="139"/>
      <c r="R226" s="139"/>
      <c r="S226" s="161"/>
      <c r="T226" s="139"/>
      <c r="U226" s="139"/>
      <c r="V226" s="139"/>
      <c r="W226" s="139"/>
      <c r="X226" s="139"/>
      <c r="Y226" s="416"/>
      <c r="Z226" s="139"/>
      <c r="AA226" s="139"/>
      <c r="AB226" s="139"/>
      <c r="AC226" s="139"/>
      <c r="AD226" s="140"/>
      <c r="AE226" s="140"/>
      <c r="AF226" s="162"/>
      <c r="AG226" s="163"/>
      <c r="AH226" s="164"/>
      <c r="AI226" s="164"/>
      <c r="AJ226" s="36"/>
      <c r="AK226" s="240"/>
      <c r="AL226" s="241"/>
      <c r="AM226" s="139"/>
      <c r="AN226" s="139"/>
      <c r="AO226" s="166"/>
      <c r="AP226" s="167"/>
      <c r="AQ226" s="168"/>
      <c r="AR226" s="168"/>
      <c r="AS226" s="168"/>
      <c r="AT226" s="168"/>
      <c r="AU226" s="168"/>
      <c r="AV226" s="169"/>
      <c r="AW226" s="170"/>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9"/>
      <c r="BU226" s="145"/>
      <c r="GE226" s="59"/>
      <c r="GK226" s="59"/>
    </row>
    <row r="227" spans="3:193" s="334" customFormat="1" ht="15.75" thickBot="1">
      <c r="C227" s="419"/>
      <c r="D227" s="138"/>
      <c r="E227" s="139"/>
      <c r="F227" s="420"/>
      <c r="G227" s="421"/>
      <c r="H227" s="422"/>
      <c r="I227" s="423"/>
      <c r="J227" s="424"/>
      <c r="K227" s="423"/>
      <c r="L227" s="423"/>
      <c r="M227" s="423"/>
      <c r="N227" s="425"/>
      <c r="O227" s="425"/>
      <c r="P227" s="425"/>
      <c r="Q227" s="420"/>
      <c r="R227" s="420"/>
      <c r="S227" s="426"/>
      <c r="T227" s="420"/>
      <c r="U227" s="420"/>
      <c r="V227" s="420"/>
      <c r="W227" s="420"/>
      <c r="X227" s="420"/>
      <c r="Y227" s="416"/>
      <c r="Z227" s="420"/>
      <c r="AA227" s="420"/>
      <c r="AB227" s="420"/>
      <c r="AC227" s="420"/>
      <c r="AD227" s="427"/>
      <c r="AE227" s="427"/>
      <c r="AF227" s="428"/>
      <c r="AG227" s="429"/>
      <c r="AH227" s="164"/>
      <c r="AI227" s="164"/>
      <c r="AJ227" s="36"/>
      <c r="AK227" s="430"/>
      <c r="AL227" s="431"/>
      <c r="AM227" s="420"/>
      <c r="AN227" s="420"/>
      <c r="AO227" s="432"/>
      <c r="AP227" s="433"/>
      <c r="AQ227" s="434"/>
      <c r="AR227" s="434"/>
      <c r="AS227" s="434"/>
      <c r="AT227" s="434"/>
      <c r="AU227" s="434"/>
      <c r="AV227" s="435"/>
      <c r="AW227" s="436"/>
      <c r="AX227" s="434"/>
      <c r="AY227" s="434"/>
      <c r="AZ227" s="434"/>
      <c r="BA227" s="434"/>
      <c r="BB227" s="434"/>
      <c r="BC227" s="434"/>
      <c r="BD227" s="434"/>
      <c r="BE227" s="434"/>
      <c r="BF227" s="434"/>
      <c r="BG227" s="434"/>
      <c r="BH227" s="434"/>
      <c r="BI227" s="434"/>
      <c r="BJ227" s="434"/>
      <c r="BK227" s="434"/>
      <c r="BL227" s="434"/>
      <c r="BM227" s="434"/>
      <c r="BN227" s="434"/>
      <c r="BO227" s="434"/>
      <c r="BP227" s="434"/>
      <c r="BQ227" s="434"/>
      <c r="BR227" s="434"/>
      <c r="BS227" s="434"/>
      <c r="BT227" s="435"/>
      <c r="BU227" s="437"/>
      <c r="GE227" s="59"/>
      <c r="GK227" s="59"/>
    </row>
    <row r="228" spans="3:193" s="144" customFormat="1" ht="15.75" thickBot="1">
      <c r="C228" s="137"/>
      <c r="D228" s="138"/>
      <c r="E228" s="139"/>
      <c r="F228" s="139"/>
      <c r="G228" s="158"/>
      <c r="H228" s="299"/>
      <c r="I228" s="159"/>
      <c r="J228" s="174"/>
      <c r="K228" s="159"/>
      <c r="L228" s="159"/>
      <c r="M228" s="159"/>
      <c r="N228" s="160"/>
      <c r="O228" s="160"/>
      <c r="P228" s="160"/>
      <c r="Q228" s="139"/>
      <c r="R228" s="139"/>
      <c r="S228" s="426"/>
      <c r="T228" s="420"/>
      <c r="U228" s="420"/>
      <c r="V228" s="139"/>
      <c r="W228" s="139"/>
      <c r="X228" s="139"/>
      <c r="Y228" s="416"/>
      <c r="Z228" s="139"/>
      <c r="AA228" s="139"/>
      <c r="AB228" s="139"/>
      <c r="AC228" s="139"/>
      <c r="AD228" s="140"/>
      <c r="AE228" s="140"/>
      <c r="AF228" s="162"/>
      <c r="AG228" s="163"/>
      <c r="AH228" s="164"/>
      <c r="AI228" s="164"/>
      <c r="AJ228" s="36"/>
      <c r="AK228" s="240"/>
      <c r="AL228" s="241"/>
      <c r="AM228" s="139"/>
      <c r="AN228" s="139"/>
      <c r="AO228" s="166"/>
      <c r="AP228" s="167"/>
      <c r="AQ228" s="168"/>
      <c r="AR228" s="168"/>
      <c r="AS228" s="168"/>
      <c r="AT228" s="168"/>
      <c r="AU228" s="168"/>
      <c r="AV228" s="169"/>
      <c r="AW228" s="170"/>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9"/>
      <c r="BU228" s="145"/>
      <c r="GE228" s="59"/>
      <c r="GK228" s="59"/>
    </row>
    <row r="229" spans="3:193" s="144" customFormat="1" ht="15.75" thickBot="1">
      <c r="C229" s="137"/>
      <c r="D229" s="138"/>
      <c r="E229" s="139"/>
      <c r="F229" s="139"/>
      <c r="G229" s="158"/>
      <c r="H229" s="299"/>
      <c r="I229" s="159"/>
      <c r="J229" s="174"/>
      <c r="K229" s="159"/>
      <c r="L229" s="159"/>
      <c r="M229" s="159"/>
      <c r="N229" s="160"/>
      <c r="O229" s="160"/>
      <c r="P229" s="160"/>
      <c r="Q229" s="139"/>
      <c r="R229" s="139"/>
      <c r="S229" s="426"/>
      <c r="T229" s="420"/>
      <c r="U229" s="420"/>
      <c r="V229" s="139"/>
      <c r="W229" s="139"/>
      <c r="X229" s="139"/>
      <c r="Y229" s="416"/>
      <c r="Z229" s="139"/>
      <c r="AA229" s="139"/>
      <c r="AB229" s="139"/>
      <c r="AC229" s="139"/>
      <c r="AD229" s="140"/>
      <c r="AE229" s="140"/>
      <c r="AF229" s="162"/>
      <c r="AG229" s="163"/>
      <c r="AH229" s="164"/>
      <c r="AI229" s="164"/>
      <c r="AJ229" s="36"/>
      <c r="AK229" s="240"/>
      <c r="AL229" s="241"/>
      <c r="AM229" s="139"/>
      <c r="AN229" s="139"/>
      <c r="AO229" s="166"/>
      <c r="AP229" s="167"/>
      <c r="AQ229" s="168"/>
      <c r="AR229" s="168"/>
      <c r="AS229" s="168"/>
      <c r="AT229" s="168"/>
      <c r="AU229" s="168"/>
      <c r="AV229" s="169"/>
      <c r="AW229" s="170"/>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9"/>
      <c r="BU229" s="145"/>
      <c r="GE229" s="59"/>
      <c r="GK229" s="59"/>
    </row>
    <row r="230" spans="3:193" s="144" customFormat="1" ht="15.75" thickBot="1">
      <c r="C230" s="137"/>
      <c r="D230" s="138"/>
      <c r="E230" s="139"/>
      <c r="F230" s="139"/>
      <c r="G230" s="158"/>
      <c r="H230" s="299"/>
      <c r="I230" s="159"/>
      <c r="J230" s="174"/>
      <c r="K230" s="159"/>
      <c r="L230" s="159"/>
      <c r="M230" s="159"/>
      <c r="N230" s="160"/>
      <c r="O230" s="160"/>
      <c r="P230" s="160"/>
      <c r="Q230" s="139"/>
      <c r="R230" s="139"/>
      <c r="S230" s="426"/>
      <c r="T230" s="139"/>
      <c r="U230" s="139"/>
      <c r="V230" s="139"/>
      <c r="W230" s="139"/>
      <c r="X230" s="139"/>
      <c r="Y230" s="416"/>
      <c r="Z230" s="139"/>
      <c r="AA230" s="139"/>
      <c r="AB230" s="139"/>
      <c r="AC230" s="139"/>
      <c r="AD230" s="140"/>
      <c r="AE230" s="140"/>
      <c r="AF230" s="162"/>
      <c r="AG230" s="163"/>
      <c r="AH230" s="164"/>
      <c r="AI230" s="164"/>
      <c r="AJ230" s="36"/>
      <c r="AK230" s="240"/>
      <c r="AL230" s="241"/>
      <c r="AM230" s="139"/>
      <c r="AN230" s="139"/>
      <c r="AO230" s="166"/>
      <c r="AP230" s="167"/>
      <c r="AQ230" s="168"/>
      <c r="AR230" s="168"/>
      <c r="AS230" s="168"/>
      <c r="AT230" s="168"/>
      <c r="AU230" s="168"/>
      <c r="AV230" s="169"/>
      <c r="AW230" s="170"/>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9"/>
      <c r="BU230" s="145"/>
      <c r="GE230" s="59"/>
      <c r="GK230" s="59"/>
    </row>
    <row r="231" spans="3:193" s="144" customFormat="1" ht="15.75" thickBot="1">
      <c r="C231" s="137"/>
      <c r="D231" s="138"/>
      <c r="E231" s="139"/>
      <c r="F231" s="139"/>
      <c r="G231" s="158"/>
      <c r="H231" s="299"/>
      <c r="I231" s="159"/>
      <c r="J231" s="174"/>
      <c r="K231" s="159"/>
      <c r="L231" s="159"/>
      <c r="M231" s="159"/>
      <c r="N231" s="160"/>
      <c r="O231" s="160"/>
      <c r="P231" s="160"/>
      <c r="Q231" s="139"/>
      <c r="R231" s="139"/>
      <c r="S231" s="426"/>
      <c r="T231" s="139"/>
      <c r="U231" s="139"/>
      <c r="V231" s="139"/>
      <c r="W231" s="139"/>
      <c r="X231" s="139"/>
      <c r="Y231" s="416"/>
      <c r="Z231" s="139"/>
      <c r="AA231" s="139"/>
      <c r="AB231" s="139"/>
      <c r="AC231" s="139"/>
      <c r="AD231" s="140"/>
      <c r="AE231" s="140"/>
      <c r="AF231" s="162"/>
      <c r="AG231" s="163"/>
      <c r="AH231" s="164"/>
      <c r="AI231" s="164"/>
      <c r="AJ231" s="36"/>
      <c r="AK231" s="240"/>
      <c r="AL231" s="241"/>
      <c r="AM231" s="139"/>
      <c r="AN231" s="139"/>
      <c r="AO231" s="166"/>
      <c r="AP231" s="167"/>
      <c r="AQ231" s="168"/>
      <c r="AR231" s="168"/>
      <c r="AS231" s="168"/>
      <c r="AT231" s="168"/>
      <c r="AU231" s="168"/>
      <c r="AV231" s="169"/>
      <c r="AW231" s="170"/>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9"/>
      <c r="BU231" s="145"/>
      <c r="GE231" s="59"/>
      <c r="GK231" s="59"/>
    </row>
    <row r="232" spans="3:193" s="144" customFormat="1" ht="15.75" thickBot="1">
      <c r="C232" s="137"/>
      <c r="D232" s="138"/>
      <c r="E232" s="139"/>
      <c r="F232" s="139"/>
      <c r="G232" s="158"/>
      <c r="H232" s="299"/>
      <c r="I232" s="159"/>
      <c r="J232" s="174"/>
      <c r="K232" s="159"/>
      <c r="L232" s="159"/>
      <c r="M232" s="159"/>
      <c r="N232" s="160"/>
      <c r="O232" s="160"/>
      <c r="P232" s="160"/>
      <c r="Q232" s="139"/>
      <c r="R232" s="139"/>
      <c r="S232" s="426"/>
      <c r="T232" s="139"/>
      <c r="U232" s="139"/>
      <c r="V232" s="139"/>
      <c r="W232" s="139"/>
      <c r="X232" s="139"/>
      <c r="Y232" s="416"/>
      <c r="Z232" s="139"/>
      <c r="AA232" s="139"/>
      <c r="AB232" s="139"/>
      <c r="AC232" s="139"/>
      <c r="AD232" s="140"/>
      <c r="AE232" s="140"/>
      <c r="AF232" s="162"/>
      <c r="AG232" s="163"/>
      <c r="AH232" s="164"/>
      <c r="AI232" s="164"/>
      <c r="AJ232" s="36"/>
      <c r="AK232" s="240"/>
      <c r="AL232" s="241"/>
      <c r="AM232" s="139"/>
      <c r="AN232" s="139"/>
      <c r="AO232" s="166"/>
      <c r="AP232" s="167"/>
      <c r="AQ232" s="168"/>
      <c r="AR232" s="168"/>
      <c r="AS232" s="168"/>
      <c r="AT232" s="168"/>
      <c r="AU232" s="168"/>
      <c r="AV232" s="169"/>
      <c r="AW232" s="170"/>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9"/>
      <c r="BU232" s="145"/>
      <c r="GE232" s="59"/>
      <c r="GK232" s="59"/>
    </row>
    <row r="233" spans="3:193" s="144" customFormat="1" ht="15.75" thickBot="1">
      <c r="C233" s="137"/>
      <c r="D233" s="138"/>
      <c r="E233" s="139"/>
      <c r="F233" s="139"/>
      <c r="G233" s="158"/>
      <c r="H233" s="299"/>
      <c r="I233" s="159"/>
      <c r="J233" s="174"/>
      <c r="K233" s="159"/>
      <c r="L233" s="159"/>
      <c r="M233" s="159"/>
      <c r="N233" s="160"/>
      <c r="O233" s="160"/>
      <c r="P233" s="160"/>
      <c r="Q233" s="139"/>
      <c r="R233" s="139"/>
      <c r="S233" s="426"/>
      <c r="T233" s="139"/>
      <c r="U233" s="139"/>
      <c r="V233" s="139"/>
      <c r="W233" s="139"/>
      <c r="X233" s="139"/>
      <c r="Y233" s="416"/>
      <c r="Z233" s="139"/>
      <c r="AA233" s="139"/>
      <c r="AB233" s="139"/>
      <c r="AC233" s="139"/>
      <c r="AD233" s="140"/>
      <c r="AE233" s="140"/>
      <c r="AF233" s="162"/>
      <c r="AG233" s="163"/>
      <c r="AH233" s="164"/>
      <c r="AI233" s="164"/>
      <c r="AJ233" s="36"/>
      <c r="AK233" s="240"/>
      <c r="AL233" s="241"/>
      <c r="AM233" s="139"/>
      <c r="AN233" s="139"/>
      <c r="AO233" s="166"/>
      <c r="AP233" s="167"/>
      <c r="AQ233" s="168"/>
      <c r="AR233" s="168"/>
      <c r="AS233" s="168"/>
      <c r="AT233" s="168"/>
      <c r="AU233" s="168"/>
      <c r="AV233" s="169"/>
      <c r="AW233" s="170"/>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9"/>
      <c r="BU233" s="145"/>
      <c r="GE233" s="59"/>
      <c r="GK233" s="59"/>
    </row>
    <row r="234" spans="3:193" s="144" customFormat="1" ht="15.75" thickBot="1">
      <c r="C234" s="137"/>
      <c r="D234" s="138"/>
      <c r="E234" s="139"/>
      <c r="F234" s="139"/>
      <c r="G234" s="158"/>
      <c r="H234" s="299"/>
      <c r="I234" s="159"/>
      <c r="J234" s="174"/>
      <c r="K234" s="159"/>
      <c r="L234" s="159"/>
      <c r="M234" s="159"/>
      <c r="N234" s="160"/>
      <c r="O234" s="160"/>
      <c r="P234" s="160"/>
      <c r="Q234" s="139"/>
      <c r="R234" s="139"/>
      <c r="S234" s="426"/>
      <c r="T234" s="139"/>
      <c r="U234" s="139"/>
      <c r="V234" s="139"/>
      <c r="W234" s="139"/>
      <c r="X234" s="139"/>
      <c r="Y234" s="416"/>
      <c r="Z234" s="139"/>
      <c r="AA234" s="139"/>
      <c r="AB234" s="139"/>
      <c r="AC234" s="139"/>
      <c r="AD234" s="140"/>
      <c r="AE234" s="140"/>
      <c r="AF234" s="162"/>
      <c r="AG234" s="163"/>
      <c r="AH234" s="164"/>
      <c r="AI234" s="164"/>
      <c r="AJ234" s="36"/>
      <c r="AK234" s="240"/>
      <c r="AL234" s="241"/>
      <c r="AM234" s="139"/>
      <c r="AN234" s="139"/>
      <c r="AO234" s="166"/>
      <c r="AP234" s="167"/>
      <c r="AQ234" s="168"/>
      <c r="AR234" s="168"/>
      <c r="AS234" s="168"/>
      <c r="AT234" s="168"/>
      <c r="AU234" s="168"/>
      <c r="AV234" s="169"/>
      <c r="AW234" s="170"/>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9"/>
      <c r="BU234" s="145"/>
      <c r="GE234" s="59"/>
      <c r="GK234" s="59"/>
    </row>
    <row r="235" spans="3:193" s="144" customFormat="1" ht="15.75" thickBot="1">
      <c r="C235" s="137"/>
      <c r="D235" s="138"/>
      <c r="E235" s="139"/>
      <c r="F235" s="139"/>
      <c r="G235" s="158"/>
      <c r="H235" s="299"/>
      <c r="I235" s="159"/>
      <c r="J235" s="174"/>
      <c r="K235" s="159"/>
      <c r="L235" s="159"/>
      <c r="M235" s="159"/>
      <c r="N235" s="160"/>
      <c r="O235" s="160"/>
      <c r="P235" s="160"/>
      <c r="Q235" s="139"/>
      <c r="R235" s="139"/>
      <c r="S235" s="426"/>
      <c r="T235" s="139"/>
      <c r="U235" s="139"/>
      <c r="V235" s="139"/>
      <c r="W235" s="139"/>
      <c r="X235" s="139"/>
      <c r="Y235" s="416"/>
      <c r="Z235" s="139"/>
      <c r="AA235" s="139"/>
      <c r="AB235" s="139"/>
      <c r="AC235" s="139"/>
      <c r="AD235" s="140"/>
      <c r="AE235" s="140"/>
      <c r="AF235" s="162"/>
      <c r="AG235" s="163"/>
      <c r="AH235" s="164"/>
      <c r="AI235" s="164"/>
      <c r="AJ235" s="36"/>
      <c r="AK235" s="240"/>
      <c r="AL235" s="241"/>
      <c r="AM235" s="139"/>
      <c r="AN235" s="139"/>
      <c r="AO235" s="166"/>
      <c r="AP235" s="167"/>
      <c r="AQ235" s="168"/>
      <c r="AR235" s="168"/>
      <c r="AS235" s="168"/>
      <c r="AT235" s="168"/>
      <c r="AU235" s="168"/>
      <c r="AV235" s="169"/>
      <c r="AW235" s="170"/>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9"/>
      <c r="BU235" s="145"/>
      <c r="GE235" s="59"/>
      <c r="GK235" s="59"/>
    </row>
    <row r="236" spans="3:193" s="144" customFormat="1" ht="15.75" thickBot="1">
      <c r="C236" s="137"/>
      <c r="D236" s="138"/>
      <c r="E236" s="139"/>
      <c r="F236" s="139"/>
      <c r="G236" s="158"/>
      <c r="H236" s="299"/>
      <c r="I236" s="159"/>
      <c r="J236" s="174"/>
      <c r="K236" s="159"/>
      <c r="L236" s="159"/>
      <c r="M236" s="159"/>
      <c r="N236" s="160"/>
      <c r="O236" s="160"/>
      <c r="P236" s="160"/>
      <c r="Q236" s="139"/>
      <c r="R236" s="139"/>
      <c r="S236" s="161"/>
      <c r="T236" s="139"/>
      <c r="U236" s="139"/>
      <c r="V236" s="139"/>
      <c r="W236" s="139"/>
      <c r="X236" s="139"/>
      <c r="Y236" s="416"/>
      <c r="Z236" s="139"/>
      <c r="AA236" s="139"/>
      <c r="AB236" s="139"/>
      <c r="AC236" s="139"/>
      <c r="AD236" s="140"/>
      <c r="AE236" s="140"/>
      <c r="AF236" s="162"/>
      <c r="AG236" s="163"/>
      <c r="AH236" s="164"/>
      <c r="AI236" s="164"/>
      <c r="AJ236" s="36"/>
      <c r="AK236" s="240"/>
      <c r="AL236" s="241"/>
      <c r="AM236" s="139"/>
      <c r="AN236" s="139"/>
      <c r="AO236" s="166"/>
      <c r="AP236" s="167"/>
      <c r="AQ236" s="168"/>
      <c r="AR236" s="168"/>
      <c r="AS236" s="168"/>
      <c r="AT236" s="168"/>
      <c r="AU236" s="168"/>
      <c r="AV236" s="169"/>
      <c r="AW236" s="170"/>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9"/>
      <c r="BU236" s="145"/>
      <c r="GE236" s="59"/>
      <c r="GK236" s="59"/>
    </row>
    <row r="237" spans="3:193" s="144" customFormat="1" ht="15.75" thickBot="1">
      <c r="C237" s="137"/>
      <c r="D237" s="138"/>
      <c r="E237" s="139"/>
      <c r="F237" s="139"/>
      <c r="G237" s="158"/>
      <c r="H237" s="299"/>
      <c r="I237" s="159"/>
      <c r="J237" s="174"/>
      <c r="K237" s="159"/>
      <c r="L237" s="159"/>
      <c r="M237" s="159"/>
      <c r="N237" s="160"/>
      <c r="O237" s="160"/>
      <c r="P237" s="160"/>
      <c r="Q237" s="139"/>
      <c r="R237" s="139"/>
      <c r="S237" s="426"/>
      <c r="T237" s="139"/>
      <c r="U237" s="139"/>
      <c r="V237" s="139"/>
      <c r="W237" s="139"/>
      <c r="X237" s="139"/>
      <c r="Y237" s="416"/>
      <c r="Z237" s="139"/>
      <c r="AA237" s="139"/>
      <c r="AB237" s="139"/>
      <c r="AC237" s="139"/>
      <c r="AD237" s="140"/>
      <c r="AE237" s="140"/>
      <c r="AF237" s="162"/>
      <c r="AG237" s="163"/>
      <c r="AH237" s="164"/>
      <c r="AI237" s="164"/>
      <c r="AJ237" s="36"/>
      <c r="AK237" s="240"/>
      <c r="AL237" s="241"/>
      <c r="AM237" s="139"/>
      <c r="AN237" s="139"/>
      <c r="AO237" s="166"/>
      <c r="AP237" s="167"/>
      <c r="AQ237" s="168"/>
      <c r="AR237" s="168"/>
      <c r="AS237" s="168"/>
      <c r="AT237" s="168"/>
      <c r="AU237" s="168"/>
      <c r="AV237" s="169"/>
      <c r="AW237" s="170"/>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9"/>
      <c r="BU237" s="145"/>
      <c r="GE237" s="59"/>
      <c r="GK237" s="59"/>
    </row>
    <row r="238" spans="3:193" s="144" customFormat="1" ht="15.75" thickBot="1">
      <c r="C238" s="137"/>
      <c r="D238" s="138"/>
      <c r="E238" s="139"/>
      <c r="F238" s="139"/>
      <c r="G238" s="158"/>
      <c r="H238" s="299"/>
      <c r="I238" s="159"/>
      <c r="J238" s="174"/>
      <c r="K238" s="159"/>
      <c r="L238" s="159"/>
      <c r="M238" s="159"/>
      <c r="N238" s="160"/>
      <c r="O238" s="160"/>
      <c r="P238" s="160"/>
      <c r="Q238" s="139"/>
      <c r="R238" s="139"/>
      <c r="S238" s="426"/>
      <c r="T238" s="139"/>
      <c r="U238" s="139"/>
      <c r="V238" s="139"/>
      <c r="W238" s="139"/>
      <c r="X238" s="139"/>
      <c r="Y238" s="416"/>
      <c r="Z238" s="139"/>
      <c r="AA238" s="139"/>
      <c r="AB238" s="139"/>
      <c r="AC238" s="139"/>
      <c r="AD238" s="140"/>
      <c r="AE238" s="140"/>
      <c r="AF238" s="162"/>
      <c r="AG238" s="163"/>
      <c r="AH238" s="164"/>
      <c r="AI238" s="164"/>
      <c r="AJ238" s="36"/>
      <c r="AK238" s="240"/>
      <c r="AL238" s="241"/>
      <c r="AM238" s="139"/>
      <c r="AN238" s="139"/>
      <c r="AO238" s="166"/>
      <c r="AP238" s="167"/>
      <c r="AQ238" s="168"/>
      <c r="AR238" s="168"/>
      <c r="AS238" s="168"/>
      <c r="AT238" s="168"/>
      <c r="AU238" s="168"/>
      <c r="AV238" s="169"/>
      <c r="AW238" s="170"/>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9"/>
      <c r="BU238" s="145"/>
      <c r="GE238" s="59"/>
      <c r="GK238" s="59"/>
    </row>
    <row r="239" spans="3:193" s="144" customFormat="1" ht="15.75" thickBot="1">
      <c r="C239" s="137"/>
      <c r="D239" s="138"/>
      <c r="E239" s="139"/>
      <c r="F239" s="139"/>
      <c r="G239" s="158"/>
      <c r="H239" s="299"/>
      <c r="I239" s="159"/>
      <c r="J239" s="174"/>
      <c r="K239" s="159"/>
      <c r="L239" s="159"/>
      <c r="M239" s="159"/>
      <c r="N239" s="160"/>
      <c r="O239" s="160"/>
      <c r="P239" s="160"/>
      <c r="Q239" s="139"/>
      <c r="R239" s="139"/>
      <c r="S239" s="426"/>
      <c r="T239" s="139"/>
      <c r="U239" s="139"/>
      <c r="V239" s="139"/>
      <c r="W239" s="139"/>
      <c r="X239" s="139"/>
      <c r="Y239" s="416"/>
      <c r="Z239" s="139"/>
      <c r="AA239" s="139"/>
      <c r="AB239" s="139"/>
      <c r="AC239" s="139"/>
      <c r="AD239" s="140"/>
      <c r="AE239" s="140"/>
      <c r="AF239" s="162"/>
      <c r="AG239" s="163"/>
      <c r="AH239" s="164"/>
      <c r="AI239" s="164"/>
      <c r="AJ239" s="36"/>
      <c r="AK239" s="240"/>
      <c r="AL239" s="241"/>
      <c r="AM239" s="139"/>
      <c r="AN239" s="139"/>
      <c r="AO239" s="166"/>
      <c r="AP239" s="167"/>
      <c r="AQ239" s="168"/>
      <c r="AR239" s="168"/>
      <c r="AS239" s="168"/>
      <c r="AT239" s="168"/>
      <c r="AU239" s="168"/>
      <c r="AV239" s="169"/>
      <c r="AW239" s="170"/>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9"/>
      <c r="BU239" s="145"/>
      <c r="GE239" s="59"/>
      <c r="GK239" s="59"/>
    </row>
    <row r="240" spans="3:193" s="144" customFormat="1" ht="15.75" thickBot="1">
      <c r="C240" s="137"/>
      <c r="D240" s="138"/>
      <c r="E240" s="139"/>
      <c r="F240" s="139"/>
      <c r="G240" s="158"/>
      <c r="H240" s="299"/>
      <c r="I240" s="159"/>
      <c r="J240" s="174"/>
      <c r="K240" s="159"/>
      <c r="L240" s="159"/>
      <c r="M240" s="159"/>
      <c r="N240" s="160"/>
      <c r="O240" s="160"/>
      <c r="P240" s="160"/>
      <c r="Q240" s="139"/>
      <c r="R240" s="139"/>
      <c r="S240" s="161"/>
      <c r="T240" s="139"/>
      <c r="U240" s="139"/>
      <c r="V240" s="139"/>
      <c r="W240" s="139"/>
      <c r="X240" s="139"/>
      <c r="Y240" s="416"/>
      <c r="Z240" s="139"/>
      <c r="AA240" s="139"/>
      <c r="AB240" s="139"/>
      <c r="AC240" s="139"/>
      <c r="AD240" s="140"/>
      <c r="AE240" s="140"/>
      <c r="AF240" s="162"/>
      <c r="AG240" s="163"/>
      <c r="AH240" s="164"/>
      <c r="AI240" s="164"/>
      <c r="AJ240" s="36"/>
      <c r="AK240" s="240"/>
      <c r="AL240" s="241"/>
      <c r="AM240" s="139"/>
      <c r="AN240" s="139"/>
      <c r="AO240" s="166"/>
      <c r="AP240" s="167"/>
      <c r="AQ240" s="168"/>
      <c r="AR240" s="168"/>
      <c r="AS240" s="168"/>
      <c r="AT240" s="168"/>
      <c r="AU240" s="168"/>
      <c r="AV240" s="169"/>
      <c r="AW240" s="170"/>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9"/>
      <c r="BU240" s="145"/>
      <c r="GE240" s="59"/>
      <c r="GK240" s="59"/>
    </row>
    <row r="241" spans="3:193" s="144" customFormat="1" ht="15.75" thickBot="1">
      <c r="C241" s="137"/>
      <c r="D241" s="138"/>
      <c r="E241" s="139"/>
      <c r="F241" s="139"/>
      <c r="G241" s="158"/>
      <c r="H241" s="299"/>
      <c r="I241" s="159"/>
      <c r="J241" s="174"/>
      <c r="K241" s="159"/>
      <c r="L241" s="159"/>
      <c r="M241" s="159"/>
      <c r="N241" s="160"/>
      <c r="O241" s="160"/>
      <c r="P241" s="160"/>
      <c r="Q241" s="139"/>
      <c r="R241" s="139"/>
      <c r="S241" s="426"/>
      <c r="T241" s="139"/>
      <c r="U241" s="139"/>
      <c r="V241" s="139"/>
      <c r="W241" s="139"/>
      <c r="X241" s="139"/>
      <c r="Y241" s="416"/>
      <c r="Z241" s="139"/>
      <c r="AA241" s="139"/>
      <c r="AB241" s="139"/>
      <c r="AC241" s="139"/>
      <c r="AD241" s="140"/>
      <c r="AE241" s="140"/>
      <c r="AF241" s="162"/>
      <c r="AG241" s="163"/>
      <c r="AH241" s="164"/>
      <c r="AI241" s="164"/>
      <c r="AJ241" s="36"/>
      <c r="AK241" s="240"/>
      <c r="AL241" s="241"/>
      <c r="AM241" s="139"/>
      <c r="AN241" s="139"/>
      <c r="AO241" s="166"/>
      <c r="AP241" s="167"/>
      <c r="AQ241" s="168"/>
      <c r="AR241" s="168"/>
      <c r="AS241" s="168"/>
      <c r="AT241" s="168"/>
      <c r="AU241" s="168"/>
      <c r="AV241" s="169"/>
      <c r="AW241" s="170"/>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9"/>
      <c r="BU241" s="145"/>
      <c r="GE241" s="59"/>
      <c r="GK241" s="59"/>
    </row>
    <row r="242" spans="3:193" s="144" customFormat="1" ht="15.75" thickBot="1">
      <c r="C242" s="137"/>
      <c r="D242" s="138"/>
      <c r="E242" s="139"/>
      <c r="F242" s="139"/>
      <c r="G242" s="158"/>
      <c r="H242" s="299"/>
      <c r="I242" s="159"/>
      <c r="J242" s="174"/>
      <c r="K242" s="159"/>
      <c r="L242" s="159"/>
      <c r="M242" s="159"/>
      <c r="N242" s="160"/>
      <c r="O242" s="160"/>
      <c r="P242" s="160"/>
      <c r="Q242" s="139"/>
      <c r="R242" s="139"/>
      <c r="S242" s="426"/>
      <c r="T242" s="139"/>
      <c r="U242" s="139"/>
      <c r="V242" s="139"/>
      <c r="W242" s="139"/>
      <c r="X242" s="139"/>
      <c r="Y242" s="416"/>
      <c r="Z242" s="139"/>
      <c r="AA242" s="139"/>
      <c r="AB242" s="139"/>
      <c r="AC242" s="139"/>
      <c r="AD242" s="140"/>
      <c r="AE242" s="140"/>
      <c r="AF242" s="162"/>
      <c r="AG242" s="163"/>
      <c r="AH242" s="164"/>
      <c r="AI242" s="164"/>
      <c r="AJ242" s="36"/>
      <c r="AK242" s="240"/>
      <c r="AL242" s="241"/>
      <c r="AM242" s="139"/>
      <c r="AN242" s="139"/>
      <c r="AO242" s="166"/>
      <c r="AP242" s="167"/>
      <c r="AQ242" s="168"/>
      <c r="AR242" s="168"/>
      <c r="AS242" s="168"/>
      <c r="AT242" s="168"/>
      <c r="AU242" s="168"/>
      <c r="AV242" s="169"/>
      <c r="AW242" s="170"/>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9"/>
      <c r="BU242" s="145"/>
      <c r="GE242" s="59"/>
      <c r="GK242" s="59"/>
    </row>
    <row r="243" spans="3:193" s="144" customFormat="1" ht="15.75" thickBot="1">
      <c r="C243" s="137"/>
      <c r="D243" s="138"/>
      <c r="E243" s="139"/>
      <c r="F243" s="139"/>
      <c r="G243" s="158"/>
      <c r="H243" s="299"/>
      <c r="I243" s="159"/>
      <c r="J243" s="174"/>
      <c r="K243" s="159"/>
      <c r="L243" s="159"/>
      <c r="M243" s="159"/>
      <c r="N243" s="160"/>
      <c r="O243" s="160"/>
      <c r="P243" s="160"/>
      <c r="Q243" s="139"/>
      <c r="R243" s="139"/>
      <c r="S243" s="161"/>
      <c r="T243" s="139"/>
      <c r="U243" s="139"/>
      <c r="V243" s="139"/>
      <c r="W243" s="139"/>
      <c r="X243" s="139"/>
      <c r="Y243" s="416"/>
      <c r="Z243" s="139"/>
      <c r="AA243" s="139"/>
      <c r="AB243" s="139"/>
      <c r="AC243" s="139"/>
      <c r="AD243" s="140"/>
      <c r="AE243" s="140"/>
      <c r="AF243" s="162"/>
      <c r="AG243" s="163"/>
      <c r="AH243" s="164"/>
      <c r="AI243" s="164"/>
      <c r="AJ243" s="36"/>
      <c r="AK243" s="240"/>
      <c r="AL243" s="241"/>
      <c r="AM243" s="139"/>
      <c r="AN243" s="139"/>
      <c r="AO243" s="166"/>
      <c r="AP243" s="167"/>
      <c r="AQ243" s="168"/>
      <c r="AR243" s="168"/>
      <c r="AS243" s="168"/>
      <c r="AT243" s="168"/>
      <c r="AU243" s="168"/>
      <c r="AV243" s="169"/>
      <c r="AW243" s="170"/>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9"/>
      <c r="BU243" s="145"/>
      <c r="GE243" s="59"/>
      <c r="GK243" s="59"/>
    </row>
    <row r="244" spans="3:193" s="144" customFormat="1" ht="15.75" thickBot="1">
      <c r="C244" s="137"/>
      <c r="D244" s="138"/>
      <c r="E244" s="139"/>
      <c r="F244" s="139"/>
      <c r="G244" s="158"/>
      <c r="H244" s="299"/>
      <c r="I244" s="159"/>
      <c r="J244" s="174"/>
      <c r="K244" s="159"/>
      <c r="L244" s="159"/>
      <c r="M244" s="159"/>
      <c r="N244" s="160"/>
      <c r="O244" s="160"/>
      <c r="P244" s="160"/>
      <c r="Q244" s="139"/>
      <c r="R244" s="139"/>
      <c r="S244" s="161"/>
      <c r="T244" s="139"/>
      <c r="U244" s="139"/>
      <c r="V244" s="139"/>
      <c r="W244" s="139"/>
      <c r="X244" s="139"/>
      <c r="Y244" s="416"/>
      <c r="Z244" s="139"/>
      <c r="AA244" s="139"/>
      <c r="AB244" s="139"/>
      <c r="AC244" s="139"/>
      <c r="AD244" s="140"/>
      <c r="AE244" s="140"/>
      <c r="AF244" s="162"/>
      <c r="AG244" s="163"/>
      <c r="AH244" s="164"/>
      <c r="AI244" s="164"/>
      <c r="AJ244" s="36"/>
      <c r="AK244" s="240"/>
      <c r="AL244" s="241"/>
      <c r="AM244" s="139"/>
      <c r="AN244" s="139"/>
      <c r="AO244" s="166"/>
      <c r="AP244" s="167"/>
      <c r="AQ244" s="168"/>
      <c r="AR244" s="168"/>
      <c r="AS244" s="168"/>
      <c r="AT244" s="168"/>
      <c r="AU244" s="168"/>
      <c r="AV244" s="169"/>
      <c r="AW244" s="170"/>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9"/>
      <c r="BU244" s="145"/>
      <c r="GE244" s="59"/>
      <c r="GK244" s="59"/>
    </row>
    <row r="245" spans="3:193" s="144" customFormat="1" ht="15.75" thickBot="1">
      <c r="C245" s="137"/>
      <c r="D245" s="138"/>
      <c r="E245" s="139"/>
      <c r="F245" s="139"/>
      <c r="G245" s="158"/>
      <c r="H245" s="299"/>
      <c r="I245" s="159"/>
      <c r="J245" s="174"/>
      <c r="K245" s="159"/>
      <c r="L245" s="159"/>
      <c r="M245" s="159"/>
      <c r="N245" s="160"/>
      <c r="O245" s="160"/>
      <c r="P245" s="160"/>
      <c r="Q245" s="139"/>
      <c r="R245" s="139"/>
      <c r="S245" s="161"/>
      <c r="T245" s="139"/>
      <c r="U245" s="139"/>
      <c r="V245" s="139"/>
      <c r="W245" s="139"/>
      <c r="X245" s="139"/>
      <c r="Y245" s="416"/>
      <c r="Z245" s="139"/>
      <c r="AA245" s="139"/>
      <c r="AB245" s="139"/>
      <c r="AC245" s="139"/>
      <c r="AD245" s="140"/>
      <c r="AE245" s="140"/>
      <c r="AF245" s="162"/>
      <c r="AG245" s="163"/>
      <c r="AH245" s="164"/>
      <c r="AI245" s="164"/>
      <c r="AJ245" s="36"/>
      <c r="AK245" s="240"/>
      <c r="AL245" s="241"/>
      <c r="AM245" s="139"/>
      <c r="AN245" s="139"/>
      <c r="AO245" s="166"/>
      <c r="AP245" s="167"/>
      <c r="AQ245" s="168"/>
      <c r="AR245" s="168"/>
      <c r="AS245" s="168"/>
      <c r="AT245" s="168"/>
      <c r="AU245" s="168"/>
      <c r="AV245" s="169"/>
      <c r="AW245" s="170"/>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9"/>
      <c r="BU245" s="145"/>
      <c r="GE245" s="59"/>
      <c r="GK245" s="59"/>
    </row>
    <row r="246" spans="3:193" s="144" customFormat="1" ht="15.75" thickBot="1">
      <c r="C246" s="137"/>
      <c r="D246" s="138"/>
      <c r="E246" s="139"/>
      <c r="F246" s="139"/>
      <c r="G246" s="158"/>
      <c r="H246" s="299"/>
      <c r="I246" s="159"/>
      <c r="J246" s="174"/>
      <c r="K246" s="159"/>
      <c r="L246" s="159"/>
      <c r="M246" s="159"/>
      <c r="N246" s="160"/>
      <c r="O246" s="160"/>
      <c r="P246" s="160"/>
      <c r="Q246" s="139"/>
      <c r="R246" s="139"/>
      <c r="S246" s="161"/>
      <c r="T246" s="139"/>
      <c r="U246" s="139"/>
      <c r="V246" s="139"/>
      <c r="W246" s="139"/>
      <c r="X246" s="139"/>
      <c r="Y246" s="416"/>
      <c r="Z246" s="139"/>
      <c r="AA246" s="139"/>
      <c r="AB246" s="139"/>
      <c r="AC246" s="139"/>
      <c r="AD246" s="140"/>
      <c r="AE246" s="140"/>
      <c r="AF246" s="162"/>
      <c r="AG246" s="163"/>
      <c r="AH246" s="164"/>
      <c r="AI246" s="164"/>
      <c r="AJ246" s="36"/>
      <c r="AK246" s="240"/>
      <c r="AL246" s="241"/>
      <c r="AM246" s="139"/>
      <c r="AN246" s="139"/>
      <c r="AO246" s="166"/>
      <c r="AP246" s="167"/>
      <c r="AQ246" s="168"/>
      <c r="AR246" s="168"/>
      <c r="AS246" s="168"/>
      <c r="AT246" s="168"/>
      <c r="AU246" s="168"/>
      <c r="AV246" s="169"/>
      <c r="AW246" s="170"/>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9"/>
      <c r="BU246" s="145"/>
      <c r="GE246" s="59"/>
      <c r="GK246" s="59"/>
    </row>
    <row r="247" spans="3:193" s="144" customFormat="1" ht="15.75" thickBot="1">
      <c r="C247" s="137"/>
      <c r="D247" s="138"/>
      <c r="E247" s="420"/>
      <c r="F247" s="139"/>
      <c r="G247" s="158"/>
      <c r="H247" s="299"/>
      <c r="I247" s="159"/>
      <c r="J247" s="174"/>
      <c r="K247" s="159"/>
      <c r="L247" s="159"/>
      <c r="M247" s="159"/>
      <c r="N247" s="160"/>
      <c r="O247" s="160"/>
      <c r="P247" s="160"/>
      <c r="Q247" s="139"/>
      <c r="R247" s="139"/>
      <c r="S247" s="161"/>
      <c r="T247" s="139"/>
      <c r="U247" s="139"/>
      <c r="V247" s="139"/>
      <c r="W247" s="139"/>
      <c r="X247" s="139"/>
      <c r="Y247" s="416"/>
      <c r="Z247" s="139"/>
      <c r="AA247" s="139"/>
      <c r="AB247" s="139"/>
      <c r="AC247" s="139"/>
      <c r="AD247" s="140"/>
      <c r="AE247" s="140"/>
      <c r="AF247" s="162"/>
      <c r="AG247" s="163"/>
      <c r="AH247" s="164"/>
      <c r="AI247" s="164"/>
      <c r="AJ247" s="36"/>
      <c r="AK247" s="240"/>
      <c r="AL247" s="241"/>
      <c r="AM247" s="139"/>
      <c r="AN247" s="139"/>
      <c r="AO247" s="166"/>
      <c r="AP247" s="167"/>
      <c r="AQ247" s="168"/>
      <c r="AR247" s="168"/>
      <c r="AS247" s="168"/>
      <c r="AT247" s="168"/>
      <c r="AU247" s="168"/>
      <c r="AV247" s="169"/>
      <c r="AW247" s="170"/>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9"/>
      <c r="BU247" s="145"/>
      <c r="GE247" s="59"/>
      <c r="GK247" s="59"/>
    </row>
    <row r="248" spans="3:193" s="144" customFormat="1" ht="15.75" thickBot="1">
      <c r="C248" s="137"/>
      <c r="D248" s="138"/>
      <c r="E248" s="420"/>
      <c r="F248" s="139"/>
      <c r="G248" s="158"/>
      <c r="H248" s="299"/>
      <c r="I248" s="159"/>
      <c r="J248" s="174"/>
      <c r="K248" s="159"/>
      <c r="L248" s="159"/>
      <c r="M248" s="159"/>
      <c r="N248" s="160"/>
      <c r="O248" s="160"/>
      <c r="P248" s="160"/>
      <c r="Q248" s="139"/>
      <c r="R248" s="139"/>
      <c r="S248" s="161"/>
      <c r="T248" s="139"/>
      <c r="U248" s="139"/>
      <c r="V248" s="139"/>
      <c r="W248" s="139"/>
      <c r="X248" s="139"/>
      <c r="Y248" s="416"/>
      <c r="Z248" s="139"/>
      <c r="AA248" s="139"/>
      <c r="AB248" s="139"/>
      <c r="AC248" s="139"/>
      <c r="AD248" s="140"/>
      <c r="AE248" s="140"/>
      <c r="AF248" s="162"/>
      <c r="AG248" s="163"/>
      <c r="AH248" s="164"/>
      <c r="AI248" s="164"/>
      <c r="AJ248" s="36"/>
      <c r="AK248" s="240"/>
      <c r="AL248" s="241"/>
      <c r="AM248" s="139"/>
      <c r="AN248" s="139"/>
      <c r="AO248" s="166"/>
      <c r="AP248" s="167"/>
      <c r="AQ248" s="168"/>
      <c r="AR248" s="168"/>
      <c r="AS248" s="168"/>
      <c r="AT248" s="168"/>
      <c r="AU248" s="168"/>
      <c r="AV248" s="169"/>
      <c r="AW248" s="170"/>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9"/>
      <c r="BU248" s="145"/>
      <c r="GE248" s="59"/>
      <c r="GK248" s="59"/>
    </row>
    <row r="249" spans="3:193" s="144" customFormat="1" ht="15.75" thickBot="1">
      <c r="C249" s="137"/>
      <c r="D249" s="138"/>
      <c r="E249" s="420"/>
      <c r="F249" s="139"/>
      <c r="G249" s="158"/>
      <c r="H249" s="299"/>
      <c r="I249" s="159"/>
      <c r="J249" s="174"/>
      <c r="K249" s="159"/>
      <c r="L249" s="159"/>
      <c r="M249" s="159"/>
      <c r="N249" s="160"/>
      <c r="O249" s="160"/>
      <c r="P249" s="160"/>
      <c r="Q249" s="139"/>
      <c r="R249" s="139"/>
      <c r="S249" s="161"/>
      <c r="T249" s="139"/>
      <c r="U249" s="139"/>
      <c r="V249" s="139"/>
      <c r="W249" s="139"/>
      <c r="X249" s="139"/>
      <c r="Y249" s="416"/>
      <c r="Z249" s="139"/>
      <c r="AA249" s="139"/>
      <c r="AB249" s="139"/>
      <c r="AC249" s="139"/>
      <c r="AD249" s="140"/>
      <c r="AE249" s="140"/>
      <c r="AF249" s="162"/>
      <c r="AG249" s="163"/>
      <c r="AH249" s="164"/>
      <c r="AI249" s="164"/>
      <c r="AJ249" s="36"/>
      <c r="AK249" s="240"/>
      <c r="AL249" s="241"/>
      <c r="AM249" s="139"/>
      <c r="AN249" s="139"/>
      <c r="AO249" s="166"/>
      <c r="AP249" s="167"/>
      <c r="AQ249" s="168"/>
      <c r="AR249" s="168"/>
      <c r="AS249" s="168"/>
      <c r="AT249" s="168"/>
      <c r="AU249" s="168"/>
      <c r="AV249" s="169"/>
      <c r="AW249" s="170"/>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9"/>
      <c r="BU249" s="145"/>
      <c r="GE249" s="59"/>
      <c r="GK249" s="59"/>
    </row>
    <row r="250" spans="3:193" s="144" customFormat="1" ht="15.75" thickBot="1">
      <c r="C250" s="137"/>
      <c r="D250" s="138"/>
      <c r="E250" s="139"/>
      <c r="F250" s="139"/>
      <c r="G250" s="158"/>
      <c r="H250" s="299"/>
      <c r="I250" s="159"/>
      <c r="J250" s="174"/>
      <c r="K250" s="159"/>
      <c r="L250" s="159"/>
      <c r="M250" s="159"/>
      <c r="N250" s="160"/>
      <c r="O250" s="160"/>
      <c r="P250" s="160"/>
      <c r="Q250" s="139"/>
      <c r="R250" s="139"/>
      <c r="S250" s="161"/>
      <c r="T250" s="139"/>
      <c r="U250" s="139"/>
      <c r="V250" s="139"/>
      <c r="W250" s="139"/>
      <c r="X250" s="139"/>
      <c r="Y250" s="416"/>
      <c r="Z250" s="139"/>
      <c r="AA250" s="139"/>
      <c r="AB250" s="139"/>
      <c r="AC250" s="139"/>
      <c r="AD250" s="140"/>
      <c r="AE250" s="140"/>
      <c r="AF250" s="162"/>
      <c r="AG250" s="163"/>
      <c r="AH250" s="164"/>
      <c r="AI250" s="164"/>
      <c r="AJ250" s="36"/>
      <c r="AK250" s="240"/>
      <c r="AL250" s="241"/>
      <c r="AM250" s="139"/>
      <c r="AN250" s="139"/>
      <c r="AO250" s="166"/>
      <c r="AP250" s="167"/>
      <c r="AQ250" s="168"/>
      <c r="AR250" s="168"/>
      <c r="AS250" s="168"/>
      <c r="AT250" s="168"/>
      <c r="AU250" s="168"/>
      <c r="AV250" s="169"/>
      <c r="AW250" s="170"/>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9"/>
      <c r="BU250" s="145"/>
      <c r="GE250" s="59"/>
      <c r="GK250" s="59"/>
    </row>
    <row r="251" spans="3:193" s="144" customFormat="1" ht="15.75" thickBot="1">
      <c r="C251" s="137"/>
      <c r="D251" s="138"/>
      <c r="E251" s="139"/>
      <c r="F251" s="139"/>
      <c r="G251" s="158"/>
      <c r="H251" s="299"/>
      <c r="I251" s="159"/>
      <c r="J251" s="174"/>
      <c r="K251" s="159"/>
      <c r="L251" s="159"/>
      <c r="M251" s="159"/>
      <c r="N251" s="160"/>
      <c r="O251" s="160"/>
      <c r="P251" s="160"/>
      <c r="Q251" s="139"/>
      <c r="R251" s="139"/>
      <c r="S251" s="161"/>
      <c r="T251" s="139"/>
      <c r="U251" s="139"/>
      <c r="V251" s="139"/>
      <c r="W251" s="139"/>
      <c r="X251" s="139"/>
      <c r="Y251" s="416"/>
      <c r="Z251" s="139"/>
      <c r="AA251" s="139"/>
      <c r="AB251" s="139"/>
      <c r="AC251" s="139"/>
      <c r="AD251" s="140"/>
      <c r="AE251" s="140"/>
      <c r="AF251" s="162"/>
      <c r="AG251" s="163"/>
      <c r="AH251" s="164"/>
      <c r="AI251" s="164"/>
      <c r="AJ251" s="36"/>
      <c r="AK251" s="240"/>
      <c r="AL251" s="241"/>
      <c r="AM251" s="139"/>
      <c r="AN251" s="139"/>
      <c r="AO251" s="166"/>
      <c r="AP251" s="167"/>
      <c r="AQ251" s="168"/>
      <c r="AR251" s="168"/>
      <c r="AS251" s="168"/>
      <c r="AT251" s="168"/>
      <c r="AU251" s="168"/>
      <c r="AV251" s="169"/>
      <c r="AW251" s="170"/>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9"/>
      <c r="BU251" s="145"/>
      <c r="GE251" s="59"/>
      <c r="GK251" s="59"/>
    </row>
    <row r="252" spans="3:193" s="144" customFormat="1" ht="15.75" thickBot="1">
      <c r="C252" s="137"/>
      <c r="D252" s="138"/>
      <c r="E252" s="139"/>
      <c r="F252" s="139"/>
      <c r="G252" s="158"/>
      <c r="H252" s="299"/>
      <c r="I252" s="159"/>
      <c r="J252" s="174"/>
      <c r="K252" s="159"/>
      <c r="L252" s="159"/>
      <c r="M252" s="159"/>
      <c r="N252" s="160"/>
      <c r="O252" s="160"/>
      <c r="P252" s="160"/>
      <c r="Q252" s="139"/>
      <c r="R252" s="139"/>
      <c r="S252" s="161"/>
      <c r="T252" s="139"/>
      <c r="U252" s="139"/>
      <c r="V252" s="139"/>
      <c r="W252" s="139"/>
      <c r="X252" s="139"/>
      <c r="Y252" s="416"/>
      <c r="Z252" s="139"/>
      <c r="AA252" s="139"/>
      <c r="AB252" s="139"/>
      <c r="AC252" s="139"/>
      <c r="AD252" s="140"/>
      <c r="AE252" s="140"/>
      <c r="AF252" s="162"/>
      <c r="AG252" s="163"/>
      <c r="AH252" s="164"/>
      <c r="AI252" s="164"/>
      <c r="AJ252" s="36"/>
      <c r="AK252" s="240"/>
      <c r="AL252" s="241"/>
      <c r="AM252" s="139"/>
      <c r="AN252" s="139"/>
      <c r="AO252" s="166"/>
      <c r="AP252" s="167"/>
      <c r="AQ252" s="168"/>
      <c r="AR252" s="168"/>
      <c r="AS252" s="168"/>
      <c r="AT252" s="168"/>
      <c r="AU252" s="168"/>
      <c r="AV252" s="169"/>
      <c r="AW252" s="170"/>
      <c r="AX252" s="168"/>
      <c r="AY252" s="168"/>
      <c r="AZ252" s="168"/>
      <c r="BA252" s="168"/>
      <c r="BB252" s="168"/>
      <c r="BC252" s="168"/>
      <c r="BD252" s="168"/>
      <c r="BE252" s="168"/>
      <c r="BF252" s="168"/>
      <c r="BG252" s="168"/>
      <c r="BH252" s="168"/>
      <c r="BI252" s="168"/>
      <c r="BJ252" s="168"/>
      <c r="BK252" s="168"/>
      <c r="BL252" s="168"/>
      <c r="BM252" s="168"/>
      <c r="BN252" s="168"/>
      <c r="BO252" s="168"/>
      <c r="BP252" s="168"/>
      <c r="BQ252" s="168"/>
      <c r="BR252" s="168"/>
      <c r="BS252" s="168"/>
      <c r="BT252" s="169"/>
      <c r="BU252" s="145"/>
      <c r="GE252" s="59"/>
      <c r="GK252" s="59"/>
    </row>
    <row r="253" spans="3:193" s="334" customFormat="1" ht="15.75" thickBot="1">
      <c r="C253" s="419"/>
      <c r="D253" s="138"/>
      <c r="E253" s="139"/>
      <c r="F253" s="420"/>
      <c r="G253" s="421"/>
      <c r="H253" s="422"/>
      <c r="I253" s="423"/>
      <c r="J253" s="424"/>
      <c r="K253" s="423"/>
      <c r="L253" s="423"/>
      <c r="M253" s="423"/>
      <c r="N253" s="425"/>
      <c r="O253" s="425"/>
      <c r="P253" s="425"/>
      <c r="Q253" s="420"/>
      <c r="R253" s="420"/>
      <c r="S253" s="426"/>
      <c r="T253" s="420"/>
      <c r="U253" s="420"/>
      <c r="V253" s="420"/>
      <c r="W253" s="420"/>
      <c r="X253" s="420"/>
      <c r="Y253" s="416"/>
      <c r="Z253" s="420"/>
      <c r="AA253" s="420"/>
      <c r="AB253" s="420"/>
      <c r="AC253" s="420"/>
      <c r="AD253" s="427"/>
      <c r="AE253" s="427"/>
      <c r="AF253" s="428"/>
      <c r="AG253" s="429"/>
      <c r="AH253" s="164"/>
      <c r="AI253" s="164"/>
      <c r="AJ253" s="36"/>
      <c r="AK253" s="430"/>
      <c r="AL253" s="431"/>
      <c r="AM253" s="420"/>
      <c r="AN253" s="420"/>
      <c r="AO253" s="432"/>
      <c r="AP253" s="433"/>
      <c r="AQ253" s="434"/>
      <c r="AR253" s="434"/>
      <c r="AS253" s="434"/>
      <c r="AT253" s="434"/>
      <c r="AU253" s="434"/>
      <c r="AV253" s="435"/>
      <c r="AW253" s="436"/>
      <c r="AX253" s="434"/>
      <c r="AY253" s="434"/>
      <c r="AZ253" s="434"/>
      <c r="BA253" s="434"/>
      <c r="BB253" s="434"/>
      <c r="BC253" s="434"/>
      <c r="BD253" s="434"/>
      <c r="BE253" s="434"/>
      <c r="BF253" s="434"/>
      <c r="BG253" s="434"/>
      <c r="BH253" s="434"/>
      <c r="BI253" s="434"/>
      <c r="BJ253" s="434"/>
      <c r="BK253" s="434"/>
      <c r="BL253" s="434"/>
      <c r="BM253" s="434"/>
      <c r="BN253" s="434"/>
      <c r="BO253" s="434"/>
      <c r="BP253" s="434"/>
      <c r="BQ253" s="434"/>
      <c r="BR253" s="434"/>
      <c r="BS253" s="434"/>
      <c r="BT253" s="435"/>
      <c r="BU253" s="437"/>
      <c r="GE253" s="59"/>
      <c r="GK253" s="59"/>
    </row>
    <row r="254" spans="3:193" s="144" customFormat="1" ht="15.75" thickBot="1">
      <c r="C254" s="137"/>
      <c r="D254" s="138"/>
      <c r="E254" s="139"/>
      <c r="F254" s="139"/>
      <c r="G254" s="158"/>
      <c r="H254" s="299"/>
      <c r="I254" s="159"/>
      <c r="J254" s="174"/>
      <c r="K254" s="159"/>
      <c r="L254" s="159"/>
      <c r="M254" s="159"/>
      <c r="N254" s="160"/>
      <c r="O254" s="160"/>
      <c r="P254" s="160"/>
      <c r="Q254" s="139"/>
      <c r="R254" s="139"/>
      <c r="S254" s="161"/>
      <c r="T254" s="139"/>
      <c r="U254" s="139"/>
      <c r="V254" s="139"/>
      <c r="W254" s="139"/>
      <c r="X254" s="139"/>
      <c r="Y254" s="416"/>
      <c r="Z254" s="139"/>
      <c r="AA254" s="139"/>
      <c r="AB254" s="139"/>
      <c r="AC254" s="139"/>
      <c r="AD254" s="140"/>
      <c r="AE254" s="140"/>
      <c r="AF254" s="162"/>
      <c r="AG254" s="163"/>
      <c r="AH254" s="164"/>
      <c r="AI254" s="164"/>
      <c r="AJ254" s="36"/>
      <c r="AK254" s="240"/>
      <c r="AL254" s="241"/>
      <c r="AM254" s="139"/>
      <c r="AN254" s="139"/>
      <c r="AO254" s="166"/>
      <c r="AP254" s="167"/>
      <c r="AQ254" s="168"/>
      <c r="AR254" s="168"/>
      <c r="AS254" s="168"/>
      <c r="AT254" s="168"/>
      <c r="AU254" s="168"/>
      <c r="AV254" s="169"/>
      <c r="AW254" s="170"/>
      <c r="AX254" s="168"/>
      <c r="AY254" s="168"/>
      <c r="AZ254" s="168"/>
      <c r="BA254" s="168"/>
      <c r="BB254" s="168"/>
      <c r="BC254" s="168"/>
      <c r="BD254" s="168"/>
      <c r="BE254" s="168"/>
      <c r="BF254" s="168"/>
      <c r="BG254" s="168"/>
      <c r="BH254" s="168"/>
      <c r="BI254" s="168"/>
      <c r="BJ254" s="168"/>
      <c r="BK254" s="168"/>
      <c r="BL254" s="168"/>
      <c r="BM254" s="168"/>
      <c r="BN254" s="168"/>
      <c r="BO254" s="168"/>
      <c r="BP254" s="168"/>
      <c r="BQ254" s="168"/>
      <c r="BR254" s="168"/>
      <c r="BS254" s="168"/>
      <c r="BT254" s="169"/>
      <c r="BU254" s="145"/>
      <c r="GE254" s="59"/>
      <c r="GK254" s="59"/>
    </row>
    <row r="255" spans="3:193" s="144" customFormat="1" ht="15.75" thickBot="1">
      <c r="C255" s="137"/>
      <c r="D255" s="138"/>
      <c r="E255" s="139"/>
      <c r="F255" s="139"/>
      <c r="G255" s="158"/>
      <c r="H255" s="299"/>
      <c r="I255" s="159"/>
      <c r="J255" s="174"/>
      <c r="K255" s="159"/>
      <c r="L255" s="159"/>
      <c r="M255" s="159"/>
      <c r="N255" s="160"/>
      <c r="O255" s="160"/>
      <c r="P255" s="160"/>
      <c r="Q255" s="139"/>
      <c r="R255" s="139"/>
      <c r="S255" s="161"/>
      <c r="T255" s="139"/>
      <c r="U255" s="139"/>
      <c r="V255" s="139"/>
      <c r="W255" s="139"/>
      <c r="X255" s="139"/>
      <c r="Y255" s="416"/>
      <c r="Z255" s="139"/>
      <c r="AA255" s="139"/>
      <c r="AB255" s="139"/>
      <c r="AC255" s="139"/>
      <c r="AD255" s="140"/>
      <c r="AE255" s="140"/>
      <c r="AF255" s="162"/>
      <c r="AG255" s="163"/>
      <c r="AH255" s="164"/>
      <c r="AI255" s="164"/>
      <c r="AJ255" s="36"/>
      <c r="AK255" s="240"/>
      <c r="AL255" s="241"/>
      <c r="AM255" s="139"/>
      <c r="AN255" s="139"/>
      <c r="AO255" s="166"/>
      <c r="AP255" s="167"/>
      <c r="AQ255" s="168"/>
      <c r="AR255" s="168"/>
      <c r="AS255" s="168"/>
      <c r="AT255" s="168"/>
      <c r="AU255" s="168"/>
      <c r="AV255" s="169"/>
      <c r="AW255" s="170"/>
      <c r="AX255" s="168"/>
      <c r="AY255" s="168"/>
      <c r="AZ255" s="168"/>
      <c r="BA255" s="168"/>
      <c r="BB255" s="168"/>
      <c r="BC255" s="168"/>
      <c r="BD255" s="168"/>
      <c r="BE255" s="168"/>
      <c r="BF255" s="168"/>
      <c r="BG255" s="168"/>
      <c r="BH255" s="168"/>
      <c r="BI255" s="168"/>
      <c r="BJ255" s="168"/>
      <c r="BK255" s="168"/>
      <c r="BL255" s="168"/>
      <c r="BM255" s="168"/>
      <c r="BN255" s="168"/>
      <c r="BO255" s="168"/>
      <c r="BP255" s="168"/>
      <c r="BQ255" s="168"/>
      <c r="BR255" s="168"/>
      <c r="BS255" s="168"/>
      <c r="BT255" s="169"/>
      <c r="BU255" s="145"/>
      <c r="GE255" s="59"/>
      <c r="GK255" s="59"/>
    </row>
    <row r="256" spans="3:193" s="144" customFormat="1" ht="15.75" thickBot="1">
      <c r="C256" s="137"/>
      <c r="D256" s="138"/>
      <c r="E256" s="139"/>
      <c r="F256" s="139"/>
      <c r="G256" s="158"/>
      <c r="H256" s="299"/>
      <c r="I256" s="159"/>
      <c r="J256" s="174"/>
      <c r="K256" s="159"/>
      <c r="L256" s="159"/>
      <c r="M256" s="159"/>
      <c r="N256" s="160"/>
      <c r="O256" s="160"/>
      <c r="P256" s="160"/>
      <c r="Q256" s="139"/>
      <c r="R256" s="139"/>
      <c r="S256" s="161"/>
      <c r="T256" s="139"/>
      <c r="U256" s="139"/>
      <c r="V256" s="139"/>
      <c r="W256" s="139"/>
      <c r="X256" s="139"/>
      <c r="Y256" s="416"/>
      <c r="Z256" s="139"/>
      <c r="AA256" s="139"/>
      <c r="AB256" s="139"/>
      <c r="AC256" s="139"/>
      <c r="AD256" s="140"/>
      <c r="AE256" s="140"/>
      <c r="AF256" s="162"/>
      <c r="AG256" s="163"/>
      <c r="AH256" s="164"/>
      <c r="AI256" s="164"/>
      <c r="AJ256" s="36"/>
      <c r="AK256" s="240"/>
      <c r="AL256" s="241"/>
      <c r="AM256" s="139"/>
      <c r="AN256" s="139"/>
      <c r="AO256" s="166"/>
      <c r="AP256" s="167"/>
      <c r="AQ256" s="168"/>
      <c r="AR256" s="168"/>
      <c r="AS256" s="168"/>
      <c r="AT256" s="168"/>
      <c r="AU256" s="168"/>
      <c r="AV256" s="169"/>
      <c r="AW256" s="170"/>
      <c r="AX256" s="168"/>
      <c r="AY256" s="168"/>
      <c r="AZ256" s="168"/>
      <c r="BA256" s="168"/>
      <c r="BB256" s="168"/>
      <c r="BC256" s="168"/>
      <c r="BD256" s="168"/>
      <c r="BE256" s="168"/>
      <c r="BF256" s="168"/>
      <c r="BG256" s="168"/>
      <c r="BH256" s="168"/>
      <c r="BI256" s="168"/>
      <c r="BJ256" s="168"/>
      <c r="BK256" s="168"/>
      <c r="BL256" s="168"/>
      <c r="BM256" s="168"/>
      <c r="BN256" s="168"/>
      <c r="BO256" s="168"/>
      <c r="BP256" s="168"/>
      <c r="BQ256" s="168"/>
      <c r="BR256" s="168"/>
      <c r="BS256" s="168"/>
      <c r="BT256" s="169"/>
      <c r="BU256" s="145"/>
      <c r="GE256" s="59"/>
      <c r="GK256" s="59"/>
    </row>
    <row r="257" spans="2:193" s="144" customFormat="1" ht="15.75" thickBot="1">
      <c r="C257" s="137"/>
      <c r="D257" s="138"/>
      <c r="E257" s="139"/>
      <c r="F257" s="139"/>
      <c r="G257" s="158"/>
      <c r="H257" s="299"/>
      <c r="I257" s="159"/>
      <c r="J257" s="174"/>
      <c r="K257" s="159"/>
      <c r="L257" s="159"/>
      <c r="M257" s="159"/>
      <c r="N257" s="160"/>
      <c r="O257" s="160"/>
      <c r="P257" s="160"/>
      <c r="Q257" s="139"/>
      <c r="R257" s="139"/>
      <c r="S257" s="161"/>
      <c r="T257" s="139"/>
      <c r="U257" s="139"/>
      <c r="V257" s="139"/>
      <c r="W257" s="139"/>
      <c r="X257" s="139"/>
      <c r="Y257" s="416"/>
      <c r="Z257" s="139"/>
      <c r="AA257" s="139"/>
      <c r="AB257" s="139"/>
      <c r="AC257" s="139"/>
      <c r="AD257" s="140"/>
      <c r="AE257" s="140"/>
      <c r="AF257" s="162"/>
      <c r="AG257" s="163"/>
      <c r="AH257" s="164"/>
      <c r="AI257" s="164"/>
      <c r="AJ257" s="36"/>
      <c r="AK257" s="240"/>
      <c r="AL257" s="241"/>
      <c r="AM257" s="139"/>
      <c r="AN257" s="139"/>
      <c r="AO257" s="166"/>
      <c r="AP257" s="167"/>
      <c r="AQ257" s="168"/>
      <c r="AR257" s="168"/>
      <c r="AS257" s="168"/>
      <c r="AT257" s="168"/>
      <c r="AU257" s="168"/>
      <c r="AV257" s="169"/>
      <c r="AW257" s="170"/>
      <c r="AX257" s="168"/>
      <c r="AY257" s="168"/>
      <c r="AZ257" s="168"/>
      <c r="BA257" s="168"/>
      <c r="BB257" s="168"/>
      <c r="BC257" s="168"/>
      <c r="BD257" s="168"/>
      <c r="BE257" s="168"/>
      <c r="BF257" s="168"/>
      <c r="BG257" s="168"/>
      <c r="BH257" s="168"/>
      <c r="BI257" s="168"/>
      <c r="BJ257" s="168"/>
      <c r="BK257" s="168"/>
      <c r="BL257" s="168"/>
      <c r="BM257" s="168"/>
      <c r="BN257" s="168"/>
      <c r="BO257" s="168"/>
      <c r="BP257" s="168"/>
      <c r="BQ257" s="168"/>
      <c r="BR257" s="168"/>
      <c r="BS257" s="168"/>
      <c r="BT257" s="169"/>
      <c r="BU257" s="145"/>
      <c r="GE257" s="59"/>
      <c r="GK257" s="59"/>
    </row>
    <row r="258" spans="2:193" s="144" customFormat="1" ht="15.75" thickBot="1">
      <c r="C258" s="137"/>
      <c r="D258" s="138"/>
      <c r="E258" s="139"/>
      <c r="F258" s="139"/>
      <c r="G258" s="158"/>
      <c r="H258" s="299"/>
      <c r="I258" s="159"/>
      <c r="J258" s="174"/>
      <c r="K258" s="159"/>
      <c r="L258" s="159"/>
      <c r="M258" s="159"/>
      <c r="N258" s="160"/>
      <c r="O258" s="160"/>
      <c r="P258" s="160"/>
      <c r="Q258" s="139"/>
      <c r="R258" s="139"/>
      <c r="S258" s="161"/>
      <c r="T258" s="139"/>
      <c r="U258" s="139"/>
      <c r="V258" s="139"/>
      <c r="W258" s="139"/>
      <c r="X258" s="139"/>
      <c r="Y258" s="416"/>
      <c r="Z258" s="139"/>
      <c r="AA258" s="139"/>
      <c r="AB258" s="139"/>
      <c r="AC258" s="139"/>
      <c r="AD258" s="140"/>
      <c r="AE258" s="140"/>
      <c r="AF258" s="162"/>
      <c r="AG258" s="163"/>
      <c r="AH258" s="164"/>
      <c r="AI258" s="164"/>
      <c r="AJ258" s="36"/>
      <c r="AK258" s="449"/>
      <c r="AL258" s="449"/>
      <c r="AM258" s="164"/>
      <c r="AN258" s="139"/>
      <c r="AO258" s="166"/>
      <c r="AP258" s="167"/>
      <c r="AQ258" s="168"/>
      <c r="AR258" s="168"/>
      <c r="AS258" s="168"/>
      <c r="AT258" s="168"/>
      <c r="AU258" s="168"/>
      <c r="AV258" s="169"/>
      <c r="AW258" s="170"/>
      <c r="AX258" s="168"/>
      <c r="AY258" s="168"/>
      <c r="AZ258" s="168"/>
      <c r="BA258" s="168"/>
      <c r="BB258" s="168"/>
      <c r="BC258" s="168"/>
      <c r="BD258" s="168"/>
      <c r="BE258" s="168"/>
      <c r="BF258" s="168"/>
      <c r="BG258" s="168"/>
      <c r="BH258" s="168"/>
      <c r="BI258" s="168"/>
      <c r="BJ258" s="168"/>
      <c r="BK258" s="168"/>
      <c r="BL258" s="168"/>
      <c r="BM258" s="168"/>
      <c r="BN258" s="168"/>
      <c r="BO258" s="168"/>
      <c r="BP258" s="168"/>
      <c r="BQ258" s="168"/>
      <c r="BR258" s="168"/>
      <c r="BS258" s="168"/>
      <c r="BT258" s="169"/>
      <c r="BU258" s="145"/>
      <c r="GE258" s="59"/>
      <c r="GK258" s="59"/>
    </row>
    <row r="259" spans="2:193" s="144" customFormat="1" ht="15.75" thickBot="1">
      <c r="C259" s="137"/>
      <c r="D259" s="138"/>
      <c r="E259" s="139"/>
      <c r="F259" s="139"/>
      <c r="G259" s="158"/>
      <c r="H259" s="299"/>
      <c r="I259" s="159"/>
      <c r="J259" s="174"/>
      <c r="K259" s="159"/>
      <c r="L259" s="159"/>
      <c r="M259" s="159"/>
      <c r="N259" s="160"/>
      <c r="O259" s="160"/>
      <c r="P259" s="160"/>
      <c r="Q259" s="139"/>
      <c r="R259" s="139"/>
      <c r="S259" s="161"/>
      <c r="T259" s="139"/>
      <c r="U259" s="139"/>
      <c r="V259" s="139"/>
      <c r="W259" s="139"/>
      <c r="X259" s="139"/>
      <c r="Y259" s="416"/>
      <c r="Z259" s="139"/>
      <c r="AA259" s="139"/>
      <c r="AB259" s="139"/>
      <c r="AC259" s="139"/>
      <c r="AD259" s="140"/>
      <c r="AE259" s="140"/>
      <c r="AF259" s="162"/>
      <c r="AG259" s="163"/>
      <c r="AH259" s="164"/>
      <c r="AI259" s="164"/>
      <c r="AJ259" s="36"/>
      <c r="AK259" s="449"/>
      <c r="AL259" s="449"/>
      <c r="AM259" s="164"/>
      <c r="AN259" s="139"/>
      <c r="AO259" s="166"/>
      <c r="AP259" s="167"/>
      <c r="AQ259" s="168"/>
      <c r="AR259" s="168"/>
      <c r="AS259" s="168"/>
      <c r="AT259" s="168"/>
      <c r="AU259" s="168"/>
      <c r="AV259" s="169"/>
      <c r="AW259" s="170"/>
      <c r="AX259" s="168"/>
      <c r="AY259" s="168"/>
      <c r="AZ259" s="168"/>
      <c r="BA259" s="168"/>
      <c r="BB259" s="168"/>
      <c r="BC259" s="168"/>
      <c r="BD259" s="168"/>
      <c r="BE259" s="168"/>
      <c r="BF259" s="168"/>
      <c r="BG259" s="168"/>
      <c r="BH259" s="168"/>
      <c r="BI259" s="168"/>
      <c r="BJ259" s="168"/>
      <c r="BK259" s="168"/>
      <c r="BL259" s="168"/>
      <c r="BM259" s="168"/>
      <c r="BN259" s="168"/>
      <c r="BO259" s="168"/>
      <c r="BP259" s="168"/>
      <c r="BQ259" s="168"/>
      <c r="BR259" s="168"/>
      <c r="BS259" s="168"/>
      <c r="BT259" s="169"/>
      <c r="BU259" s="145"/>
      <c r="GE259" s="59"/>
      <c r="GK259" s="59"/>
    </row>
    <row r="260" spans="2:193" s="144" customFormat="1" ht="15">
      <c r="C260" s="137"/>
      <c r="D260" s="138"/>
      <c r="E260" s="139"/>
      <c r="F260" s="139"/>
      <c r="G260" s="158"/>
      <c r="H260" s="299"/>
      <c r="I260" s="159"/>
      <c r="J260" s="174"/>
      <c r="K260" s="159"/>
      <c r="L260" s="159"/>
      <c r="M260" s="159"/>
      <c r="N260" s="160"/>
      <c r="O260" s="160"/>
      <c r="P260" s="160"/>
      <c r="Q260" s="139"/>
      <c r="R260" s="139"/>
      <c r="S260" s="161"/>
      <c r="T260" s="139"/>
      <c r="U260" s="139"/>
      <c r="V260" s="139"/>
      <c r="W260" s="139"/>
      <c r="X260" s="139"/>
      <c r="Y260" s="416"/>
      <c r="Z260" s="139"/>
      <c r="AA260" s="139"/>
      <c r="AB260" s="533"/>
      <c r="AC260" s="533"/>
      <c r="AD260" s="534"/>
      <c r="AE260" s="534"/>
      <c r="AF260" s="535"/>
      <c r="AG260" s="536"/>
      <c r="AH260" s="164"/>
      <c r="AI260" s="164"/>
      <c r="AJ260" s="537"/>
      <c r="AK260" s="538"/>
      <c r="AL260" s="538"/>
      <c r="AM260" s="164"/>
      <c r="AN260" s="533"/>
      <c r="AO260" s="539"/>
      <c r="AP260" s="540"/>
      <c r="AQ260" s="541"/>
      <c r="AR260" s="541"/>
      <c r="AS260" s="541"/>
      <c r="AT260" s="541"/>
      <c r="AU260" s="541"/>
      <c r="AV260" s="542"/>
      <c r="AW260" s="543"/>
      <c r="AX260" s="541"/>
      <c r="AY260" s="541"/>
      <c r="AZ260" s="541"/>
      <c r="BA260" s="541"/>
      <c r="BB260" s="541"/>
      <c r="BC260" s="541"/>
      <c r="BD260" s="541"/>
      <c r="BE260" s="541"/>
      <c r="BF260" s="541"/>
      <c r="BG260" s="541"/>
      <c r="BH260" s="541"/>
      <c r="BI260" s="541"/>
      <c r="BJ260" s="541"/>
      <c r="BK260" s="541"/>
      <c r="BL260" s="541"/>
      <c r="BM260" s="541"/>
      <c r="BN260" s="541"/>
      <c r="BO260" s="541"/>
      <c r="BP260" s="541"/>
      <c r="BQ260" s="541"/>
      <c r="BR260" s="541"/>
      <c r="BS260" s="541"/>
      <c r="BT260" s="542"/>
      <c r="BU260" s="145"/>
      <c r="GE260" s="59"/>
      <c r="GK260" s="59"/>
    </row>
    <row r="261" spans="2:193" s="144" customFormat="1" ht="15">
      <c r="C261" s="137"/>
      <c r="D261" s="551"/>
      <c r="E261" s="533"/>
      <c r="F261" s="533"/>
      <c r="G261" s="552"/>
      <c r="H261" s="553"/>
      <c r="I261" s="554"/>
      <c r="J261" s="555"/>
      <c r="K261" s="554"/>
      <c r="L261" s="554"/>
      <c r="M261" s="554"/>
      <c r="N261" s="556"/>
      <c r="O261" s="556"/>
      <c r="P261" s="556"/>
      <c r="Q261" s="533"/>
      <c r="R261" s="533"/>
      <c r="S261" s="557"/>
      <c r="T261" s="533"/>
      <c r="U261" s="533"/>
      <c r="V261" s="533"/>
      <c r="W261" s="533"/>
      <c r="X261" s="533"/>
      <c r="Y261" s="558"/>
      <c r="Z261" s="139"/>
      <c r="AA261" s="299"/>
      <c r="AB261" s="544"/>
      <c r="AC261" s="544"/>
      <c r="AD261" s="545"/>
      <c r="AE261" s="545"/>
      <c r="AF261" s="546"/>
      <c r="AG261" s="547"/>
      <c r="AH261" s="472"/>
      <c r="AI261" s="472"/>
      <c r="AJ261" s="548"/>
      <c r="AK261" s="449"/>
      <c r="AL261" s="449"/>
      <c r="AM261" s="472"/>
      <c r="AN261" s="544"/>
      <c r="AO261" s="549"/>
      <c r="AP261" s="544"/>
      <c r="AQ261" s="544"/>
      <c r="AR261" s="544"/>
      <c r="AS261" s="544"/>
      <c r="AT261" s="544"/>
      <c r="AU261" s="544"/>
      <c r="AV261" s="544"/>
      <c r="AW261" s="544"/>
      <c r="AX261" s="544"/>
      <c r="AY261" s="544"/>
      <c r="AZ261" s="544"/>
      <c r="BA261" s="544"/>
      <c r="BB261" s="544"/>
      <c r="BC261" s="544"/>
      <c r="BD261" s="544"/>
      <c r="BE261" s="544"/>
      <c r="BF261" s="544"/>
      <c r="BG261" s="544"/>
      <c r="BH261" s="544"/>
      <c r="BI261" s="544"/>
      <c r="BJ261" s="544"/>
      <c r="BK261" s="544"/>
      <c r="BL261" s="544"/>
      <c r="BM261" s="544"/>
      <c r="BN261" s="544"/>
      <c r="BO261" s="544"/>
      <c r="BP261" s="544"/>
      <c r="BQ261" s="544"/>
      <c r="BR261" s="544"/>
      <c r="BS261" s="544"/>
      <c r="BT261" s="544"/>
      <c r="BU261" s="145"/>
      <c r="GE261" s="59"/>
      <c r="GK261" s="59"/>
    </row>
    <row r="262" spans="2:193" s="144" customFormat="1" ht="15">
      <c r="C262" s="137"/>
      <c r="D262" s="559"/>
      <c r="E262" s="544"/>
      <c r="F262" s="544"/>
      <c r="G262" s="560"/>
      <c r="H262" s="544"/>
      <c r="I262" s="544"/>
      <c r="J262" s="544"/>
      <c r="K262" s="544"/>
      <c r="L262" s="544"/>
      <c r="M262" s="544"/>
      <c r="N262" s="546"/>
      <c r="O262" s="546"/>
      <c r="P262" s="546"/>
      <c r="Q262" s="544"/>
      <c r="R262" s="544"/>
      <c r="S262" s="561"/>
      <c r="T262" s="544"/>
      <c r="U262" s="544"/>
      <c r="V262" s="544"/>
      <c r="W262" s="544"/>
      <c r="X262" s="544"/>
      <c r="Y262" s="562"/>
      <c r="Z262" s="159"/>
      <c r="AA262" s="299"/>
      <c r="AB262" s="544"/>
      <c r="AC262" s="544"/>
      <c r="AD262" s="545"/>
      <c r="AE262" s="545"/>
      <c r="AF262" s="546"/>
      <c r="AG262" s="547"/>
      <c r="AH262" s="472"/>
      <c r="AI262" s="472"/>
      <c r="AJ262" s="548"/>
      <c r="AK262" s="449"/>
      <c r="AL262" s="449"/>
      <c r="AM262" s="472"/>
      <c r="AN262" s="544"/>
      <c r="AO262" s="549"/>
      <c r="AP262" s="544"/>
      <c r="AQ262" s="544"/>
      <c r="AR262" s="544"/>
      <c r="AS262" s="544"/>
      <c r="AT262" s="544"/>
      <c r="AU262" s="544"/>
      <c r="AV262" s="544"/>
      <c r="AW262" s="544"/>
      <c r="AX262" s="544"/>
      <c r="AY262" s="544"/>
      <c r="AZ262" s="544"/>
      <c r="BA262" s="544"/>
      <c r="BB262" s="544"/>
      <c r="BC262" s="544"/>
      <c r="BD262" s="544"/>
      <c r="BE262" s="544"/>
      <c r="BF262" s="544"/>
      <c r="BG262" s="544"/>
      <c r="BH262" s="544"/>
      <c r="BI262" s="544"/>
      <c r="BJ262" s="544"/>
      <c r="BK262" s="544"/>
      <c r="BL262" s="544"/>
      <c r="BM262" s="544"/>
      <c r="BN262" s="544"/>
      <c r="BO262" s="544"/>
      <c r="BP262" s="544"/>
      <c r="BQ262" s="544"/>
      <c r="BR262" s="544"/>
      <c r="BS262" s="544"/>
      <c r="BT262" s="544"/>
      <c r="BU262" s="145"/>
      <c r="GE262" s="59"/>
      <c r="GK262" s="59"/>
    </row>
    <row r="263" spans="2:193" s="144" customFormat="1" ht="15">
      <c r="C263" s="137"/>
      <c r="D263" s="559"/>
      <c r="E263" s="544"/>
      <c r="F263" s="544"/>
      <c r="G263" s="560"/>
      <c r="H263" s="544"/>
      <c r="I263" s="544"/>
      <c r="J263" s="544"/>
      <c r="K263" s="544"/>
      <c r="L263" s="544"/>
      <c r="M263" s="544"/>
      <c r="N263" s="546"/>
      <c r="O263" s="546"/>
      <c r="P263" s="546"/>
      <c r="Q263" s="544"/>
      <c r="R263" s="544"/>
      <c r="S263" s="561"/>
      <c r="T263" s="544"/>
      <c r="U263" s="544"/>
      <c r="V263" s="544"/>
      <c r="W263" s="544"/>
      <c r="X263" s="544"/>
      <c r="Y263" s="562"/>
      <c r="Z263" s="159"/>
      <c r="AA263" s="299"/>
      <c r="AB263" s="544"/>
      <c r="AC263" s="544"/>
      <c r="AD263" s="545"/>
      <c r="AE263" s="545"/>
      <c r="AF263" s="546"/>
      <c r="AG263" s="547"/>
      <c r="AH263" s="472"/>
      <c r="AI263" s="472"/>
      <c r="AJ263" s="548"/>
      <c r="AK263" s="550"/>
      <c r="AL263" s="550"/>
      <c r="AM263" s="544"/>
      <c r="AN263" s="544"/>
      <c r="AO263" s="549"/>
      <c r="AP263" s="544"/>
      <c r="AQ263" s="544"/>
      <c r="AR263" s="544"/>
      <c r="AS263" s="544"/>
      <c r="AT263" s="544"/>
      <c r="AU263" s="544"/>
      <c r="AV263" s="544"/>
      <c r="AW263" s="544"/>
      <c r="AX263" s="544"/>
      <c r="AY263" s="544"/>
      <c r="AZ263" s="544"/>
      <c r="BA263" s="544"/>
      <c r="BB263" s="544"/>
      <c r="BC263" s="544"/>
      <c r="BD263" s="544"/>
      <c r="BE263" s="544"/>
      <c r="BF263" s="544"/>
      <c r="BG263" s="544"/>
      <c r="BH263" s="544"/>
      <c r="BI263" s="544"/>
      <c r="BJ263" s="544"/>
      <c r="BK263" s="544"/>
      <c r="BL263" s="544"/>
      <c r="BM263" s="544"/>
      <c r="BN263" s="544"/>
      <c r="BO263" s="544"/>
      <c r="BP263" s="544"/>
      <c r="BQ263" s="544"/>
      <c r="BR263" s="544"/>
      <c r="BS263" s="544"/>
      <c r="BT263" s="544"/>
      <c r="BU263" s="145"/>
      <c r="GE263" s="59"/>
      <c r="GK263" s="59"/>
    </row>
    <row r="264" spans="2:193" s="144" customFormat="1">
      <c r="C264" s="137"/>
      <c r="D264" s="148"/>
      <c r="E264" s="143"/>
      <c r="F264" s="143"/>
      <c r="G264" s="180"/>
      <c r="H264" s="143"/>
      <c r="I264" s="143"/>
      <c r="J264" s="143"/>
      <c r="K264" s="143"/>
      <c r="L264" s="143"/>
      <c r="M264" s="151"/>
      <c r="N264" s="143"/>
      <c r="O264" s="143"/>
      <c r="P264" s="143"/>
      <c r="Q264" s="143"/>
      <c r="R264" s="143"/>
      <c r="S264" s="181"/>
      <c r="T264" s="143"/>
      <c r="U264" s="143"/>
      <c r="V264" s="143"/>
      <c r="W264" s="143"/>
      <c r="X264" s="143"/>
      <c r="Y264" s="143"/>
      <c r="Z264" s="143"/>
      <c r="AA264" s="143"/>
      <c r="AB264" s="143"/>
      <c r="AC264" s="143"/>
      <c r="AD264" s="151"/>
      <c r="AE264" s="151"/>
      <c r="AF264" s="143"/>
      <c r="AG264" s="143"/>
      <c r="AH264" s="143"/>
      <c r="AI264" s="143"/>
      <c r="AJ264" s="143"/>
      <c r="AL264" s="143"/>
      <c r="AM264" s="143"/>
      <c r="AN264" s="143"/>
      <c r="AO264" s="143"/>
      <c r="AP264" s="143"/>
      <c r="AQ264" s="143"/>
      <c r="AR264" s="143"/>
      <c r="AS264" s="143"/>
      <c r="AT264" s="143"/>
      <c r="AU264" s="143"/>
      <c r="AV264" s="143"/>
      <c r="AW264" s="143"/>
      <c r="AX264" s="143"/>
      <c r="AY264" s="143"/>
      <c r="AZ264" s="143"/>
      <c r="BA264" s="143"/>
      <c r="BB264" s="143"/>
      <c r="BC264" s="143"/>
      <c r="BD264" s="143"/>
      <c r="BE264" s="143"/>
      <c r="BF264" s="143"/>
      <c r="BG264" s="143"/>
      <c r="BH264" s="143"/>
      <c r="BI264" s="143"/>
      <c r="BJ264" s="143"/>
      <c r="BK264" s="143"/>
      <c r="BL264" s="143"/>
      <c r="BM264" s="143"/>
      <c r="BN264" s="143"/>
      <c r="BO264" s="143"/>
      <c r="BP264" s="143"/>
      <c r="BQ264" s="143"/>
      <c r="BR264" s="143"/>
      <c r="BS264" s="143"/>
      <c r="BT264" s="143"/>
      <c r="BU264" s="145"/>
    </row>
    <row r="265" spans="2:193" s="144" customFormat="1" ht="13.5" thickBot="1">
      <c r="C265" s="137"/>
      <c r="D265" s="148"/>
      <c r="E265" s="143"/>
      <c r="F265" s="143"/>
      <c r="G265" s="180"/>
      <c r="H265" s="143"/>
      <c r="I265" s="143"/>
      <c r="J265" s="143"/>
      <c r="K265" s="143"/>
      <c r="L265" s="143"/>
      <c r="M265" s="151"/>
      <c r="N265" s="143"/>
      <c r="O265" s="143"/>
      <c r="P265" s="143"/>
      <c r="Q265" s="143"/>
      <c r="R265" s="143"/>
      <c r="S265" s="181"/>
      <c r="T265" s="143"/>
      <c r="U265" s="143"/>
      <c r="V265" s="143"/>
      <c r="W265" s="143"/>
      <c r="X265" s="143"/>
      <c r="Y265" s="143"/>
      <c r="Z265" s="143"/>
      <c r="AA265" s="143"/>
      <c r="AB265" s="143"/>
      <c r="AC265" s="143"/>
      <c r="AD265" s="151"/>
      <c r="AE265" s="151"/>
      <c r="AF265" s="143"/>
      <c r="AG265" s="143"/>
      <c r="AH265" s="143"/>
      <c r="AI265" s="143"/>
      <c r="AJ265" s="143"/>
      <c r="AK265" s="143"/>
      <c r="AL265" s="143"/>
      <c r="AM265" s="143"/>
      <c r="AN265" s="143"/>
      <c r="AO265" s="143"/>
      <c r="AP265" s="143"/>
      <c r="AQ265" s="143"/>
      <c r="AR265" s="143"/>
      <c r="AS265" s="143"/>
      <c r="AT265" s="143"/>
      <c r="AU265" s="143"/>
      <c r="AV265" s="143"/>
      <c r="AW265" s="143"/>
      <c r="AX265" s="143"/>
      <c r="AY265" s="143"/>
      <c r="AZ265" s="143"/>
      <c r="BA265" s="143"/>
      <c r="BB265" s="143"/>
      <c r="BC265" s="143"/>
      <c r="BD265" s="143"/>
      <c r="BE265" s="143"/>
      <c r="BF265" s="143"/>
      <c r="BG265" s="143"/>
      <c r="BH265" s="143"/>
      <c r="BI265" s="143"/>
      <c r="BJ265" s="143"/>
      <c r="BK265" s="143"/>
      <c r="BL265" s="143"/>
      <c r="BM265" s="143"/>
      <c r="BN265" s="143"/>
      <c r="BO265" s="143"/>
      <c r="BP265" s="143"/>
      <c r="BQ265" s="143"/>
      <c r="BR265" s="143"/>
      <c r="BS265" s="143"/>
      <c r="BT265" s="143"/>
      <c r="BU265" s="145"/>
    </row>
    <row r="266" spans="2:193" s="114" customFormat="1" ht="13.5" customHeight="1" thickBot="1">
      <c r="C266" s="113"/>
      <c r="D266" s="860" t="s">
        <v>402</v>
      </c>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2"/>
      <c r="AI266" s="308"/>
      <c r="AJ266" s="182"/>
      <c r="AK266" s="182"/>
      <c r="AL266" s="182"/>
      <c r="AM266" s="182"/>
      <c r="AN266" s="182"/>
      <c r="AO266" s="182"/>
      <c r="AP266" s="182"/>
      <c r="AQ266" s="182"/>
      <c r="AR266" s="182"/>
      <c r="AS266" s="182"/>
      <c r="AT266" s="182"/>
      <c r="AU266" s="182"/>
      <c r="AV266" s="182"/>
      <c r="AW266" s="182"/>
      <c r="AX266" s="182"/>
      <c r="AY266" s="182"/>
      <c r="AZ266" s="182"/>
      <c r="BA266" s="182"/>
      <c r="BB266" s="182"/>
      <c r="BC266" s="182"/>
      <c r="BD266" s="182"/>
      <c r="BE266" s="182"/>
      <c r="BF266" s="182"/>
      <c r="BG266" s="182"/>
      <c r="BH266" s="182"/>
      <c r="BI266" s="182"/>
      <c r="BJ266" s="182"/>
      <c r="BK266" s="182"/>
      <c r="BL266" s="182"/>
      <c r="BM266" s="182"/>
      <c r="BN266" s="182"/>
      <c r="BO266" s="182"/>
      <c r="BP266" s="182"/>
      <c r="BQ266" s="182"/>
      <c r="BR266" s="182"/>
      <c r="BS266" s="182"/>
      <c r="BT266" s="182"/>
      <c r="BU266" s="117"/>
      <c r="GE266" s="144"/>
      <c r="GK266" s="144"/>
    </row>
    <row r="267" spans="2:193" s="114" customFormat="1" ht="45" customHeight="1">
      <c r="C267" s="113"/>
      <c r="D267" s="863" t="s">
        <v>405</v>
      </c>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4"/>
      <c r="AD267" s="864"/>
      <c r="AE267" s="864"/>
      <c r="AF267" s="864"/>
      <c r="AG267" s="864"/>
      <c r="AH267" s="865"/>
      <c r="AI267" s="309"/>
      <c r="AJ267" s="183"/>
      <c r="AK267" s="183"/>
      <c r="AL267" s="183"/>
      <c r="AM267" s="183"/>
      <c r="AN267" s="183"/>
      <c r="AO267" s="182"/>
      <c r="AP267" s="182"/>
      <c r="AQ267" s="182"/>
      <c r="AR267" s="182"/>
      <c r="AS267" s="182"/>
      <c r="AT267" s="182"/>
      <c r="AU267" s="182"/>
      <c r="AV267" s="182"/>
      <c r="AW267" s="182"/>
      <c r="AX267" s="182"/>
      <c r="AY267" s="182"/>
      <c r="AZ267" s="182"/>
      <c r="BA267" s="182"/>
      <c r="BB267" s="182"/>
      <c r="BC267" s="182"/>
      <c r="BD267" s="182"/>
      <c r="BE267" s="182"/>
      <c r="BF267" s="182"/>
      <c r="BG267" s="182"/>
      <c r="BH267" s="182"/>
      <c r="BI267" s="182"/>
      <c r="BJ267" s="182"/>
      <c r="BK267" s="182"/>
      <c r="BL267" s="182"/>
      <c r="BM267" s="182"/>
      <c r="BN267" s="182"/>
      <c r="BO267" s="182"/>
      <c r="BP267" s="182"/>
      <c r="BQ267" s="182"/>
      <c r="BR267" s="182"/>
      <c r="BS267" s="182"/>
      <c r="BT267" s="182"/>
      <c r="BU267" s="117"/>
      <c r="GK267" s="144"/>
    </row>
    <row r="268" spans="2:193" s="201" customFormat="1">
      <c r="B268" s="184"/>
      <c r="C268" s="185"/>
      <c r="D268" s="186" t="s">
        <v>403</v>
      </c>
      <c r="E268" s="187" t="s">
        <v>225</v>
      </c>
      <c r="F268" s="188" t="s">
        <v>230</v>
      </c>
      <c r="G268" s="188" t="s">
        <v>232</v>
      </c>
      <c r="H268" s="866" t="s">
        <v>134</v>
      </c>
      <c r="I268" s="867"/>
      <c r="J268" s="189"/>
      <c r="K268" s="190"/>
      <c r="L268" s="191" t="s">
        <v>16</v>
      </c>
      <c r="M268" s="192"/>
      <c r="N268" s="193" t="s">
        <v>82</v>
      </c>
      <c r="O268" s="193" t="s">
        <v>83</v>
      </c>
      <c r="P268" s="193" t="s">
        <v>84</v>
      </c>
      <c r="Q268" s="194" t="s">
        <v>393</v>
      </c>
      <c r="R268" s="195" t="s">
        <v>74</v>
      </c>
      <c r="S268" s="195" t="s">
        <v>404</v>
      </c>
      <c r="T268" s="195" t="s">
        <v>76</v>
      </c>
      <c r="U268" s="195" t="s">
        <v>226</v>
      </c>
      <c r="V268" s="195" t="s">
        <v>58</v>
      </c>
      <c r="W268" s="195" t="s">
        <v>59</v>
      </c>
      <c r="X268" s="195" t="s">
        <v>77</v>
      </c>
      <c r="Y268" s="195" t="s">
        <v>20</v>
      </c>
      <c r="Z268" s="195" t="s">
        <v>78</v>
      </c>
      <c r="AA268" s="195" t="s">
        <v>79</v>
      </c>
      <c r="AB268" s="195" t="s">
        <v>21</v>
      </c>
      <c r="AC268" s="195" t="s">
        <v>56</v>
      </c>
      <c r="AD268" s="195" t="s">
        <v>80</v>
      </c>
      <c r="AE268" s="195" t="s">
        <v>81</v>
      </c>
      <c r="AF268" s="196" t="s">
        <v>227</v>
      </c>
      <c r="AG268" s="192"/>
      <c r="AH268" s="197" t="s">
        <v>228</v>
      </c>
      <c r="AI268" s="310"/>
      <c r="AJ268" s="198"/>
      <c r="AK268" s="199"/>
      <c r="AL268" s="199"/>
      <c r="AM268" s="199"/>
      <c r="AN268" s="199"/>
      <c r="AO268" s="199"/>
      <c r="AP268" s="199"/>
      <c r="AQ268" s="199"/>
      <c r="AR268" s="199"/>
      <c r="AS268" s="199"/>
      <c r="AT268" s="199"/>
      <c r="AU268" s="199"/>
      <c r="AV268" s="199"/>
      <c r="AW268" s="199"/>
      <c r="AX268" s="199"/>
      <c r="AY268" s="199"/>
      <c r="AZ268" s="199"/>
      <c r="BA268" s="199"/>
      <c r="BB268" s="199"/>
      <c r="BC268" s="199"/>
      <c r="BD268" s="199"/>
      <c r="BE268" s="199"/>
      <c r="BF268" s="199"/>
      <c r="BG268" s="199"/>
      <c r="BH268" s="199"/>
      <c r="BI268" s="199"/>
      <c r="BJ268" s="199"/>
      <c r="BK268" s="199"/>
      <c r="BL268" s="199"/>
      <c r="BM268" s="199"/>
      <c r="BN268" s="199"/>
      <c r="BO268" s="199"/>
      <c r="BP268" s="199"/>
      <c r="BQ268" s="199"/>
      <c r="BR268" s="199"/>
      <c r="BS268" s="199"/>
      <c r="BT268" s="199"/>
      <c r="BU268" s="200"/>
      <c r="GE268" s="114"/>
      <c r="GK268" s="114"/>
    </row>
    <row r="269" spans="2:193" s="114" customFormat="1" ht="15.75" customHeight="1" thickBot="1">
      <c r="C269" s="113"/>
      <c r="D269" s="202">
        <f>+COUNTA(D43:D265)</f>
        <v>0</v>
      </c>
      <c r="E269" s="203" t="b">
        <f>+((COUNT(E43:E265))=$D$269)</f>
        <v>1</v>
      </c>
      <c r="F269" s="203" t="b">
        <f>+((COUNTA(F43:F265))=D269)</f>
        <v>1</v>
      </c>
      <c r="G269" s="203" t="b">
        <f>+((COUNT(G43:G265))=D269)</f>
        <v>1</v>
      </c>
      <c r="H269" s="868" t="b">
        <f>+((COUNTA(H43:H265))=D269)</f>
        <v>1</v>
      </c>
      <c r="I269" s="869"/>
      <c r="J269" s="204"/>
      <c r="K269" s="205"/>
      <c r="L269" s="206" t="b">
        <f>+((COUNTA(L43:L265))=D269)</f>
        <v>1</v>
      </c>
      <c r="M269" s="207"/>
      <c r="N269" s="208" t="b">
        <f>+((COUNT(N43:N265))=$D$269)</f>
        <v>1</v>
      </c>
      <c r="O269" s="203" t="b">
        <f>+((COUNT(O43:O266))=$D$269)</f>
        <v>1</v>
      </c>
      <c r="P269" s="203" t="b">
        <f>+((COUNT(P43:P266))=$D$269)</f>
        <v>1</v>
      </c>
      <c r="Q269" s="203" t="b">
        <f>+((COUNTA(Q43:Q266))=$D$269)</f>
        <v>1</v>
      </c>
      <c r="R269" s="203" t="b">
        <f>+((COUNTA(R43:R266))=$D$269)</f>
        <v>1</v>
      </c>
      <c r="S269" s="209">
        <f>SUM(S43:S265)</f>
        <v>0</v>
      </c>
      <c r="T269" s="203" t="b">
        <f>+((COUNTA(T43:T266))=$D$269)</f>
        <v>1</v>
      </c>
      <c r="U269" s="203" t="b">
        <f>+((COUNTA(U43:U266))=$D$269)</f>
        <v>1</v>
      </c>
      <c r="V269" s="203" t="b">
        <f>+((COUNTA(V43:V266))=$D$269)</f>
        <v>1</v>
      </c>
      <c r="W269" s="203" t="b">
        <f>+((COUNT(W43:W266))=$D$269)</f>
        <v>1</v>
      </c>
      <c r="X269" s="203" t="b">
        <f>+((COUNT(X43:X266))=$D$269)</f>
        <v>1</v>
      </c>
      <c r="Y269" s="203" t="b">
        <f t="shared" ref="Y269:AF269" si="0">+((COUNTA(Y43:Y266))=$D$269)</f>
        <v>1</v>
      </c>
      <c r="Z269" s="203" t="b">
        <f t="shared" si="0"/>
        <v>1</v>
      </c>
      <c r="AA269" s="203" t="b">
        <f t="shared" si="0"/>
        <v>1</v>
      </c>
      <c r="AB269" s="203" t="b">
        <f t="shared" si="0"/>
        <v>1</v>
      </c>
      <c r="AC269" s="203" t="b">
        <f t="shared" si="0"/>
        <v>1</v>
      </c>
      <c r="AD269" s="203" t="b">
        <f t="shared" si="0"/>
        <v>1</v>
      </c>
      <c r="AE269" s="203" t="b">
        <f t="shared" si="0"/>
        <v>1</v>
      </c>
      <c r="AF269" s="210" t="b">
        <f t="shared" si="0"/>
        <v>1</v>
      </c>
      <c r="AG269" s="207"/>
      <c r="AH269" s="211" t="b">
        <f>+((COUNTA(AH43:AH266))=$D$269)</f>
        <v>1</v>
      </c>
      <c r="AI269" s="120"/>
      <c r="AJ269" s="120"/>
      <c r="AK269" s="120"/>
      <c r="AL269" s="120"/>
      <c r="AM269" s="120"/>
      <c r="AN269" s="120"/>
      <c r="AO269" s="120"/>
      <c r="AP269" s="120"/>
      <c r="AQ269" s="120"/>
      <c r="AR269" s="120"/>
      <c r="AS269" s="120"/>
      <c r="AT269" s="120"/>
      <c r="AU269" s="120"/>
      <c r="AV269" s="120"/>
      <c r="AW269" s="120"/>
      <c r="AX269" s="120"/>
      <c r="AY269" s="120"/>
      <c r="AZ269" s="120"/>
      <c r="BA269" s="120"/>
      <c r="BB269" s="120"/>
      <c r="BC269" s="120"/>
      <c r="BD269" s="120"/>
      <c r="BE269" s="120"/>
      <c r="BF269" s="120"/>
      <c r="BG269" s="120"/>
      <c r="BH269" s="120"/>
      <c r="BI269" s="120"/>
      <c r="BJ269" s="120"/>
      <c r="BK269" s="120"/>
      <c r="BL269" s="120"/>
      <c r="BM269" s="120"/>
      <c r="BN269" s="120"/>
      <c r="BO269" s="120"/>
      <c r="BP269" s="120"/>
      <c r="BQ269" s="120"/>
      <c r="BR269" s="120"/>
      <c r="BS269" s="120"/>
      <c r="BT269" s="120"/>
      <c r="BU269" s="117"/>
      <c r="GE269" s="201"/>
    </row>
    <row r="270" spans="2:193" s="114" customFormat="1" ht="37.5" customHeight="1" thickBot="1">
      <c r="C270" s="212"/>
      <c r="D270" s="213"/>
      <c r="E270" s="213"/>
      <c r="F270" s="213"/>
      <c r="G270" s="213"/>
      <c r="H270" s="213"/>
      <c r="I270" s="213"/>
      <c r="J270" s="213"/>
      <c r="K270" s="213"/>
      <c r="L270" s="213"/>
      <c r="M270" s="214"/>
      <c r="N270" s="213"/>
      <c r="O270" s="213"/>
      <c r="P270" s="213"/>
      <c r="Q270" s="213"/>
      <c r="R270" s="213"/>
      <c r="S270" s="215"/>
      <c r="T270" s="213"/>
      <c r="U270" s="213"/>
      <c r="V270" s="213"/>
      <c r="W270" s="213"/>
      <c r="X270" s="213"/>
      <c r="Y270" s="213"/>
      <c r="Z270" s="213"/>
      <c r="AA270" s="213"/>
      <c r="AB270" s="213"/>
      <c r="AC270" s="213"/>
      <c r="AD270" s="214"/>
      <c r="AE270" s="214"/>
      <c r="AF270" s="213"/>
      <c r="AG270" s="213"/>
      <c r="AH270" s="213"/>
      <c r="AI270" s="213"/>
      <c r="AJ270" s="213"/>
      <c r="AK270" s="213"/>
      <c r="AL270" s="213"/>
      <c r="AM270" s="213"/>
      <c r="AN270" s="213"/>
      <c r="AO270" s="213"/>
      <c r="AP270" s="213"/>
      <c r="AQ270" s="213"/>
      <c r="AR270" s="213"/>
      <c r="AS270" s="213"/>
      <c r="AT270" s="213"/>
      <c r="AU270" s="213"/>
      <c r="AV270" s="213"/>
      <c r="AW270" s="213"/>
      <c r="AX270" s="213"/>
      <c r="AY270" s="213"/>
      <c r="AZ270" s="213"/>
      <c r="BA270" s="213"/>
      <c r="BB270" s="213"/>
      <c r="BC270" s="213"/>
      <c r="BD270" s="213"/>
      <c r="BE270" s="213"/>
      <c r="BF270" s="213"/>
      <c r="BG270" s="213"/>
      <c r="BH270" s="213"/>
      <c r="BI270" s="213"/>
      <c r="BJ270" s="213"/>
      <c r="BK270" s="213"/>
      <c r="BL270" s="213"/>
      <c r="BM270" s="213"/>
      <c r="BN270" s="213"/>
      <c r="BO270" s="213"/>
      <c r="BP270" s="213"/>
      <c r="BQ270" s="213"/>
      <c r="BR270" s="213"/>
      <c r="BS270" s="213"/>
      <c r="BT270" s="213"/>
      <c r="BU270" s="216"/>
      <c r="GK270" s="201"/>
    </row>
    <row r="271" spans="2:193" s="144" customFormat="1">
      <c r="M271" s="149"/>
      <c r="AD271" s="149"/>
      <c r="AE271" s="149"/>
      <c r="GE271" s="114"/>
      <c r="GK271" s="114"/>
    </row>
    <row r="272" spans="2:193" s="144" customFormat="1">
      <c r="M272" s="149"/>
      <c r="AD272" s="149"/>
      <c r="AE272" s="149"/>
      <c r="GK272" s="114"/>
    </row>
    <row r="273" spans="13:193" s="144" customFormat="1">
      <c r="M273" s="149"/>
      <c r="AD273" s="149"/>
      <c r="AE273" s="149"/>
    </row>
    <row r="274" spans="13:193" s="144" customFormat="1">
      <c r="M274" s="149"/>
      <c r="AD274" s="149"/>
      <c r="AE274" s="149"/>
    </row>
    <row r="275" spans="13:193" s="144" customFormat="1">
      <c r="M275" s="149"/>
      <c r="AD275" s="149"/>
      <c r="AE275" s="149"/>
    </row>
    <row r="276" spans="13:193" s="144" customFormat="1">
      <c r="M276" s="149"/>
      <c r="AD276" s="149"/>
      <c r="AE276" s="149"/>
    </row>
    <row r="277" spans="13:193" s="144" customFormat="1">
      <c r="M277" s="149"/>
      <c r="AD277" s="149"/>
      <c r="AE277" s="149"/>
    </row>
    <row r="278" spans="13:193" s="144" customFormat="1">
      <c r="M278" s="149"/>
      <c r="AD278" s="149"/>
      <c r="AE278" s="149"/>
    </row>
    <row r="279" spans="13:193" s="144" customFormat="1">
      <c r="M279" s="149"/>
      <c r="AD279" s="149"/>
      <c r="AE279" s="149"/>
    </row>
    <row r="280" spans="13:193" s="144" customFormat="1">
      <c r="M280" s="149"/>
      <c r="AD280" s="149"/>
      <c r="AE280" s="149"/>
    </row>
    <row r="281" spans="13:193" s="144" customFormat="1">
      <c r="M281" s="149"/>
      <c r="AD281" s="149"/>
      <c r="AE281" s="149"/>
    </row>
    <row r="282" spans="13:193" s="144" customFormat="1">
      <c r="M282" s="149"/>
      <c r="AD282" s="149"/>
      <c r="AE282" s="149"/>
    </row>
    <row r="283" spans="13:193" s="144" customFormat="1">
      <c r="M283" s="149"/>
      <c r="AD283" s="149"/>
      <c r="AE283" s="149"/>
    </row>
    <row r="284" spans="13:193" s="144" customFormat="1">
      <c r="M284" s="149"/>
      <c r="AD284" s="149"/>
      <c r="AE284" s="149"/>
    </row>
    <row r="285" spans="13:193" s="144" customFormat="1">
      <c r="M285" s="149"/>
      <c r="AD285" s="149"/>
      <c r="AE285" s="149"/>
    </row>
    <row r="286" spans="13:193" s="144" customFormat="1">
      <c r="M286" s="149"/>
      <c r="AD286" s="149"/>
      <c r="AE286" s="149"/>
    </row>
    <row r="287" spans="13:193">
      <c r="GE287" s="144"/>
      <c r="GK287" s="144"/>
    </row>
    <row r="288" spans="13:193">
      <c r="GK288" s="144"/>
    </row>
  </sheetData>
  <sheetProtection insertRows="0" deleteRows="0" autoFilter="0" pivotTables="0"/>
  <autoFilter ref="D41:BT262" xr:uid="{00000000-0009-0000-0000-000004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1">
    <sortCondition ref="GE24:GE31"/>
  </sortState>
  <dataConsolidate link="1"/>
  <mergeCells count="218">
    <mergeCell ref="F30:H30"/>
    <mergeCell ref="I30:J30"/>
    <mergeCell ref="K30:L30"/>
    <mergeCell ref="N30:O30"/>
    <mergeCell ref="P30:Q30"/>
    <mergeCell ref="J83:K83"/>
    <mergeCell ref="J84:K84"/>
    <mergeCell ref="J85:K85"/>
    <mergeCell ref="J86:K86"/>
    <mergeCell ref="J74:K74"/>
    <mergeCell ref="J75:K75"/>
    <mergeCell ref="J76:K76"/>
    <mergeCell ref="J77:K77"/>
    <mergeCell ref="J78:K78"/>
    <mergeCell ref="J79:K79"/>
    <mergeCell ref="J80:K80"/>
    <mergeCell ref="J81:K81"/>
    <mergeCell ref="J82:K82"/>
    <mergeCell ref="F32:H32"/>
    <mergeCell ref="I32:J32"/>
    <mergeCell ref="K32:L32"/>
    <mergeCell ref="N32:O32"/>
    <mergeCell ref="P32:Q32"/>
    <mergeCell ref="J51:K51"/>
    <mergeCell ref="U30:W30"/>
    <mergeCell ref="AD30:AF30"/>
    <mergeCell ref="AG30:AH30"/>
    <mergeCell ref="AI30:AJ30"/>
    <mergeCell ref="AD31:AF31"/>
    <mergeCell ref="AG31:AH31"/>
    <mergeCell ref="AI31:AJ31"/>
    <mergeCell ref="F27:H27"/>
    <mergeCell ref="I27:J27"/>
    <mergeCell ref="K27:L27"/>
    <mergeCell ref="N27:O27"/>
    <mergeCell ref="P27:Q27"/>
    <mergeCell ref="U27:W27"/>
    <mergeCell ref="AD27:AF27"/>
    <mergeCell ref="AG27:AH27"/>
    <mergeCell ref="AI27:AJ27"/>
    <mergeCell ref="F29:H29"/>
    <mergeCell ref="I29:J29"/>
    <mergeCell ref="K29:L29"/>
    <mergeCell ref="N29:O29"/>
    <mergeCell ref="P29:Q29"/>
    <mergeCell ref="U29:W29"/>
    <mergeCell ref="AD29:AF29"/>
    <mergeCell ref="AG29:AH29"/>
    <mergeCell ref="AD28:AF28"/>
    <mergeCell ref="AG28:AH28"/>
    <mergeCell ref="AI28:AJ28"/>
    <mergeCell ref="AI29:AJ29"/>
    <mergeCell ref="F26:H26"/>
    <mergeCell ref="I26:J26"/>
    <mergeCell ref="K26:L26"/>
    <mergeCell ref="N26:O26"/>
    <mergeCell ref="P26:Q26"/>
    <mergeCell ref="U26:W26"/>
    <mergeCell ref="F28:H28"/>
    <mergeCell ref="I28:J28"/>
    <mergeCell ref="K28:L28"/>
    <mergeCell ref="N28:O28"/>
    <mergeCell ref="P28:Q28"/>
    <mergeCell ref="U28:W28"/>
    <mergeCell ref="J52:K52"/>
    <mergeCell ref="J91:K91"/>
    <mergeCell ref="J92:K92"/>
    <mergeCell ref="J55:K55"/>
    <mergeCell ref="J56:K56"/>
    <mergeCell ref="J53:K53"/>
    <mergeCell ref="J71:K71"/>
    <mergeCell ref="J72:K72"/>
    <mergeCell ref="J73:K73"/>
    <mergeCell ref="J65:K65"/>
    <mergeCell ref="J66:K66"/>
    <mergeCell ref="J67:K67"/>
    <mergeCell ref="J68:K68"/>
    <mergeCell ref="J69:K69"/>
    <mergeCell ref="J70:K70"/>
    <mergeCell ref="J87:K87"/>
    <mergeCell ref="J88:K88"/>
    <mergeCell ref="J89:K89"/>
    <mergeCell ref="J90:K90"/>
    <mergeCell ref="U32:W32"/>
    <mergeCell ref="D39:AH39"/>
    <mergeCell ref="F31:H31"/>
    <mergeCell ref="I31:J31"/>
    <mergeCell ref="K31:L31"/>
    <mergeCell ref="N31:O31"/>
    <mergeCell ref="P31:Q31"/>
    <mergeCell ref="U31:W31"/>
    <mergeCell ref="AA41:AA42"/>
    <mergeCell ref="AB41:AB42"/>
    <mergeCell ref="J95:K95"/>
    <mergeCell ref="AD41:AD42"/>
    <mergeCell ref="L41:L42"/>
    <mergeCell ref="M41:M42"/>
    <mergeCell ref="N41:P41"/>
    <mergeCell ref="R41:R42"/>
    <mergeCell ref="S41:S42"/>
    <mergeCell ref="U41:U42"/>
    <mergeCell ref="J50:K50"/>
    <mergeCell ref="T41:T42"/>
    <mergeCell ref="J49:K49"/>
    <mergeCell ref="J47:K47"/>
    <mergeCell ref="J48:K48"/>
    <mergeCell ref="J57:K57"/>
    <mergeCell ref="J58:K58"/>
    <mergeCell ref="J59:K59"/>
    <mergeCell ref="J60:K60"/>
    <mergeCell ref="J61:K61"/>
    <mergeCell ref="J62:K62"/>
    <mergeCell ref="J93:K93"/>
    <mergeCell ref="J63:K63"/>
    <mergeCell ref="J64:K64"/>
    <mergeCell ref="J94:K94"/>
    <mergeCell ref="J54:K54"/>
    <mergeCell ref="AJ39:BT39"/>
    <mergeCell ref="AD32:AF32"/>
    <mergeCell ref="AG32:AH32"/>
    <mergeCell ref="AI32:AJ32"/>
    <mergeCell ref="AG22:AH22"/>
    <mergeCell ref="AI22:AK22"/>
    <mergeCell ref="AD23:AF23"/>
    <mergeCell ref="AW41:BT41"/>
    <mergeCell ref="AF41:AF42"/>
    <mergeCell ref="AG41:AG42"/>
    <mergeCell ref="AH41:AH42"/>
    <mergeCell ref="AJ41:AJ42"/>
    <mergeCell ref="AK41:AL41"/>
    <mergeCell ref="AM41:AM42"/>
    <mergeCell ref="AO41:AO42"/>
    <mergeCell ref="AD26:AF26"/>
    <mergeCell ref="AN41:AN42"/>
    <mergeCell ref="AE41:AE42"/>
    <mergeCell ref="AI41:AI42"/>
    <mergeCell ref="AG26:AH26"/>
    <mergeCell ref="AI26:AJ26"/>
    <mergeCell ref="AD24:AF24"/>
    <mergeCell ref="AG24:AH24"/>
    <mergeCell ref="AI24:AJ24"/>
    <mergeCell ref="AG25:AH25"/>
    <mergeCell ref="AI25:AJ25"/>
    <mergeCell ref="F25:H25"/>
    <mergeCell ref="I25:J25"/>
    <mergeCell ref="K25:L25"/>
    <mergeCell ref="N25:O25"/>
    <mergeCell ref="P25:Q25"/>
    <mergeCell ref="AD25:AF25"/>
    <mergeCell ref="F24:H24"/>
    <mergeCell ref="I24:J24"/>
    <mergeCell ref="K24:L24"/>
    <mergeCell ref="N24:O24"/>
    <mergeCell ref="P24:Q24"/>
    <mergeCell ref="U24:W24"/>
    <mergeCell ref="U25:W25"/>
    <mergeCell ref="K22:L23"/>
    <mergeCell ref="M22:M23"/>
    <mergeCell ref="D15:E15"/>
    <mergeCell ref="F15:G15"/>
    <mergeCell ref="M15:Q15"/>
    <mergeCell ref="D16:E16"/>
    <mergeCell ref="F16:J16"/>
    <mergeCell ref="D18:G18"/>
    <mergeCell ref="H14:H15"/>
    <mergeCell ref="D20:AK20"/>
    <mergeCell ref="D21:AK21"/>
    <mergeCell ref="AG23:AH23"/>
    <mergeCell ref="AI23:AJ23"/>
    <mergeCell ref="N22:O23"/>
    <mergeCell ref="P22:Q23"/>
    <mergeCell ref="R22:R23"/>
    <mergeCell ref="S22:S23"/>
    <mergeCell ref="D22:D23"/>
    <mergeCell ref="E22:E23"/>
    <mergeCell ref="F22:H23"/>
    <mergeCell ref="I22:J23"/>
    <mergeCell ref="T22:T23"/>
    <mergeCell ref="U22:W23"/>
    <mergeCell ref="X22:AF22"/>
    <mergeCell ref="C2:U2"/>
    <mergeCell ref="D13:E13"/>
    <mergeCell ref="F13:G13"/>
    <mergeCell ref="I13:J13"/>
    <mergeCell ref="N13:P13"/>
    <mergeCell ref="D14:E14"/>
    <mergeCell ref="F14:G14"/>
    <mergeCell ref="N14:P14"/>
    <mergeCell ref="D11:J11"/>
    <mergeCell ref="L11:Q11"/>
    <mergeCell ref="D12:E12"/>
    <mergeCell ref="H12:J12"/>
    <mergeCell ref="N12:P12"/>
    <mergeCell ref="I14:J15"/>
    <mergeCell ref="D266:AH266"/>
    <mergeCell ref="D267:AH267"/>
    <mergeCell ref="H268:I268"/>
    <mergeCell ref="H269:I269"/>
    <mergeCell ref="AI34:AJ34"/>
    <mergeCell ref="D34:AH34"/>
    <mergeCell ref="D40:BT40"/>
    <mergeCell ref="V41:V42"/>
    <mergeCell ref="W41:W42"/>
    <mergeCell ref="X41:X42"/>
    <mergeCell ref="Y41:Y42"/>
    <mergeCell ref="J41:K42"/>
    <mergeCell ref="J45:K45"/>
    <mergeCell ref="J46:K46"/>
    <mergeCell ref="J43:K43"/>
    <mergeCell ref="J44:K44"/>
    <mergeCell ref="AP41:AV41"/>
    <mergeCell ref="Z41:Z42"/>
    <mergeCell ref="AC41:AC42"/>
    <mergeCell ref="D41:D42"/>
    <mergeCell ref="E41:E42"/>
    <mergeCell ref="F41:F42"/>
    <mergeCell ref="G41:G42"/>
    <mergeCell ref="H41:I42"/>
  </mergeCells>
  <phoneticPr fontId="49" type="noConversion"/>
  <conditionalFormatting sqref="D269:I269 L269 N269:AF269 AH269:AI269">
    <cfRule type="cellIs" dxfId="17" priority="34" operator="equal">
      <formula>FALSE</formula>
    </cfRule>
    <cfRule type="cellIs" dxfId="16" priority="35" operator="equal">
      <formula>TRUE</formula>
    </cfRule>
  </conditionalFormatting>
  <conditionalFormatting sqref="E27">
    <cfRule type="duplicateValues" dxfId="13" priority="18"/>
  </conditionalFormatting>
  <conditionalFormatting sqref="E28">
    <cfRule type="duplicateValues" dxfId="12" priority="3"/>
  </conditionalFormatting>
  <conditionalFormatting sqref="E29">
    <cfRule type="duplicateValues" dxfId="11" priority="12"/>
  </conditionalFormatting>
  <conditionalFormatting sqref="E30">
    <cfRule type="duplicateValues" dxfId="10" priority="9"/>
  </conditionalFormatting>
  <conditionalFormatting sqref="E31">
    <cfRule type="duplicateValues" dxfId="9" priority="6"/>
  </conditionalFormatting>
  <conditionalFormatting sqref="E32 E24:E26">
    <cfRule type="duplicateValues" dxfId="8" priority="39"/>
  </conditionalFormatting>
  <conditionalFormatting sqref="F12">
    <cfRule type="cellIs" dxfId="7" priority="41" operator="between">
      <formula>$E$24</formula>
      <formula>#REF!</formula>
    </cfRule>
  </conditionalFormatting>
  <dataValidations xWindow="627" yWindow="811" count="29">
    <dataValidation type="list" allowBlank="1" showInputMessage="1" showErrorMessage="1" sqref="AE264:AE265" xr:uid="{00000000-0002-0000-0400-000000000000}">
      <formula1>$GK$11:$GK$12</formula1>
    </dataValidation>
    <dataValidation type="list" allowBlank="1" showInputMessage="1" showErrorMessage="1" sqref="AD264:AD265" xr:uid="{00000000-0002-0000-0400-000001000000}">
      <formula1>$GK$4:$GK$8</formula1>
    </dataValidation>
    <dataValidation type="list" allowBlank="1" showInputMessage="1" showErrorMessage="1" sqref="AG33" xr:uid="{00000000-0002-0000-0400-000002000000}">
      <formula1>$GE$4:$GE$8</formula1>
    </dataValidation>
    <dataValidation type="list" allowBlank="1" showInputMessage="1" showErrorMessage="1" sqref="M35:M38" xr:uid="{00000000-0002-0000-0400-000003000000}">
      <formula1>$GE$8:$GE$12</formula1>
    </dataValidation>
    <dataValidation type="list" allowBlank="1" showInputMessage="1" showErrorMessage="1" sqref="AB24:AB33 F264:F265" xr:uid="{00000000-0002-0000-0400-000004000000}">
      <formula1>$GE$24:$GE$35</formula1>
    </dataValidation>
    <dataValidation type="list" allowBlank="1" showInputMessage="1" showErrorMessage="1" prompt="El  subtipo de afiliado va ligado al tipo de trabajador, ver hoja de subtipos." sqref="AI41 AH41:AH42" xr:uid="{00000000-0002-0000-0400-000005000000}">
      <formula1>$GK$40:$GK$41</formula1>
    </dataValidation>
    <dataValidation allowBlank="1" showInputMessage="1" showErrorMessage="1" prompt="El valor registrado en esta columna deberá ser numérico_x000a_" sqref="E41:E42" xr:uid="{00000000-0002-0000-0400-000006000000}"/>
    <dataValidation allowBlank="1" showInputMessage="1" showErrorMessage="1" prompt="El valor registrado para esta columna será numérico y ascendente._x000a_Cada línea de trabajador deberá registrar numeración." sqref="D41:D42" xr:uid="{00000000-0002-0000-0400-000007000000}"/>
    <dataValidation allowBlank="1" showInputMessage="1" showErrorMessage="1" prompt="El valor registrado en esta columna deberá ser en texto" sqref="F41:F42 H41:M42 Q41 R41:R42 T41:U42 Z41:AE42 Q268" xr:uid="{00000000-0002-0000-0400-000008000000}"/>
    <dataValidation allowBlank="1" showInputMessage="1" showErrorMessage="1" prompt="El valor registrado en esta columna deberá ser numérico" sqref="G41:G42 N41:P41 S41:S42 W41:X42 AF41:AF42 AM41:AM42 AO41:AO42" xr:uid="{00000000-0002-0000-0400-000009000000}"/>
    <dataValidation allowBlank="1" showInputMessage="1" showErrorMessage="1" prompt="El valor registrado en esta columna deberá ser alfanumérico" sqref="V41:V42" xr:uid="{00000000-0002-0000-0400-00000A000000}"/>
    <dataValidation allowBlank="1" showInputMessage="1" showErrorMessage="1" prompt="El valor registrado en esta columna deberá ser en texto, puede incluir caracteres especiales." sqref="Y41:Y42" xr:uid="{00000000-0002-0000-0400-00000B000000}"/>
    <dataValidation allowBlank="1" showInputMessage="1" showErrorMessage="1" prompt="El valor registrado en esta columna deberá ser en fecha" sqref="AK41:AL41" xr:uid="{00000000-0002-0000-0400-00000C000000}"/>
    <dataValidation type="list" allowBlank="1" showInputMessage="1" showErrorMessage="1" sqref="AG264:AG265" xr:uid="{00000000-0002-0000-0400-00000D000000}">
      <formula1>$GL$12:$GL$26</formula1>
    </dataValidation>
    <dataValidation type="list" allowBlank="1" showInputMessage="1" showErrorMessage="1" sqref="AF264:AF265" xr:uid="{00000000-0002-0000-0400-00000E000000}">
      <formula1>$GK$14:$GK$32</formula1>
    </dataValidation>
    <dataValidation type="list" allowBlank="1" showInputMessage="1" showErrorMessage="1" sqref="F43:F263" xr:uid="{00000000-0002-0000-0400-00000F000000}">
      <formula1>$GE$24:$GE$36</formula1>
    </dataValidation>
    <dataValidation allowBlank="1" showInputMessage="1" showErrorMessage="1" prompt="Debe diligenciar Código Tipo de Trabajador_x000a_" sqref="AG43:AG263" xr:uid="{00000000-0002-0000-0400-000010000000}"/>
    <dataValidation allowBlank="1" showInputMessage="1" showErrorMessage="1" prompt="Marcar solo con X las horas en las que se desarrolla la actividad" sqref="AW43:BT263" xr:uid="{00000000-0002-0000-0400-000011000000}"/>
    <dataValidation allowBlank="1" showInputMessage="1" showErrorMessage="1" prompt="Marcar solo con X los días en los que desarrolla la actividad" sqref="AP43:AV263" xr:uid="{00000000-0002-0000-0400-000012000000}"/>
    <dataValidation allowBlank="1" showInputMessage="1" showErrorMessage="1" prompt="Inidcar el número de meses de la práctica del estudiante" sqref="AM43:AM263" xr:uid="{00000000-0002-0000-0400-000013000000}"/>
    <dataValidation type="list" allowBlank="1" showInputMessage="1" showErrorMessage="1" sqref="AD43:AD263" xr:uid="{00000000-0002-0000-0400-000014000000}">
      <formula1>$GK$4:$GK$6</formula1>
    </dataValidation>
    <dataValidation type="list" allowBlank="1" showInputMessage="1" showErrorMessage="1" sqref="AI43:AI263" xr:uid="{00000000-0002-0000-0400-000015000000}">
      <formula1>$GK$40:$GK$41</formula1>
    </dataValidation>
    <dataValidation type="list" allowBlank="1" showInputMessage="1" showErrorMessage="1" sqref="AE43:AE263" xr:uid="{00000000-0002-0000-0400-000016000000}">
      <formula1>$GK$8:$GK$11</formula1>
    </dataValidation>
    <dataValidation type="list" allowBlank="1" showInputMessage="1" showErrorMessage="1" sqref="AB43:AB265" xr:uid="{00000000-0002-0000-0400-000017000000}">
      <formula1>GE$14:GE$15</formula1>
    </dataValidation>
    <dataValidation type="list" allowBlank="1" showInputMessage="1" showErrorMessage="1" sqref="AN43:AN1048576" xr:uid="{00000000-0002-0000-0400-000018000000}">
      <formula1>$GK$35:$GK$37</formula1>
    </dataValidation>
    <dataValidation type="list" allowBlank="1" showInputMessage="1" showErrorMessage="1" sqref="Q43:Q265" xr:uid="{00000000-0002-0000-0400-000019000000}">
      <formula1>$GE$17:$GE$19</formula1>
    </dataValidation>
    <dataValidation type="list" allowBlank="1" showInputMessage="1" showErrorMessage="1" sqref="AG24:AH32" xr:uid="{00000000-0002-0000-0400-00001A000000}">
      <formula1>$GE$4:$GE$5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32" xr:uid="{00000000-0002-0000-0400-00001B000000}">
      <formula1>$F$12</formula1>
    </dataValidation>
    <dataValidation type="list" allowBlank="1" showInputMessage="1" showErrorMessage="1" sqref="R24:R33" xr:uid="{00000000-0002-0000-0400-00001C000000}">
      <formula1>$GE$14:$GE$15</formula1>
    </dataValidation>
  </dataValidations>
  <hyperlinks>
    <hyperlink ref="F16" r:id="rId1" xr:uid="{00000000-0004-0000-0400-000000000000}"/>
  </hyperlinks>
  <pageMargins left="0.25" right="0.25" top="0.75" bottom="0.75" header="0.3" footer="0.3"/>
  <pageSetup scale="55" pageOrder="overThenDown" orientation="landscape" r:id="rId2"/>
  <rowBreaks count="1" manualBreakCount="1">
    <brk id="32" max="16383" man="1"/>
  </rowBreaks>
  <colBreaks count="3" manualBreakCount="3">
    <brk id="17" max="1048575" man="1"/>
    <brk id="29" max="1048575" man="1"/>
    <brk id="38" max="1048575" man="1"/>
  </colBreaks>
  <drawing r:id="rId3"/>
  <extLst>
    <ext xmlns:x14="http://schemas.microsoft.com/office/spreadsheetml/2009/9/main" uri="{78C0D931-6437-407d-A8EE-F0AAD7539E65}">
      <x14:conditionalFormattings>
        <x14:conditionalFormatting xmlns:xm="http://schemas.microsoft.com/office/excel/2006/main">
          <x14:cfRule type="cellIs" priority="1" operator="equal" id="{5C27343A-07B7-4AB1-B6F1-E2630F02DCF1}">
            <xm:f>'Sede 02 - Trabajadores'!$F$12</xm:f>
            <x14:dxf>
              <fill>
                <patternFill>
                  <bgColor theme="9" tint="0.39994506668294322"/>
                </patternFill>
              </fill>
            </x14:dxf>
          </x14:cfRule>
          <x14:cfRule type="cellIs" priority="2" operator="between" id="{4FEEBBC2-790B-4DE9-BC3E-783F17041DE5}">
            <xm:f>'Sede 02 - Trabajadores'!$E$24</xm:f>
            <xm:f>'Sede 02 - Trabajadores'!$E$28</xm:f>
            <x14:dxf>
              <fill>
                <patternFill>
                  <bgColor theme="9" tint="0.39994506668294322"/>
                </patternFill>
              </fill>
            </x14:dxf>
          </x14:cfRule>
          <xm:sqref>E24:E32</xm:sqref>
        </x14:conditionalFormatting>
      </x14:conditionalFormattings>
    </ext>
    <ext xmlns:x14="http://schemas.microsoft.com/office/spreadsheetml/2009/9/main" uri="{CCE6A557-97BC-4b89-ADB6-D9C93CAAB3DF}">
      <x14:dataValidations xmlns:xm="http://schemas.microsoft.com/office/excel/2006/main" xWindow="627" yWindow="811" count="4">
        <x14:dataValidation type="list" allowBlank="1" showInputMessage="1" showErrorMessage="1" xr:uid="{00000000-0002-0000-0400-00001D000000}">
          <x14:formula1>
            <xm:f>'Listado Actividades Economicas'!#REF!</xm:f>
          </x14:formula1>
          <xm:sqref>I33:J33</xm:sqref>
        </x14:dataValidation>
        <x14:dataValidation type="list" allowBlank="1" showInputMessage="1" showErrorMessage="1" xr:uid="{00000000-0002-0000-0400-00001E000000}">
          <x14:formula1>
            <xm:f>'Listado Actividades Economicas'!$B$5:$B$1108</xm:f>
          </x14:formula1>
          <xm:sqref>I24:J32</xm:sqref>
        </x14:dataValidation>
        <x14:dataValidation type="list" allowBlank="1" showInputMessage="1" showErrorMessage="1" xr:uid="{00000000-0002-0000-0400-00001F000000}">
          <x14:formula1>
            <xm:f>'Cód. Tipo de trabajador cotz'!$A$49:$A$62</xm:f>
          </x14:formula1>
          <xm:sqref>AF43:AF263</xm:sqref>
        </x14:dataValidation>
        <x14:dataValidation type="whole" operator="notEqual" allowBlank="1" showInputMessage="1" showErrorMessage="1" errorTitle="ERROR" error="CODIGO NO PUEDE SER IGUAL AL DE OTRA SEDE" xr:uid="{00000000-0002-0000-0400-000020000000}">
          <x14:formula1>
            <xm:f>'Sede 02 - Trabajadores'!F12</xm:f>
          </x14:formula1>
          <xm:sqref>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0"/>
  <dimension ref="B2:GM84"/>
  <sheetViews>
    <sheetView showGridLines="0" topLeftCell="AB9" zoomScale="80" zoomScaleNormal="80" zoomScaleSheetLayoutView="70" zoomScalePageLayoutView="95" workbookViewId="0">
      <selection activeCell="AG57" sqref="AG57"/>
    </sheetView>
  </sheetViews>
  <sheetFormatPr baseColWidth="10" defaultColWidth="10.85546875" defaultRowHeight="12.75"/>
  <cols>
    <col min="1" max="1" width="10.85546875" style="44"/>
    <col min="2" max="2" width="2.140625" style="44" customWidth="1"/>
    <col min="3" max="3" width="3.7109375" style="44" customWidth="1"/>
    <col min="4" max="4" width="21.85546875" style="44" customWidth="1"/>
    <col min="5" max="5" width="20.85546875" style="44" bestFit="1" customWidth="1"/>
    <col min="6" max="6" width="16.42578125" style="44" bestFit="1" customWidth="1"/>
    <col min="7" max="7" width="21.140625" style="44" bestFit="1" customWidth="1"/>
    <col min="8" max="8" width="13.140625" style="44" customWidth="1"/>
    <col min="9" max="9" width="27.28515625" style="44" bestFit="1" customWidth="1"/>
    <col min="10" max="10" width="11.42578125" style="44" customWidth="1"/>
    <col min="11" max="11" width="13.140625" style="44" bestFit="1" customWidth="1"/>
    <col min="12" max="12" width="17.42578125" style="44" customWidth="1"/>
    <col min="13" max="13" width="14.7109375" style="109" bestFit="1" customWidth="1"/>
    <col min="14" max="16" width="15.85546875" style="44" bestFit="1" customWidth="1"/>
    <col min="17" max="17" width="16.85546875" style="44" customWidth="1"/>
    <col min="18" max="18" width="16.42578125" style="44" customWidth="1"/>
    <col min="19" max="19" width="16.28515625" style="44" bestFit="1" customWidth="1"/>
    <col min="20" max="20" width="15.85546875" style="44" bestFit="1" customWidth="1"/>
    <col min="21" max="21" width="16.7109375" style="44" bestFit="1" customWidth="1"/>
    <col min="22" max="22" width="25.42578125" style="44" customWidth="1"/>
    <col min="23" max="23" width="16" style="44" customWidth="1"/>
    <col min="24" max="24" width="18" style="44" customWidth="1"/>
    <col min="25" max="25" width="28" style="44" customWidth="1"/>
    <col min="26" max="26" width="16" style="44" bestFit="1" customWidth="1"/>
    <col min="27" max="27" width="19.140625" style="44" bestFit="1" customWidth="1"/>
    <col min="28" max="28" width="29.7109375" style="44" customWidth="1"/>
    <col min="29" max="29" width="21.140625" style="44" bestFit="1" customWidth="1"/>
    <col min="30" max="30" width="16.7109375" style="109" bestFit="1" customWidth="1"/>
    <col min="31" max="31" width="19.140625" style="109" bestFit="1" customWidth="1"/>
    <col min="32" max="32" width="21.85546875" style="44" customWidth="1"/>
    <col min="33" max="33" width="28.140625" style="44" bestFit="1" customWidth="1"/>
    <col min="34" max="34" width="16.42578125" style="44" bestFit="1" customWidth="1"/>
    <col min="35" max="35" width="25.140625" style="44" customWidth="1"/>
    <col min="36" max="36" width="28.42578125" style="44" bestFit="1" customWidth="1"/>
    <col min="37" max="37" width="15.28515625" style="44" customWidth="1"/>
    <col min="38" max="38" width="28.85546875" style="44" bestFit="1" customWidth="1"/>
    <col min="39" max="41" width="18.140625" style="44" customWidth="1"/>
    <col min="42" max="48" width="3" style="44" customWidth="1"/>
    <col min="49" max="57" width="2" style="44" bestFit="1" customWidth="1"/>
    <col min="58" max="72" width="3" style="44" bestFit="1" customWidth="1"/>
    <col min="73" max="186" width="10.85546875" style="44"/>
    <col min="187" max="187" width="14.140625" style="44" bestFit="1" customWidth="1"/>
    <col min="188" max="192" width="10.85546875" style="44"/>
    <col min="193" max="193" width="10.42578125" style="44" bestFit="1" customWidth="1"/>
    <col min="194" max="194" width="99.140625" style="44" bestFit="1" customWidth="1"/>
    <col min="195" max="16384" width="10.85546875" style="44"/>
  </cols>
  <sheetData>
    <row r="2" spans="3:195" ht="20.25" customHeight="1">
      <c r="C2" s="882" t="s">
        <v>170</v>
      </c>
      <c r="D2" s="883"/>
      <c r="E2" s="883"/>
      <c r="F2" s="883"/>
      <c r="G2" s="883"/>
      <c r="H2" s="883"/>
      <c r="I2" s="883"/>
      <c r="J2" s="883"/>
      <c r="K2" s="883"/>
      <c r="L2" s="883"/>
      <c r="M2" s="883"/>
      <c r="N2" s="883"/>
      <c r="O2" s="883"/>
      <c r="P2" s="883"/>
      <c r="Q2" s="883"/>
      <c r="R2" s="883"/>
      <c r="S2" s="883"/>
      <c r="T2" s="883"/>
      <c r="U2" s="883"/>
    </row>
    <row r="3" spans="3:195" ht="15.75" thickBot="1">
      <c r="C3" s="1" t="s">
        <v>2490</v>
      </c>
    </row>
    <row r="4" spans="3:195">
      <c r="C4" s="45"/>
      <c r="D4" s="46"/>
      <c r="E4" s="46"/>
      <c r="F4" s="46"/>
      <c r="G4" s="46"/>
      <c r="H4" s="46"/>
      <c r="I4" s="46"/>
      <c r="J4" s="46"/>
      <c r="K4" s="46"/>
      <c r="L4" s="46"/>
      <c r="M4" s="110"/>
      <c r="N4" s="46"/>
      <c r="O4" s="46"/>
      <c r="P4" s="46"/>
      <c r="Q4" s="46"/>
      <c r="R4" s="46"/>
      <c r="S4" s="46"/>
      <c r="T4" s="46"/>
      <c r="U4" s="46"/>
      <c r="V4" s="46"/>
      <c r="W4" s="46"/>
      <c r="X4" s="46"/>
      <c r="Y4" s="46"/>
      <c r="Z4" s="46"/>
      <c r="AA4" s="46"/>
      <c r="AB4" s="46"/>
      <c r="AC4" s="46"/>
      <c r="AD4" s="110"/>
      <c r="AE4" s="110"/>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c r="BO4" s="46"/>
      <c r="BP4" s="46"/>
      <c r="BQ4" s="46"/>
      <c r="BR4" s="46"/>
      <c r="BS4" s="46"/>
      <c r="BT4" s="46"/>
      <c r="BU4" s="111"/>
      <c r="GD4" s="300"/>
      <c r="GE4" s="300" t="s">
        <v>37</v>
      </c>
      <c r="GF4" s="300"/>
      <c r="GG4" s="300"/>
      <c r="GH4" s="300"/>
      <c r="GI4" s="300"/>
      <c r="GJ4" s="300"/>
      <c r="GK4" s="30" t="s">
        <v>117</v>
      </c>
      <c r="GL4" s="300"/>
      <c r="GM4" s="300"/>
    </row>
    <row r="5" spans="3:195" ht="5.25" customHeight="1">
      <c r="C5" s="52"/>
      <c r="M5" s="44"/>
      <c r="AD5" s="44"/>
      <c r="AE5" s="44"/>
      <c r="BU5" s="112"/>
      <c r="GD5" s="300"/>
      <c r="GE5" s="300" t="s">
        <v>38</v>
      </c>
      <c r="GF5" s="300"/>
      <c r="GG5" s="300"/>
      <c r="GH5" s="300"/>
      <c r="GI5" s="300"/>
      <c r="GJ5" s="300"/>
      <c r="GK5" s="30" t="s">
        <v>39</v>
      </c>
      <c r="GL5" s="300"/>
      <c r="GM5" s="300"/>
    </row>
    <row r="6" spans="3:195" s="114" customFormat="1" ht="27.75" customHeight="1">
      <c r="C6" s="113"/>
      <c r="G6" s="115" t="s">
        <v>237</v>
      </c>
      <c r="I6" s="115" t="s">
        <v>0</v>
      </c>
      <c r="K6" s="115" t="s">
        <v>1</v>
      </c>
      <c r="P6" s="116"/>
      <c r="BU6" s="117"/>
      <c r="GD6" s="302"/>
      <c r="GE6" s="302"/>
      <c r="GF6" s="302"/>
      <c r="GG6" s="302"/>
      <c r="GH6" s="302"/>
      <c r="GI6" s="302"/>
      <c r="GJ6" s="302"/>
      <c r="GK6" s="315" t="s">
        <v>40</v>
      </c>
      <c r="GL6" s="302"/>
      <c r="GM6" s="302"/>
    </row>
    <row r="7" spans="3:195" s="114" customFormat="1" ht="15">
      <c r="C7" s="113"/>
      <c r="G7" s="108">
        <f>'Formulario de Afiliación'!Y7</f>
        <v>1203189</v>
      </c>
      <c r="I7" s="118">
        <f>'Formulario de Afiliación'!G7</f>
        <v>45351</v>
      </c>
      <c r="K7" s="118">
        <f>'Formulario de Afiliación'!L7</f>
        <v>45383</v>
      </c>
      <c r="P7" s="116"/>
      <c r="BU7" s="117"/>
      <c r="GD7" s="302"/>
      <c r="GE7" s="302"/>
      <c r="GF7" s="302"/>
      <c r="GG7" s="302"/>
      <c r="GH7" s="302"/>
      <c r="GI7" s="302"/>
      <c r="GJ7" s="302"/>
      <c r="GK7" s="302"/>
      <c r="GL7" s="302"/>
      <c r="GM7" s="302"/>
    </row>
    <row r="8" spans="3:195" s="114" customFormat="1">
      <c r="C8" s="113"/>
      <c r="M8" s="119"/>
      <c r="AD8" s="119"/>
      <c r="AE8" s="119"/>
      <c r="BU8" s="117"/>
      <c r="GD8" s="302"/>
      <c r="GE8" s="302" t="s">
        <v>26</v>
      </c>
      <c r="GF8" s="302"/>
      <c r="GG8" s="302"/>
      <c r="GH8" s="302"/>
      <c r="GI8" s="302"/>
      <c r="GJ8" s="302"/>
      <c r="GK8" s="315" t="s">
        <v>41</v>
      </c>
      <c r="GL8" s="302"/>
      <c r="GM8" s="302"/>
    </row>
    <row r="9" spans="3:195" s="114" customFormat="1">
      <c r="C9" s="113"/>
      <c r="D9" s="120" t="s">
        <v>373</v>
      </c>
      <c r="E9" s="120"/>
      <c r="F9" s="121"/>
      <c r="G9" s="121"/>
      <c r="M9" s="119"/>
      <c r="O9" s="122"/>
      <c r="AD9" s="119"/>
      <c r="AE9" s="119"/>
      <c r="BU9" s="117"/>
      <c r="GD9" s="302"/>
      <c r="GE9" s="302" t="s">
        <v>27</v>
      </c>
      <c r="GF9" s="302"/>
      <c r="GG9" s="302"/>
      <c r="GH9" s="302"/>
      <c r="GI9" s="302"/>
      <c r="GJ9" s="302"/>
      <c r="GK9" s="315" t="s">
        <v>2494</v>
      </c>
      <c r="GL9" s="302"/>
      <c r="GM9" s="302"/>
    </row>
    <row r="10" spans="3:195" s="114" customFormat="1">
      <c r="C10" s="113"/>
      <c r="D10" s="120"/>
      <c r="E10" s="120"/>
      <c r="F10" s="121"/>
      <c r="G10" s="121"/>
      <c r="M10" s="119"/>
      <c r="O10" s="122"/>
      <c r="AD10" s="119"/>
      <c r="AE10" s="119"/>
      <c r="BU10" s="117"/>
      <c r="GD10" s="302"/>
      <c r="GE10" s="302" t="s">
        <v>28</v>
      </c>
      <c r="GF10" s="302"/>
      <c r="GG10" s="302"/>
      <c r="GH10" s="302"/>
      <c r="GI10" s="302"/>
      <c r="GJ10" s="302"/>
      <c r="GK10" s="315" t="s">
        <v>2495</v>
      </c>
      <c r="GL10" s="302"/>
      <c r="GM10" s="302"/>
    </row>
    <row r="11" spans="3:195" s="120" customFormat="1" ht="15.75" customHeight="1">
      <c r="C11" s="288"/>
      <c r="D11" s="976" t="s">
        <v>374</v>
      </c>
      <c r="E11" s="895"/>
      <c r="F11" s="895"/>
      <c r="G11" s="895"/>
      <c r="H11" s="895"/>
      <c r="I11" s="895"/>
      <c r="J11" s="977"/>
      <c r="K11" s="290"/>
      <c r="L11" s="897" t="s">
        <v>375</v>
      </c>
      <c r="M11" s="898"/>
      <c r="N11" s="898"/>
      <c r="O11" s="898"/>
      <c r="P11" s="898"/>
      <c r="Q11" s="899"/>
      <c r="AD11" s="116"/>
      <c r="AE11" s="116"/>
      <c r="BU11" s="124"/>
      <c r="GD11" s="303"/>
      <c r="GE11" s="303" t="s">
        <v>29</v>
      </c>
      <c r="GF11" s="303"/>
      <c r="GG11" s="303"/>
      <c r="GH11" s="303"/>
      <c r="GI11" s="303"/>
      <c r="GJ11" s="303"/>
      <c r="GK11" s="315" t="s">
        <v>42</v>
      </c>
      <c r="GL11" s="303"/>
      <c r="GM11" s="303"/>
    </row>
    <row r="12" spans="3:195" s="114" customFormat="1">
      <c r="C12" s="113"/>
      <c r="D12" s="900" t="s">
        <v>376</v>
      </c>
      <c r="E12" s="901"/>
      <c r="F12" s="287"/>
      <c r="G12" s="125" t="s">
        <v>229</v>
      </c>
      <c r="H12" s="978"/>
      <c r="I12" s="978"/>
      <c r="J12" s="968"/>
      <c r="K12" s="119"/>
      <c r="L12" s="126" t="s">
        <v>377</v>
      </c>
      <c r="M12" s="242"/>
      <c r="N12" s="890" t="s">
        <v>378</v>
      </c>
      <c r="O12" s="890"/>
      <c r="P12" s="890"/>
      <c r="Q12" s="244"/>
      <c r="AD12" s="119"/>
      <c r="AE12" s="119"/>
      <c r="BU12" s="117"/>
      <c r="GD12" s="302"/>
      <c r="GE12" s="302" t="s">
        <v>30</v>
      </c>
      <c r="GF12" s="302"/>
      <c r="GG12" s="302"/>
      <c r="GH12" s="302"/>
      <c r="GI12" s="302"/>
      <c r="GJ12" s="302"/>
      <c r="GK12" s="315"/>
      <c r="GL12" s="317" t="s">
        <v>43</v>
      </c>
      <c r="GM12" s="302"/>
    </row>
    <row r="13" spans="3:195" s="114" customFormat="1">
      <c r="C13" s="289"/>
      <c r="D13" s="962" t="s">
        <v>379</v>
      </c>
      <c r="E13" s="901"/>
      <c r="F13" s="963"/>
      <c r="G13" s="963"/>
      <c r="H13" s="129" t="s">
        <v>45</v>
      </c>
      <c r="I13" s="964"/>
      <c r="J13" s="965"/>
      <c r="K13" s="119"/>
      <c r="L13" s="126" t="s">
        <v>380</v>
      </c>
      <c r="M13" s="242"/>
      <c r="N13" s="890" t="s">
        <v>381</v>
      </c>
      <c r="O13" s="890"/>
      <c r="P13" s="890"/>
      <c r="Q13" s="244"/>
      <c r="AD13" s="119"/>
      <c r="AE13" s="119"/>
      <c r="BU13" s="117"/>
      <c r="GD13" s="302"/>
      <c r="GE13" s="302"/>
      <c r="GF13" s="302"/>
      <c r="GG13" s="302"/>
      <c r="GH13" s="302"/>
      <c r="GI13" s="302"/>
      <c r="GJ13" s="302"/>
      <c r="GK13" s="303"/>
      <c r="GL13" s="317" t="s">
        <v>46</v>
      </c>
      <c r="GM13" s="302"/>
    </row>
    <row r="14" spans="3:195" s="114" customFormat="1" ht="15" customHeight="1">
      <c r="C14" s="113"/>
      <c r="D14" s="884" t="s">
        <v>382</v>
      </c>
      <c r="E14" s="966"/>
      <c r="F14" s="967"/>
      <c r="G14" s="968"/>
      <c r="H14" s="969" t="s">
        <v>383</v>
      </c>
      <c r="I14" s="971"/>
      <c r="J14" s="972"/>
      <c r="L14" s="126" t="s">
        <v>236</v>
      </c>
      <c r="M14" s="243"/>
      <c r="N14" s="890" t="s">
        <v>384</v>
      </c>
      <c r="O14" s="890"/>
      <c r="P14" s="890"/>
      <c r="Q14" s="245"/>
      <c r="AD14" s="119"/>
      <c r="AE14" s="119"/>
      <c r="BU14" s="117"/>
      <c r="GD14" s="302"/>
      <c r="GE14" s="302" t="s">
        <v>23</v>
      </c>
      <c r="GF14" s="302"/>
      <c r="GG14" s="302"/>
      <c r="GH14" s="302"/>
      <c r="GI14" s="302"/>
      <c r="GJ14" s="302"/>
      <c r="GK14" s="316">
        <v>1</v>
      </c>
      <c r="GL14" s="317" t="s">
        <v>47</v>
      </c>
      <c r="GM14" s="302"/>
    </row>
    <row r="15" spans="3:195" s="114" customFormat="1" ht="12" customHeight="1">
      <c r="C15" s="113"/>
      <c r="D15" s="891" t="s">
        <v>385</v>
      </c>
      <c r="E15" s="975"/>
      <c r="F15" s="979"/>
      <c r="G15" s="980"/>
      <c r="H15" s="970"/>
      <c r="I15" s="973"/>
      <c r="J15" s="974"/>
      <c r="L15" s="126" t="s">
        <v>386</v>
      </c>
      <c r="M15" s="981"/>
      <c r="N15" s="981"/>
      <c r="O15" s="981"/>
      <c r="P15" s="981"/>
      <c r="Q15" s="981"/>
      <c r="AD15" s="119"/>
      <c r="AE15" s="119"/>
      <c r="BU15" s="117"/>
      <c r="GD15" s="302"/>
      <c r="GE15" s="302" t="s">
        <v>22</v>
      </c>
      <c r="GF15" s="302"/>
      <c r="GG15" s="302"/>
      <c r="GH15" s="302"/>
      <c r="GI15" s="302"/>
      <c r="GJ15" s="302"/>
      <c r="GK15" s="316">
        <v>2</v>
      </c>
      <c r="GL15" s="317" t="s">
        <v>48</v>
      </c>
      <c r="GM15" s="302"/>
    </row>
    <row r="16" spans="3:195" s="114" customFormat="1">
      <c r="C16" s="113"/>
      <c r="D16" s="912" t="s">
        <v>387</v>
      </c>
      <c r="E16" s="982"/>
      <c r="F16" s="983"/>
      <c r="G16" s="984"/>
      <c r="H16" s="984"/>
      <c r="I16" s="984"/>
      <c r="J16" s="985"/>
      <c r="K16" s="119"/>
      <c r="M16" s="119"/>
      <c r="P16" s="119"/>
      <c r="AD16" s="119"/>
      <c r="AE16" s="119"/>
      <c r="BU16" s="117"/>
      <c r="GD16" s="302"/>
      <c r="GE16" s="302"/>
      <c r="GF16" s="302"/>
      <c r="GG16" s="302"/>
      <c r="GH16" s="302"/>
      <c r="GI16" s="302"/>
      <c r="GJ16" s="302"/>
      <c r="GK16" s="316">
        <v>18</v>
      </c>
      <c r="GL16" s="317" t="s">
        <v>49</v>
      </c>
      <c r="GM16" s="302"/>
    </row>
    <row r="17" spans="3:195" s="114" customFormat="1">
      <c r="C17" s="113"/>
      <c r="M17" s="119"/>
      <c r="AD17" s="119"/>
      <c r="AE17" s="119"/>
      <c r="BU17" s="117"/>
      <c r="GD17" s="302"/>
      <c r="GE17" s="302" t="s">
        <v>51</v>
      </c>
      <c r="GF17" s="302"/>
      <c r="GG17" s="302"/>
      <c r="GH17" s="302"/>
      <c r="GI17" s="302"/>
      <c r="GJ17" s="302"/>
      <c r="GK17" s="316">
        <v>22</v>
      </c>
      <c r="GL17" s="317" t="s">
        <v>50</v>
      </c>
      <c r="GM17" s="302"/>
    </row>
    <row r="18" spans="3:195">
      <c r="C18" s="52"/>
      <c r="D18" s="917" t="s">
        <v>388</v>
      </c>
      <c r="E18" s="917"/>
      <c r="F18" s="917"/>
      <c r="G18" s="917"/>
      <c r="BU18" s="112"/>
      <c r="GD18" s="300"/>
      <c r="GE18" s="300" t="s">
        <v>53</v>
      </c>
      <c r="GF18" s="300"/>
      <c r="GG18" s="300"/>
      <c r="GH18" s="300"/>
      <c r="GI18" s="300"/>
      <c r="GJ18" s="300"/>
      <c r="GK18" s="316">
        <v>30</v>
      </c>
      <c r="GL18" s="319" t="s">
        <v>52</v>
      </c>
      <c r="GM18" s="300"/>
    </row>
    <row r="19" spans="3:195">
      <c r="C19" s="52"/>
      <c r="D19" s="131"/>
      <c r="E19" s="131"/>
      <c r="F19" s="131"/>
      <c r="G19" s="131"/>
      <c r="BU19" s="112"/>
      <c r="GD19" s="300"/>
      <c r="GE19" s="300" t="s">
        <v>2492</v>
      </c>
      <c r="GF19" s="300"/>
      <c r="GG19" s="300"/>
      <c r="GH19" s="300"/>
      <c r="GI19" s="300"/>
      <c r="GJ19" s="300"/>
      <c r="GK19" s="316">
        <v>31</v>
      </c>
      <c r="GL19" s="319"/>
      <c r="GM19" s="300"/>
    </row>
    <row r="20" spans="3:195">
      <c r="C20" s="52"/>
      <c r="D20" s="870" t="s">
        <v>389</v>
      </c>
      <c r="E20" s="870"/>
      <c r="F20" s="870"/>
      <c r="G20" s="870"/>
      <c r="H20" s="870"/>
      <c r="I20" s="870"/>
      <c r="J20" s="870"/>
      <c r="K20" s="870"/>
      <c r="L20" s="870"/>
      <c r="M20" s="870"/>
      <c r="N20" s="870"/>
      <c r="O20" s="870"/>
      <c r="P20" s="870"/>
      <c r="Q20" s="870"/>
      <c r="R20" s="870"/>
      <c r="S20" s="870"/>
      <c r="T20" s="870"/>
      <c r="U20" s="870"/>
      <c r="V20" s="870"/>
      <c r="W20" s="870"/>
      <c r="X20" s="870"/>
      <c r="Y20" s="870"/>
      <c r="Z20" s="870"/>
      <c r="AA20" s="870"/>
      <c r="AB20" s="870"/>
      <c r="AC20" s="870"/>
      <c r="AD20" s="870"/>
      <c r="AE20" s="870"/>
      <c r="AF20" s="870"/>
      <c r="AG20" s="870"/>
      <c r="AH20" s="870"/>
      <c r="AI20" s="870"/>
      <c r="AJ20" s="870"/>
      <c r="AK20" s="870"/>
      <c r="BU20" s="112"/>
      <c r="GD20" s="300"/>
      <c r="GE20" s="300"/>
      <c r="GF20" s="300"/>
      <c r="GG20" s="300"/>
      <c r="GH20" s="300"/>
      <c r="GI20" s="300"/>
      <c r="GJ20" s="300"/>
      <c r="GK20" s="318">
        <v>32</v>
      </c>
      <c r="GL20" s="319"/>
      <c r="GM20" s="300"/>
    </row>
    <row r="21" spans="3:195">
      <c r="C21" s="52"/>
      <c r="D21" s="873" t="s">
        <v>189</v>
      </c>
      <c r="E21" s="873"/>
      <c r="F21" s="873"/>
      <c r="G21" s="873"/>
      <c r="H21" s="873"/>
      <c r="I21" s="873"/>
      <c r="J21" s="873"/>
      <c r="K21" s="873"/>
      <c r="L21" s="873"/>
      <c r="M21" s="873"/>
      <c r="N21" s="873"/>
      <c r="O21" s="873"/>
      <c r="P21" s="873"/>
      <c r="Q21" s="873"/>
      <c r="R21" s="873"/>
      <c r="S21" s="873"/>
      <c r="T21" s="873"/>
      <c r="U21" s="873"/>
      <c r="V21" s="873"/>
      <c r="W21" s="873"/>
      <c r="X21" s="873"/>
      <c r="Y21" s="873"/>
      <c r="Z21" s="873"/>
      <c r="AA21" s="873"/>
      <c r="AB21" s="873"/>
      <c r="AC21" s="873"/>
      <c r="AD21" s="873"/>
      <c r="AE21" s="873"/>
      <c r="AF21" s="873"/>
      <c r="AG21" s="873"/>
      <c r="AH21" s="873"/>
      <c r="AI21" s="873"/>
      <c r="AJ21" s="873"/>
      <c r="AK21" s="873"/>
      <c r="AL21" s="249"/>
      <c r="BU21" s="112"/>
      <c r="GD21" s="300"/>
      <c r="GE21" s="300"/>
      <c r="GF21" s="300"/>
      <c r="GG21" s="300"/>
      <c r="GH21" s="300"/>
      <c r="GI21" s="300"/>
      <c r="GJ21" s="300"/>
      <c r="GK21" s="318"/>
      <c r="GL21" s="319" t="s">
        <v>54</v>
      </c>
      <c r="GM21" s="300"/>
    </row>
    <row r="22" spans="3:195" s="134" customFormat="1" ht="22.5" customHeight="1">
      <c r="C22" s="132"/>
      <c r="D22" s="877" t="s">
        <v>221</v>
      </c>
      <c r="E22" s="877" t="s">
        <v>225</v>
      </c>
      <c r="F22" s="877" t="s">
        <v>390</v>
      </c>
      <c r="G22" s="877"/>
      <c r="H22" s="877"/>
      <c r="I22" s="877" t="s">
        <v>222</v>
      </c>
      <c r="J22" s="877"/>
      <c r="K22" s="908"/>
      <c r="L22" s="908"/>
      <c r="M22" s="877" t="s">
        <v>135</v>
      </c>
      <c r="N22" s="920" t="s">
        <v>44</v>
      </c>
      <c r="O22" s="921"/>
      <c r="P22" s="920" t="s">
        <v>56</v>
      </c>
      <c r="Q22" s="921"/>
      <c r="R22" s="877" t="s">
        <v>57</v>
      </c>
      <c r="S22" s="877" t="s">
        <v>58</v>
      </c>
      <c r="T22" s="877" t="s">
        <v>59</v>
      </c>
      <c r="U22" s="920" t="s">
        <v>20</v>
      </c>
      <c r="V22" s="924"/>
      <c r="W22" s="921"/>
      <c r="X22" s="926" t="s">
        <v>190</v>
      </c>
      <c r="Y22" s="927"/>
      <c r="Z22" s="927"/>
      <c r="AA22" s="927"/>
      <c r="AB22" s="927"/>
      <c r="AC22" s="927"/>
      <c r="AD22" s="927"/>
      <c r="AE22" s="927"/>
      <c r="AF22" s="927"/>
      <c r="AG22" s="934" t="s">
        <v>247</v>
      </c>
      <c r="AH22" s="935"/>
      <c r="AI22" s="934" t="s">
        <v>249</v>
      </c>
      <c r="AJ22" s="935"/>
      <c r="AK22" s="936"/>
      <c r="AL22" s="133"/>
      <c r="AM22" s="133"/>
      <c r="AN22" s="133"/>
      <c r="BU22" s="135"/>
      <c r="GD22" s="304"/>
      <c r="GE22" s="300"/>
      <c r="GF22" s="304"/>
      <c r="GG22" s="304"/>
      <c r="GH22" s="304"/>
      <c r="GI22" s="304"/>
      <c r="GJ22" s="304"/>
      <c r="GK22" s="318"/>
      <c r="GL22" s="319" t="s">
        <v>55</v>
      </c>
      <c r="GM22" s="304"/>
    </row>
    <row r="23" spans="3:195" ht="24" customHeight="1">
      <c r="C23" s="52"/>
      <c r="D23" s="877"/>
      <c r="E23" s="877"/>
      <c r="F23" s="877"/>
      <c r="G23" s="877"/>
      <c r="H23" s="877"/>
      <c r="I23" s="877"/>
      <c r="J23" s="877"/>
      <c r="K23" s="908"/>
      <c r="L23" s="908"/>
      <c r="M23" s="877"/>
      <c r="N23" s="922"/>
      <c r="O23" s="923"/>
      <c r="P23" s="922"/>
      <c r="Q23" s="923"/>
      <c r="R23" s="877"/>
      <c r="S23" s="877"/>
      <c r="T23" s="877"/>
      <c r="U23" s="922"/>
      <c r="V23" s="925"/>
      <c r="W23" s="923"/>
      <c r="X23" s="136" t="s">
        <v>134</v>
      </c>
      <c r="Y23" s="136" t="s">
        <v>231</v>
      </c>
      <c r="Z23" s="136" t="s">
        <v>16</v>
      </c>
      <c r="AA23" s="136" t="s">
        <v>17</v>
      </c>
      <c r="AB23" s="136" t="s">
        <v>230</v>
      </c>
      <c r="AC23" s="136" t="s">
        <v>232</v>
      </c>
      <c r="AD23" s="937" t="s">
        <v>20</v>
      </c>
      <c r="AE23" s="938"/>
      <c r="AF23" s="938"/>
      <c r="AG23" s="878" t="s">
        <v>233</v>
      </c>
      <c r="AH23" s="878"/>
      <c r="AI23" s="878" t="s">
        <v>234</v>
      </c>
      <c r="AJ23" s="878"/>
      <c r="AK23" s="136" t="s">
        <v>235</v>
      </c>
      <c r="AL23" s="133"/>
      <c r="AM23" s="133"/>
      <c r="AN23" s="133"/>
      <c r="BU23" s="112"/>
      <c r="GD23" s="300"/>
      <c r="GE23" s="304"/>
      <c r="GF23" s="300"/>
      <c r="GG23" s="300"/>
      <c r="GH23" s="300"/>
      <c r="GI23" s="300"/>
      <c r="GJ23" s="300"/>
      <c r="GK23" s="318">
        <v>44</v>
      </c>
      <c r="GL23" s="319" t="s">
        <v>60</v>
      </c>
      <c r="GM23" s="300"/>
    </row>
    <row r="24" spans="3:195" s="144" customFormat="1">
      <c r="C24" s="137"/>
      <c r="D24" s="138">
        <v>1</v>
      </c>
      <c r="E24" s="139"/>
      <c r="F24" s="929"/>
      <c r="G24" s="929"/>
      <c r="H24" s="929"/>
      <c r="I24" s="960"/>
      <c r="J24" s="961"/>
      <c r="K24" s="930" t="e">
        <f>+VLOOKUP(I24,'Listado Actividades Economicas'!$B$4:$F$1108,5,0)</f>
        <v>#N/A</v>
      </c>
      <c r="L24" s="930"/>
      <c r="M24" s="140"/>
      <c r="N24" s="931"/>
      <c r="O24" s="880"/>
      <c r="P24" s="931"/>
      <c r="Q24" s="880"/>
      <c r="R24" s="139"/>
      <c r="S24" s="139"/>
      <c r="T24" s="139"/>
      <c r="U24" s="931"/>
      <c r="V24" s="879"/>
      <c r="W24" s="880"/>
      <c r="X24" s="139"/>
      <c r="Y24" s="139"/>
      <c r="Z24" s="139"/>
      <c r="AA24" s="139"/>
      <c r="AB24" s="139"/>
      <c r="AC24" s="139"/>
      <c r="AD24" s="931"/>
      <c r="AE24" s="879"/>
      <c r="AF24" s="879"/>
      <c r="AG24" s="928"/>
      <c r="AH24" s="928"/>
      <c r="AI24" s="929"/>
      <c r="AJ24" s="929"/>
      <c r="AK24" s="141"/>
      <c r="AL24" s="142"/>
      <c r="AM24" s="142"/>
      <c r="AN24" s="142"/>
      <c r="AO24" s="143"/>
      <c r="AP24" s="143"/>
      <c r="BU24" s="145"/>
      <c r="GD24" s="301"/>
      <c r="GE24" s="300" t="s">
        <v>61</v>
      </c>
      <c r="GF24" s="301"/>
      <c r="GG24" s="301"/>
      <c r="GH24" s="301"/>
      <c r="GI24" s="301"/>
      <c r="GJ24" s="301"/>
      <c r="GK24" s="318">
        <v>45</v>
      </c>
      <c r="GL24" s="321" t="s">
        <v>62</v>
      </c>
      <c r="GM24" s="301"/>
    </row>
    <row r="25" spans="3:195" s="144" customFormat="1">
      <c r="C25" s="137"/>
      <c r="D25" s="138">
        <v>2</v>
      </c>
      <c r="E25" s="139"/>
      <c r="F25" s="929"/>
      <c r="G25" s="929"/>
      <c r="H25" s="929"/>
      <c r="I25" s="960"/>
      <c r="J25" s="961"/>
      <c r="K25" s="930" t="e">
        <f>+VLOOKUP(I25,'Listado Actividades Economicas'!$B$4:$F$1108,5,0)</f>
        <v>#N/A</v>
      </c>
      <c r="L25" s="930"/>
      <c r="M25" s="140"/>
      <c r="N25" s="931"/>
      <c r="O25" s="880"/>
      <c r="P25" s="931"/>
      <c r="Q25" s="880"/>
      <c r="R25" s="139"/>
      <c r="S25" s="139"/>
      <c r="T25" s="139"/>
      <c r="U25" s="931"/>
      <c r="V25" s="879"/>
      <c r="W25" s="880"/>
      <c r="X25" s="139"/>
      <c r="Y25" s="139"/>
      <c r="Z25" s="139"/>
      <c r="AA25" s="139"/>
      <c r="AB25" s="139"/>
      <c r="AC25" s="139"/>
      <c r="AD25" s="931"/>
      <c r="AE25" s="879"/>
      <c r="AF25" s="879"/>
      <c r="AG25" s="928"/>
      <c r="AH25" s="928"/>
      <c r="AI25" s="929"/>
      <c r="AJ25" s="929"/>
      <c r="AK25" s="141"/>
      <c r="AL25" s="142"/>
      <c r="AM25" s="142"/>
      <c r="AN25" s="142"/>
      <c r="AO25" s="143"/>
      <c r="AP25" s="143"/>
      <c r="BU25" s="145"/>
      <c r="GD25" s="301"/>
      <c r="GE25" s="301" t="s">
        <v>67</v>
      </c>
      <c r="GF25" s="301"/>
      <c r="GG25" s="301"/>
      <c r="GH25" s="301"/>
      <c r="GI25" s="301"/>
      <c r="GJ25" s="301"/>
      <c r="GK25" s="318">
        <v>47</v>
      </c>
      <c r="GL25" s="321" t="s">
        <v>64</v>
      </c>
      <c r="GM25" s="301"/>
    </row>
    <row r="26" spans="3:195" s="144" customFormat="1">
      <c r="C26" s="137"/>
      <c r="D26" s="138">
        <v>3</v>
      </c>
      <c r="E26" s="139"/>
      <c r="F26" s="929"/>
      <c r="G26" s="929"/>
      <c r="H26" s="929"/>
      <c r="I26" s="960"/>
      <c r="J26" s="961"/>
      <c r="K26" s="930" t="e">
        <f>+VLOOKUP(I26,'Listado Actividades Economicas'!$B$4:$F$1108,5,0)</f>
        <v>#N/A</v>
      </c>
      <c r="L26" s="930"/>
      <c r="M26" s="140"/>
      <c r="N26" s="931"/>
      <c r="O26" s="880"/>
      <c r="P26" s="931"/>
      <c r="Q26" s="880"/>
      <c r="R26" s="139"/>
      <c r="S26" s="139"/>
      <c r="T26" s="139"/>
      <c r="U26" s="931"/>
      <c r="V26" s="879"/>
      <c r="W26" s="880"/>
      <c r="X26" s="139"/>
      <c r="Y26" s="139"/>
      <c r="Z26" s="139"/>
      <c r="AA26" s="139"/>
      <c r="AB26" s="139"/>
      <c r="AC26" s="139"/>
      <c r="AD26" s="931"/>
      <c r="AE26" s="879"/>
      <c r="AF26" s="879"/>
      <c r="AG26" s="928"/>
      <c r="AH26" s="928"/>
      <c r="AI26" s="929"/>
      <c r="AJ26" s="929"/>
      <c r="AK26" s="141"/>
      <c r="AL26" s="142"/>
      <c r="AM26" s="142"/>
      <c r="AN26" s="142"/>
      <c r="AO26" s="143"/>
      <c r="AP26" s="143"/>
      <c r="BU26" s="145"/>
      <c r="GD26" s="301"/>
      <c r="GE26" s="301" t="s">
        <v>63</v>
      </c>
      <c r="GF26" s="301"/>
      <c r="GG26" s="301"/>
      <c r="GH26" s="301"/>
      <c r="GI26" s="301"/>
      <c r="GJ26" s="301"/>
      <c r="GK26" s="320">
        <v>51</v>
      </c>
      <c r="GL26" s="301" t="s">
        <v>66</v>
      </c>
      <c r="GM26" s="301"/>
    </row>
    <row r="27" spans="3:195" s="144" customFormat="1">
      <c r="C27" s="137"/>
      <c r="D27" s="138">
        <v>4</v>
      </c>
      <c r="E27" s="139"/>
      <c r="F27" s="929"/>
      <c r="G27" s="929"/>
      <c r="H27" s="929"/>
      <c r="I27" s="960"/>
      <c r="J27" s="961"/>
      <c r="K27" s="930" t="e">
        <f>+VLOOKUP(I27,'Listado Actividades Economicas'!$B$4:$F$1108,5,0)</f>
        <v>#N/A</v>
      </c>
      <c r="L27" s="930"/>
      <c r="M27" s="146"/>
      <c r="N27" s="931"/>
      <c r="O27" s="880"/>
      <c r="P27" s="931"/>
      <c r="Q27" s="880"/>
      <c r="R27" s="139"/>
      <c r="S27" s="139"/>
      <c r="T27" s="139"/>
      <c r="U27" s="931"/>
      <c r="V27" s="879"/>
      <c r="W27" s="880"/>
      <c r="X27" s="139"/>
      <c r="Y27" s="139"/>
      <c r="Z27" s="139"/>
      <c r="AA27" s="139"/>
      <c r="AB27" s="139"/>
      <c r="AC27" s="139"/>
      <c r="AD27" s="931"/>
      <c r="AE27" s="879"/>
      <c r="AF27" s="879"/>
      <c r="AG27" s="928"/>
      <c r="AH27" s="928"/>
      <c r="AI27" s="929"/>
      <c r="AJ27" s="929"/>
      <c r="AK27" s="141"/>
      <c r="AL27" s="142"/>
      <c r="AM27" s="142"/>
      <c r="AN27" s="142"/>
      <c r="AO27" s="143"/>
      <c r="AP27" s="143"/>
      <c r="BU27" s="145"/>
      <c r="GD27" s="301"/>
      <c r="GE27" s="301" t="s">
        <v>65</v>
      </c>
      <c r="GF27" s="301"/>
      <c r="GG27" s="301"/>
      <c r="GH27" s="301"/>
      <c r="GI27" s="301"/>
      <c r="GJ27" s="301"/>
      <c r="GK27" s="320">
        <v>55</v>
      </c>
      <c r="GL27" s="301" t="s">
        <v>68</v>
      </c>
      <c r="GM27" s="301"/>
    </row>
    <row r="28" spans="3:195" s="144" customFormat="1">
      <c r="C28" s="137"/>
      <c r="D28" s="138">
        <v>5</v>
      </c>
      <c r="E28" s="139"/>
      <c r="F28" s="929"/>
      <c r="G28" s="929"/>
      <c r="H28" s="929"/>
      <c r="I28" s="960"/>
      <c r="J28" s="961"/>
      <c r="K28" s="930" t="e">
        <f>+VLOOKUP(I28,'Listado Actividades Economicas'!$B$4:$F$1108,5,0)</f>
        <v>#N/A</v>
      </c>
      <c r="L28" s="930"/>
      <c r="M28" s="147"/>
      <c r="N28" s="879"/>
      <c r="O28" s="880"/>
      <c r="P28" s="931"/>
      <c r="Q28" s="880"/>
      <c r="R28" s="139"/>
      <c r="S28" s="139"/>
      <c r="T28" s="139"/>
      <c r="U28" s="931"/>
      <c r="V28" s="879"/>
      <c r="W28" s="880"/>
      <c r="X28" s="139"/>
      <c r="Y28" s="139"/>
      <c r="Z28" s="139"/>
      <c r="AA28" s="139"/>
      <c r="AB28" s="139"/>
      <c r="AC28" s="139"/>
      <c r="AD28" s="931"/>
      <c r="AE28" s="879"/>
      <c r="AF28" s="879"/>
      <c r="AG28" s="928"/>
      <c r="AH28" s="928"/>
      <c r="AI28" s="929"/>
      <c r="AJ28" s="929"/>
      <c r="AK28" s="141"/>
      <c r="AL28" s="142"/>
      <c r="AM28" s="142"/>
      <c r="AN28" s="142"/>
      <c r="AO28" s="143"/>
      <c r="AP28" s="143"/>
      <c r="BU28" s="145"/>
      <c r="GD28" s="301"/>
      <c r="GE28" s="301" t="s">
        <v>70</v>
      </c>
      <c r="GF28" s="301"/>
      <c r="GG28" s="301"/>
      <c r="GH28" s="301"/>
      <c r="GI28" s="301"/>
      <c r="GJ28" s="301"/>
      <c r="GK28" s="322">
        <v>20</v>
      </c>
      <c r="GL28" s="301"/>
      <c r="GM28" s="301"/>
    </row>
    <row r="29" spans="3:195" s="144" customFormat="1">
      <c r="C29" s="137"/>
      <c r="D29" s="148"/>
      <c r="E29" s="143"/>
      <c r="F29" s="143"/>
      <c r="G29" s="143"/>
      <c r="H29" s="143"/>
      <c r="I29" s="149"/>
      <c r="J29" s="149"/>
      <c r="K29" s="149"/>
      <c r="L29" s="149"/>
      <c r="M29" s="150"/>
      <c r="N29" s="143"/>
      <c r="O29" s="143"/>
      <c r="P29" s="143"/>
      <c r="Q29" s="143"/>
      <c r="R29" s="143"/>
      <c r="S29" s="143"/>
      <c r="T29" s="143"/>
      <c r="U29" s="143"/>
      <c r="V29" s="143"/>
      <c r="W29" s="143"/>
      <c r="X29" s="143"/>
      <c r="Y29" s="143"/>
      <c r="Z29" s="143"/>
      <c r="AA29" s="143"/>
      <c r="AB29" s="143"/>
      <c r="AC29" s="143"/>
      <c r="AD29" s="143"/>
      <c r="AE29" s="143"/>
      <c r="AF29" s="143"/>
      <c r="AG29" s="151"/>
      <c r="AH29" s="151"/>
      <c r="AI29" s="143"/>
      <c r="AJ29" s="143"/>
      <c r="AK29" s="152"/>
      <c r="AL29" s="142"/>
      <c r="AM29" s="142"/>
      <c r="AN29" s="142"/>
      <c r="AO29" s="143"/>
      <c r="AP29" s="143"/>
      <c r="BU29" s="145"/>
      <c r="GD29" s="301"/>
      <c r="GE29" s="300" t="s">
        <v>603</v>
      </c>
      <c r="GF29" s="301"/>
      <c r="GG29" s="301"/>
      <c r="GH29" s="301"/>
      <c r="GI29" s="301"/>
      <c r="GJ29" s="301"/>
      <c r="GK29" s="322">
        <v>21</v>
      </c>
      <c r="GL29" s="301"/>
      <c r="GM29" s="301"/>
    </row>
    <row r="30" spans="3:195">
      <c r="C30" s="52"/>
      <c r="D30" s="871" t="s">
        <v>223</v>
      </c>
      <c r="E30" s="871"/>
      <c r="F30" s="871"/>
      <c r="G30" s="871"/>
      <c r="H30" s="871"/>
      <c r="I30" s="871"/>
      <c r="J30" s="871"/>
      <c r="K30" s="871"/>
      <c r="L30" s="871"/>
      <c r="M30" s="871"/>
      <c r="N30" s="871"/>
      <c r="O30" s="871"/>
      <c r="P30" s="871"/>
      <c r="Q30" s="871"/>
      <c r="R30" s="871"/>
      <c r="S30" s="871"/>
      <c r="T30" s="871"/>
      <c r="U30" s="871"/>
      <c r="V30" s="871"/>
      <c r="W30" s="871"/>
      <c r="X30" s="871"/>
      <c r="Y30" s="871"/>
      <c r="Z30" s="871"/>
      <c r="AA30" s="871"/>
      <c r="AB30" s="871"/>
      <c r="AC30" s="871"/>
      <c r="AD30" s="871"/>
      <c r="AE30" s="871"/>
      <c r="AF30" s="871"/>
      <c r="AG30" s="871"/>
      <c r="AH30" s="871"/>
      <c r="AI30" s="870">
        <f>SUM(AI24:AJ29)</f>
        <v>0</v>
      </c>
      <c r="AJ30" s="870"/>
      <c r="AK30" s="305">
        <f>SUM(AK24:AK29)</f>
        <v>0</v>
      </c>
      <c r="AL30" s="155"/>
      <c r="AM30" s="154"/>
      <c r="AN30" s="154"/>
      <c r="AO30" s="155"/>
      <c r="AP30" s="155"/>
      <c r="BU30" s="112"/>
      <c r="GD30" s="300"/>
      <c r="GE30" s="300" t="s">
        <v>72</v>
      </c>
      <c r="GF30" s="300"/>
      <c r="GG30" s="300"/>
      <c r="GH30" s="300"/>
      <c r="GI30" s="300"/>
      <c r="GJ30" s="300"/>
      <c r="GK30" s="301"/>
      <c r="GL30" s="300"/>
      <c r="GM30" s="300"/>
    </row>
    <row r="31" spans="3:195">
      <c r="C31" s="52"/>
      <c r="M31" s="149"/>
      <c r="BU31" s="112"/>
      <c r="GD31" s="300"/>
      <c r="GE31" s="301" t="s">
        <v>69</v>
      </c>
      <c r="GF31" s="300"/>
      <c r="GG31" s="300"/>
      <c r="GH31" s="300"/>
      <c r="GI31" s="300"/>
      <c r="GJ31" s="300"/>
      <c r="GK31" s="301" t="s">
        <v>587</v>
      </c>
      <c r="GL31" s="300"/>
      <c r="GM31" s="300"/>
    </row>
    <row r="32" spans="3:195">
      <c r="C32" s="52"/>
      <c r="M32" s="149"/>
      <c r="BU32" s="112"/>
      <c r="GD32" s="300"/>
      <c r="GE32" s="301" t="s">
        <v>71</v>
      </c>
      <c r="GF32" s="300"/>
      <c r="GG32" s="300"/>
      <c r="GH32" s="300"/>
      <c r="GI32" s="300"/>
      <c r="GJ32" s="300"/>
      <c r="GK32" s="300" t="s">
        <v>588</v>
      </c>
      <c r="GL32" s="300"/>
      <c r="GM32" s="300"/>
    </row>
    <row r="33" spans="3:195">
      <c r="C33" s="52"/>
      <c r="D33" s="155" t="s">
        <v>391</v>
      </c>
      <c r="M33" s="149"/>
      <c r="BU33" s="112"/>
      <c r="GD33" s="300"/>
      <c r="GE33" s="300"/>
      <c r="GF33" s="300"/>
      <c r="GG33" s="300"/>
      <c r="GH33" s="300"/>
      <c r="GI33" s="300"/>
      <c r="GJ33" s="300"/>
      <c r="GK33" s="300" t="s">
        <v>589</v>
      </c>
      <c r="GL33" s="300"/>
      <c r="GM33" s="300"/>
    </row>
    <row r="34" spans="3:195">
      <c r="C34" s="52"/>
      <c r="M34" s="149"/>
      <c r="BU34" s="112"/>
      <c r="GD34" s="300"/>
      <c r="GE34" s="300"/>
      <c r="GF34" s="300"/>
      <c r="GG34" s="300"/>
      <c r="GH34" s="300"/>
      <c r="GI34" s="300"/>
      <c r="GJ34" s="300"/>
      <c r="GK34" s="300"/>
      <c r="GL34" s="300"/>
      <c r="GM34" s="300"/>
    </row>
    <row r="35" spans="3:195">
      <c r="C35" s="52"/>
      <c r="D35" s="951" t="s">
        <v>392</v>
      </c>
      <c r="E35" s="952"/>
      <c r="F35" s="952"/>
      <c r="G35" s="952"/>
      <c r="H35" s="952"/>
      <c r="I35" s="952"/>
      <c r="J35" s="952"/>
      <c r="K35" s="952"/>
      <c r="L35" s="952"/>
      <c r="M35" s="952"/>
      <c r="N35" s="952"/>
      <c r="O35" s="952"/>
      <c r="P35" s="952"/>
      <c r="Q35" s="952"/>
      <c r="R35" s="952"/>
      <c r="S35" s="952"/>
      <c r="T35" s="952"/>
      <c r="U35" s="952"/>
      <c r="V35" s="952"/>
      <c r="W35" s="952"/>
      <c r="X35" s="952"/>
      <c r="Y35" s="952"/>
      <c r="Z35" s="952"/>
      <c r="AA35" s="952"/>
      <c r="AB35" s="952"/>
      <c r="AC35" s="952"/>
      <c r="AD35" s="952"/>
      <c r="AE35" s="952"/>
      <c r="AF35" s="952"/>
      <c r="AG35" s="952"/>
      <c r="AH35" s="952"/>
      <c r="AI35" s="307"/>
      <c r="AJ35" s="933" t="s">
        <v>276</v>
      </c>
      <c r="AK35" s="933"/>
      <c r="AL35" s="933"/>
      <c r="AM35" s="933"/>
      <c r="AN35" s="933"/>
      <c r="AO35" s="933"/>
      <c r="AP35" s="933"/>
      <c r="AQ35" s="933"/>
      <c r="AR35" s="933"/>
      <c r="AS35" s="933"/>
      <c r="AT35" s="933"/>
      <c r="AU35" s="933"/>
      <c r="AV35" s="933"/>
      <c r="AW35" s="933"/>
      <c r="AX35" s="933"/>
      <c r="AY35" s="933"/>
      <c r="AZ35" s="933"/>
      <c r="BA35" s="933"/>
      <c r="BB35" s="933"/>
      <c r="BC35" s="933"/>
      <c r="BD35" s="933"/>
      <c r="BE35" s="933"/>
      <c r="BF35" s="933"/>
      <c r="BG35" s="933"/>
      <c r="BH35" s="933"/>
      <c r="BI35" s="933"/>
      <c r="BJ35" s="933"/>
      <c r="BK35" s="933"/>
      <c r="BL35" s="933"/>
      <c r="BM35" s="933"/>
      <c r="BN35" s="933"/>
      <c r="BO35" s="933"/>
      <c r="BP35" s="933"/>
      <c r="BQ35" s="933"/>
      <c r="BR35" s="933"/>
      <c r="BS35" s="933"/>
      <c r="BT35" s="933"/>
      <c r="BU35" s="112"/>
      <c r="GD35" s="300"/>
      <c r="GE35" s="300"/>
      <c r="GF35" s="300"/>
      <c r="GG35" s="300"/>
      <c r="GH35" s="300"/>
      <c r="GI35" s="300"/>
      <c r="GJ35" s="300"/>
      <c r="GK35" s="300"/>
      <c r="GL35" s="300"/>
      <c r="GM35" s="300"/>
    </row>
    <row r="36" spans="3:195" ht="17.25">
      <c r="C36" s="52"/>
      <c r="D36" s="872" t="s">
        <v>189</v>
      </c>
      <c r="E36" s="873"/>
      <c r="F36" s="873"/>
      <c r="G36" s="873"/>
      <c r="H36" s="873"/>
      <c r="I36" s="873"/>
      <c r="J36" s="873"/>
      <c r="K36" s="873"/>
      <c r="L36" s="873"/>
      <c r="M36" s="873"/>
      <c r="N36" s="873"/>
      <c r="O36" s="873"/>
      <c r="P36" s="873"/>
      <c r="Q36" s="873"/>
      <c r="R36" s="873"/>
      <c r="S36" s="873"/>
      <c r="T36" s="873"/>
      <c r="U36" s="873"/>
      <c r="V36" s="873"/>
      <c r="W36" s="873"/>
      <c r="X36" s="873"/>
      <c r="Y36" s="873"/>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4"/>
      <c r="BU36" s="112"/>
      <c r="GD36" s="300"/>
      <c r="GE36" s="300"/>
      <c r="GF36" s="300"/>
      <c r="GG36" s="300"/>
      <c r="GH36" s="300"/>
      <c r="GI36" s="300"/>
      <c r="GJ36" s="300"/>
      <c r="GK36" s="259" t="s">
        <v>600</v>
      </c>
      <c r="GL36" s="300"/>
      <c r="GM36" s="300"/>
    </row>
    <row r="37" spans="3:195" s="59" customFormat="1" ht="29.25" customHeight="1">
      <c r="C37" s="58"/>
      <c r="D37" s="877" t="s">
        <v>224</v>
      </c>
      <c r="E37" s="877" t="s">
        <v>225</v>
      </c>
      <c r="F37" s="878" t="s">
        <v>230</v>
      </c>
      <c r="G37" s="878" t="s">
        <v>232</v>
      </c>
      <c r="H37" s="956" t="s">
        <v>134</v>
      </c>
      <c r="I37" s="957"/>
      <c r="J37" s="878" t="s">
        <v>231</v>
      </c>
      <c r="K37" s="878"/>
      <c r="L37" s="878" t="s">
        <v>16</v>
      </c>
      <c r="M37" s="878" t="s">
        <v>17</v>
      </c>
      <c r="N37" s="878" t="s">
        <v>73</v>
      </c>
      <c r="O37" s="878"/>
      <c r="P37" s="878"/>
      <c r="Q37" s="156" t="s">
        <v>393</v>
      </c>
      <c r="R37" s="875" t="s">
        <v>74</v>
      </c>
      <c r="S37" s="949" t="s">
        <v>75</v>
      </c>
      <c r="T37" s="875" t="s">
        <v>76</v>
      </c>
      <c r="U37" s="875" t="s">
        <v>226</v>
      </c>
      <c r="V37" s="875" t="s">
        <v>58</v>
      </c>
      <c r="W37" s="875" t="s">
        <v>59</v>
      </c>
      <c r="X37" s="875" t="s">
        <v>77</v>
      </c>
      <c r="Y37" s="877" t="s">
        <v>20</v>
      </c>
      <c r="Z37" s="875" t="s">
        <v>78</v>
      </c>
      <c r="AA37" s="876" t="s">
        <v>79</v>
      </c>
      <c r="AB37" s="875" t="s">
        <v>57</v>
      </c>
      <c r="AC37" s="877" t="s">
        <v>56</v>
      </c>
      <c r="AD37" s="876" t="s">
        <v>80</v>
      </c>
      <c r="AE37" s="876" t="s">
        <v>81</v>
      </c>
      <c r="AF37" s="939" t="s">
        <v>227</v>
      </c>
      <c r="AG37" s="875" t="s">
        <v>394</v>
      </c>
      <c r="AH37" s="955" t="s">
        <v>228</v>
      </c>
      <c r="AI37" s="947" t="s">
        <v>599</v>
      </c>
      <c r="AJ37" s="941"/>
      <c r="AK37" s="942" t="s">
        <v>395</v>
      </c>
      <c r="AL37" s="942"/>
      <c r="AM37" s="943" t="s">
        <v>396</v>
      </c>
      <c r="AN37" s="943" t="s">
        <v>586</v>
      </c>
      <c r="AO37" s="945" t="s">
        <v>397</v>
      </c>
      <c r="AP37" s="881" t="s">
        <v>398</v>
      </c>
      <c r="AQ37" s="881"/>
      <c r="AR37" s="881"/>
      <c r="AS37" s="881"/>
      <c r="AT37" s="881"/>
      <c r="AU37" s="881"/>
      <c r="AV37" s="881"/>
      <c r="AW37" s="881" t="s">
        <v>399</v>
      </c>
      <c r="AX37" s="881"/>
      <c r="AY37" s="881"/>
      <c r="AZ37" s="881"/>
      <c r="BA37" s="881"/>
      <c r="BB37" s="881"/>
      <c r="BC37" s="881"/>
      <c r="BD37" s="881"/>
      <c r="BE37" s="881"/>
      <c r="BF37" s="881"/>
      <c r="BG37" s="881"/>
      <c r="BH37" s="881"/>
      <c r="BI37" s="881"/>
      <c r="BJ37" s="881"/>
      <c r="BK37" s="881"/>
      <c r="BL37" s="881"/>
      <c r="BM37" s="881"/>
      <c r="BN37" s="881"/>
      <c r="BO37" s="881"/>
      <c r="BP37" s="881"/>
      <c r="BQ37" s="881"/>
      <c r="BR37" s="881"/>
      <c r="BS37" s="881"/>
      <c r="BT37" s="881"/>
      <c r="BU37" s="68"/>
      <c r="GD37" s="30"/>
      <c r="GE37" s="300"/>
      <c r="GF37" s="30"/>
      <c r="GG37" s="30"/>
      <c r="GH37" s="30"/>
      <c r="GI37" s="30"/>
      <c r="GJ37" s="30"/>
      <c r="GK37" s="259" t="s">
        <v>601</v>
      </c>
      <c r="GL37" s="30"/>
      <c r="GM37" s="30"/>
    </row>
    <row r="38" spans="3:195" s="59" customFormat="1" ht="13.5" thickBot="1">
      <c r="C38" s="58"/>
      <c r="D38" s="877"/>
      <c r="E38" s="877"/>
      <c r="F38" s="878"/>
      <c r="G38" s="878"/>
      <c r="H38" s="958"/>
      <c r="I38" s="959"/>
      <c r="J38" s="878"/>
      <c r="K38" s="878"/>
      <c r="L38" s="878"/>
      <c r="M38" s="878"/>
      <c r="N38" s="136" t="s">
        <v>82</v>
      </c>
      <c r="O38" s="136" t="s">
        <v>83</v>
      </c>
      <c r="P38" s="136" t="s">
        <v>84</v>
      </c>
      <c r="Q38" s="157" t="s">
        <v>2493</v>
      </c>
      <c r="R38" s="876"/>
      <c r="S38" s="950"/>
      <c r="T38" s="876"/>
      <c r="U38" s="876"/>
      <c r="V38" s="876"/>
      <c r="W38" s="876"/>
      <c r="X38" s="876"/>
      <c r="Y38" s="877"/>
      <c r="Z38" s="876"/>
      <c r="AA38" s="876"/>
      <c r="AB38" s="875"/>
      <c r="AC38" s="877"/>
      <c r="AD38" s="876"/>
      <c r="AE38" s="876"/>
      <c r="AF38" s="940"/>
      <c r="AG38" s="876"/>
      <c r="AH38" s="955"/>
      <c r="AI38" s="948"/>
      <c r="AJ38" s="941"/>
      <c r="AK38" s="283" t="s">
        <v>400</v>
      </c>
      <c r="AL38" s="282" t="s">
        <v>401</v>
      </c>
      <c r="AM38" s="954"/>
      <c r="AN38" s="944"/>
      <c r="AO38" s="946"/>
      <c r="AP38" s="284" t="s">
        <v>85</v>
      </c>
      <c r="AQ38" s="284" t="s">
        <v>4</v>
      </c>
      <c r="AR38" s="284" t="s">
        <v>4</v>
      </c>
      <c r="AS38" s="284" t="s">
        <v>86</v>
      </c>
      <c r="AT38" s="284" t="s">
        <v>30</v>
      </c>
      <c r="AU38" s="284" t="s">
        <v>87</v>
      </c>
      <c r="AV38" s="284" t="s">
        <v>3</v>
      </c>
      <c r="AW38" s="284">
        <v>1</v>
      </c>
      <c r="AX38" s="284">
        <v>2</v>
      </c>
      <c r="AY38" s="284">
        <v>3</v>
      </c>
      <c r="AZ38" s="284">
        <v>4</v>
      </c>
      <c r="BA38" s="284">
        <v>5</v>
      </c>
      <c r="BB38" s="284">
        <v>6</v>
      </c>
      <c r="BC38" s="284">
        <v>7</v>
      </c>
      <c r="BD38" s="284">
        <v>8</v>
      </c>
      <c r="BE38" s="284">
        <v>9</v>
      </c>
      <c r="BF38" s="284">
        <v>10</v>
      </c>
      <c r="BG38" s="284" t="s">
        <v>88</v>
      </c>
      <c r="BH38" s="284" t="s">
        <v>89</v>
      </c>
      <c r="BI38" s="284">
        <v>13</v>
      </c>
      <c r="BJ38" s="284">
        <v>14</v>
      </c>
      <c r="BK38" s="284">
        <v>15</v>
      </c>
      <c r="BL38" s="284">
        <v>16</v>
      </c>
      <c r="BM38" s="284">
        <v>17</v>
      </c>
      <c r="BN38" s="284">
        <v>18</v>
      </c>
      <c r="BO38" s="284">
        <v>19</v>
      </c>
      <c r="BP38" s="284">
        <v>20</v>
      </c>
      <c r="BQ38" s="284">
        <v>21</v>
      </c>
      <c r="BR38" s="284">
        <v>22</v>
      </c>
      <c r="BS38" s="284">
        <v>23</v>
      </c>
      <c r="BT38" s="284">
        <v>24</v>
      </c>
      <c r="BU38" s="68"/>
      <c r="GD38" s="30"/>
      <c r="GE38" s="30"/>
      <c r="GF38" s="30"/>
      <c r="GG38" s="30"/>
      <c r="GH38" s="30"/>
      <c r="GI38" s="30"/>
      <c r="GJ38" s="30"/>
      <c r="GK38" s="300"/>
      <c r="GL38" s="30"/>
      <c r="GM38" s="30"/>
    </row>
    <row r="39" spans="3:195" s="144" customFormat="1">
      <c r="C39" s="137"/>
      <c r="D39" s="138"/>
      <c r="E39" s="139"/>
      <c r="F39" s="139"/>
      <c r="G39" s="158"/>
      <c r="H39" s="299"/>
      <c r="I39" s="159"/>
      <c r="J39" s="879"/>
      <c r="K39" s="880"/>
      <c r="L39" s="139"/>
      <c r="M39" s="158"/>
      <c r="N39" s="160"/>
      <c r="O39" s="160"/>
      <c r="P39" s="160"/>
      <c r="Q39" s="403"/>
      <c r="R39" s="139"/>
      <c r="S39" s="161"/>
      <c r="T39" s="139"/>
      <c r="U39" s="139"/>
      <c r="V39" s="139"/>
      <c r="W39" s="139"/>
      <c r="X39" s="139"/>
      <c r="Y39" s="139"/>
      <c r="Z39" s="139"/>
      <c r="AA39" s="139"/>
      <c r="AB39" s="139"/>
      <c r="AC39" s="139"/>
      <c r="AD39" s="140"/>
      <c r="AE39" s="409"/>
      <c r="AF39" s="162"/>
      <c r="AG39" s="163" t="e">
        <f>+VLOOKUP(AF39,'Cód. Tipo de trabajador cotz'!$A$49:$L$62,2,0)</f>
        <v>#N/A</v>
      </c>
      <c r="AH39" s="164"/>
      <c r="AI39" s="164"/>
      <c r="AJ39" s="36"/>
      <c r="AK39" s="240"/>
      <c r="AL39" s="241"/>
      <c r="AM39" s="139"/>
      <c r="AN39" s="139"/>
      <c r="AO39" s="166">
        <f>+AM39*S40</f>
        <v>0</v>
      </c>
      <c r="AP39" s="167"/>
      <c r="AQ39" s="168"/>
      <c r="AR39" s="168"/>
      <c r="AS39" s="168"/>
      <c r="AT39" s="168"/>
      <c r="AU39" s="168"/>
      <c r="AV39" s="169"/>
      <c r="AW39" s="170"/>
      <c r="AX39" s="168"/>
      <c r="AY39" s="168"/>
      <c r="AZ39" s="168"/>
      <c r="BA39" s="168"/>
      <c r="BB39" s="168"/>
      <c r="BC39" s="168"/>
      <c r="BD39" s="168"/>
      <c r="BE39" s="168"/>
      <c r="BF39" s="168"/>
      <c r="BG39" s="168"/>
      <c r="BH39" s="168"/>
      <c r="BI39" s="168"/>
      <c r="BJ39" s="168"/>
      <c r="BK39" s="168"/>
      <c r="BL39" s="168"/>
      <c r="BM39" s="168"/>
      <c r="BN39" s="168"/>
      <c r="BO39" s="168"/>
      <c r="BP39" s="168"/>
      <c r="BQ39" s="168"/>
      <c r="BR39" s="168"/>
      <c r="BS39" s="168"/>
      <c r="BT39" s="169"/>
      <c r="BU39" s="145"/>
      <c r="GD39" s="301"/>
      <c r="GE39" s="30"/>
      <c r="GF39" s="301"/>
      <c r="GG39" s="301"/>
      <c r="GH39" s="301"/>
      <c r="GI39" s="301"/>
      <c r="GJ39" s="301"/>
      <c r="GK39" s="30"/>
      <c r="GL39" s="301"/>
      <c r="GM39" s="301"/>
    </row>
    <row r="40" spans="3:195" s="144" customFormat="1">
      <c r="C40" s="137"/>
      <c r="D40" s="138"/>
      <c r="E40" s="139"/>
      <c r="F40" s="139"/>
      <c r="G40" s="158"/>
      <c r="H40" s="299"/>
      <c r="I40" s="159"/>
      <c r="J40" s="879"/>
      <c r="K40" s="880"/>
      <c r="L40" s="139"/>
      <c r="M40" s="158"/>
      <c r="N40" s="160"/>
      <c r="O40" s="160"/>
      <c r="P40" s="160"/>
      <c r="Q40" s="139"/>
      <c r="R40" s="139"/>
      <c r="S40" s="161"/>
      <c r="T40" s="139"/>
      <c r="U40" s="139"/>
      <c r="V40" s="139"/>
      <c r="W40" s="139"/>
      <c r="X40" s="139"/>
      <c r="Y40" s="139"/>
      <c r="Z40" s="139"/>
      <c r="AA40" s="139"/>
      <c r="AB40" s="139"/>
      <c r="AC40" s="139"/>
      <c r="AD40" s="140"/>
      <c r="AE40" s="140"/>
      <c r="AF40" s="162"/>
      <c r="AG40" s="163" t="e">
        <f>+VLOOKUP(AF40,'Cód. Tipo de trabajador cotz'!$A$49:$L$62,2,0)</f>
        <v>#N/A</v>
      </c>
      <c r="AH40" s="164"/>
      <c r="AI40" s="164"/>
      <c r="AJ40" s="36"/>
      <c r="AK40" s="241"/>
      <c r="AL40" s="241"/>
      <c r="AM40" s="139"/>
      <c r="AN40" s="139"/>
      <c r="AO40" s="166"/>
      <c r="AP40" s="171"/>
      <c r="AQ40" s="165"/>
      <c r="AR40" s="165"/>
      <c r="AS40" s="165"/>
      <c r="AT40" s="165"/>
      <c r="AU40" s="165"/>
      <c r="AV40" s="172"/>
      <c r="AW40" s="173"/>
      <c r="AX40" s="165"/>
      <c r="AY40" s="165"/>
      <c r="AZ40" s="165"/>
      <c r="BA40" s="165"/>
      <c r="BB40" s="165"/>
      <c r="BC40" s="165"/>
      <c r="BD40" s="165"/>
      <c r="BE40" s="165"/>
      <c r="BF40" s="165"/>
      <c r="BG40" s="165"/>
      <c r="BH40" s="165"/>
      <c r="BI40" s="165"/>
      <c r="BJ40" s="165"/>
      <c r="BK40" s="165"/>
      <c r="BL40" s="165"/>
      <c r="BM40" s="165"/>
      <c r="BN40" s="165"/>
      <c r="BO40" s="165"/>
      <c r="BP40" s="165"/>
      <c r="BQ40" s="165"/>
      <c r="BR40" s="165"/>
      <c r="BS40" s="165"/>
      <c r="BT40" s="172"/>
      <c r="BU40" s="145"/>
      <c r="GD40" s="301"/>
      <c r="GE40" s="301"/>
      <c r="GF40" s="301"/>
      <c r="GG40" s="301"/>
      <c r="GH40" s="301"/>
      <c r="GI40" s="301"/>
      <c r="GJ40" s="301"/>
      <c r="GK40" s="30"/>
      <c r="GL40" s="301"/>
      <c r="GM40" s="301"/>
    </row>
    <row r="41" spans="3:195" s="144" customFormat="1">
      <c r="C41" s="137"/>
      <c r="D41" s="138"/>
      <c r="E41" s="139"/>
      <c r="F41" s="139"/>
      <c r="G41" s="158"/>
      <c r="H41" s="299"/>
      <c r="I41" s="159"/>
      <c r="J41" s="879"/>
      <c r="K41" s="880"/>
      <c r="L41" s="139"/>
      <c r="M41" s="158"/>
      <c r="N41" s="160"/>
      <c r="O41" s="160"/>
      <c r="P41" s="160"/>
      <c r="Q41" s="139"/>
      <c r="R41" s="139"/>
      <c r="S41" s="161"/>
      <c r="T41" s="139"/>
      <c r="U41" s="139"/>
      <c r="V41" s="139"/>
      <c r="W41" s="139"/>
      <c r="X41" s="139"/>
      <c r="Y41" s="139"/>
      <c r="Z41" s="139"/>
      <c r="AA41" s="139"/>
      <c r="AB41" s="139"/>
      <c r="AC41" s="139"/>
      <c r="AD41" s="140"/>
      <c r="AE41" s="140"/>
      <c r="AF41" s="162"/>
      <c r="AG41" s="163" t="e">
        <f>+VLOOKUP(AF41,'Cód. Tipo de trabajador cotz'!$A$49:$L$62,2,0)</f>
        <v>#N/A</v>
      </c>
      <c r="AH41" s="164"/>
      <c r="AI41" s="164"/>
      <c r="AJ41" s="36"/>
      <c r="AK41" s="241"/>
      <c r="AL41" s="241"/>
      <c r="AM41" s="139"/>
      <c r="AN41" s="139"/>
      <c r="AO41" s="166">
        <f t="shared" ref="AO41:AO58" si="0">+AM41*S41</f>
        <v>0</v>
      </c>
      <c r="AP41" s="171"/>
      <c r="AQ41" s="165"/>
      <c r="AR41" s="165"/>
      <c r="AS41" s="165"/>
      <c r="AT41" s="165"/>
      <c r="AU41" s="165"/>
      <c r="AV41" s="172"/>
      <c r="AW41" s="173"/>
      <c r="AX41" s="165"/>
      <c r="AY41" s="165"/>
      <c r="AZ41" s="165"/>
      <c r="BA41" s="165"/>
      <c r="BB41" s="165"/>
      <c r="BC41" s="165"/>
      <c r="BD41" s="165"/>
      <c r="BE41" s="165"/>
      <c r="BF41" s="165"/>
      <c r="BG41" s="165"/>
      <c r="BH41" s="165"/>
      <c r="BI41" s="165"/>
      <c r="BJ41" s="165"/>
      <c r="BK41" s="165"/>
      <c r="BL41" s="165"/>
      <c r="BM41" s="165"/>
      <c r="BN41" s="165"/>
      <c r="BO41" s="165"/>
      <c r="BP41" s="165"/>
      <c r="BQ41" s="165"/>
      <c r="BR41" s="165"/>
      <c r="BS41" s="165"/>
      <c r="BT41" s="172"/>
      <c r="BU41" s="145"/>
      <c r="GD41" s="301"/>
      <c r="GE41" s="301"/>
      <c r="GF41" s="301"/>
      <c r="GG41" s="301"/>
      <c r="GH41" s="301"/>
      <c r="GI41" s="301"/>
      <c r="GJ41" s="301"/>
      <c r="GK41" s="301"/>
      <c r="GL41" s="301"/>
      <c r="GM41" s="301"/>
    </row>
    <row r="42" spans="3:195" s="144" customFormat="1">
      <c r="C42" s="137"/>
      <c r="D42" s="138"/>
      <c r="E42" s="139"/>
      <c r="F42" s="139"/>
      <c r="G42" s="158"/>
      <c r="H42" s="299"/>
      <c r="I42" s="159"/>
      <c r="J42" s="879"/>
      <c r="K42" s="880"/>
      <c r="L42" s="139"/>
      <c r="M42" s="158"/>
      <c r="N42" s="160"/>
      <c r="O42" s="160"/>
      <c r="P42" s="160"/>
      <c r="Q42" s="139"/>
      <c r="R42" s="139"/>
      <c r="S42" s="161"/>
      <c r="T42" s="139"/>
      <c r="U42" s="139"/>
      <c r="V42" s="139"/>
      <c r="W42" s="139"/>
      <c r="X42" s="139"/>
      <c r="Y42" s="139"/>
      <c r="Z42" s="139"/>
      <c r="AA42" s="139"/>
      <c r="AB42" s="139"/>
      <c r="AC42" s="139"/>
      <c r="AD42" s="140"/>
      <c r="AE42" s="140"/>
      <c r="AF42" s="162"/>
      <c r="AG42" s="163" t="e">
        <f>+VLOOKUP(AF42,'Cód. Tipo de trabajador cotz'!$A$49:$L$62,2,0)</f>
        <v>#N/A</v>
      </c>
      <c r="AH42" s="164"/>
      <c r="AI42" s="164"/>
      <c r="AJ42" s="36"/>
      <c r="AK42" s="241"/>
      <c r="AL42" s="241"/>
      <c r="AM42" s="139"/>
      <c r="AN42" s="139"/>
      <c r="AO42" s="166">
        <f t="shared" si="0"/>
        <v>0</v>
      </c>
      <c r="AP42" s="171"/>
      <c r="AQ42" s="165"/>
      <c r="AR42" s="165"/>
      <c r="AS42" s="165"/>
      <c r="AT42" s="165"/>
      <c r="AU42" s="165"/>
      <c r="AV42" s="172"/>
      <c r="AW42" s="173"/>
      <c r="AX42" s="165"/>
      <c r="AY42" s="165"/>
      <c r="AZ42" s="165"/>
      <c r="BA42" s="165"/>
      <c r="BB42" s="165"/>
      <c r="BC42" s="165"/>
      <c r="BD42" s="165"/>
      <c r="BE42" s="165"/>
      <c r="BF42" s="165"/>
      <c r="BG42" s="165"/>
      <c r="BH42" s="165"/>
      <c r="BI42" s="165"/>
      <c r="BJ42" s="165"/>
      <c r="BK42" s="165"/>
      <c r="BL42" s="165"/>
      <c r="BM42" s="165"/>
      <c r="BN42" s="165"/>
      <c r="BO42" s="165"/>
      <c r="BP42" s="165"/>
      <c r="BQ42" s="165"/>
      <c r="BR42" s="165"/>
      <c r="BS42" s="165"/>
      <c r="BT42" s="172"/>
      <c r="BU42" s="145"/>
      <c r="GD42" s="301"/>
      <c r="GE42" s="301"/>
      <c r="GF42" s="301"/>
      <c r="GG42" s="301"/>
      <c r="GH42" s="301"/>
      <c r="GI42" s="301"/>
      <c r="GJ42" s="301"/>
      <c r="GK42" s="301"/>
      <c r="GL42" s="301"/>
      <c r="GM42" s="301"/>
    </row>
    <row r="43" spans="3:195" s="144" customFormat="1">
      <c r="C43" s="137"/>
      <c r="D43" s="138"/>
      <c r="E43" s="139"/>
      <c r="F43" s="139"/>
      <c r="G43" s="158"/>
      <c r="H43" s="299"/>
      <c r="I43" s="159"/>
      <c r="J43" s="879"/>
      <c r="K43" s="880"/>
      <c r="L43" s="139"/>
      <c r="M43" s="158"/>
      <c r="N43" s="160"/>
      <c r="O43" s="160"/>
      <c r="P43" s="160"/>
      <c r="Q43" s="139"/>
      <c r="R43" s="139"/>
      <c r="S43" s="161"/>
      <c r="T43" s="139"/>
      <c r="U43" s="139"/>
      <c r="V43" s="139"/>
      <c r="W43" s="139"/>
      <c r="X43" s="139"/>
      <c r="Y43" s="139"/>
      <c r="Z43" s="139"/>
      <c r="AA43" s="139"/>
      <c r="AB43" s="139"/>
      <c r="AC43" s="139"/>
      <c r="AD43" s="140"/>
      <c r="AE43" s="140"/>
      <c r="AF43" s="162"/>
      <c r="AG43" s="163" t="e">
        <f>+VLOOKUP(AF43,'Cód. Tipo de trabajador cotz'!$A$49:$L$62,2,0)</f>
        <v>#N/A</v>
      </c>
      <c r="AH43" s="164"/>
      <c r="AI43" s="164"/>
      <c r="AJ43" s="36"/>
      <c r="AK43" s="241"/>
      <c r="AL43" s="241"/>
      <c r="AM43" s="139"/>
      <c r="AN43" s="139"/>
      <c r="AO43" s="166">
        <f t="shared" si="0"/>
        <v>0</v>
      </c>
      <c r="AP43" s="171"/>
      <c r="AQ43" s="165"/>
      <c r="AR43" s="165"/>
      <c r="AS43" s="165"/>
      <c r="AT43" s="165"/>
      <c r="AU43" s="165"/>
      <c r="AV43" s="172"/>
      <c r="AW43" s="173"/>
      <c r="AX43" s="165"/>
      <c r="AY43" s="165"/>
      <c r="AZ43" s="165"/>
      <c r="BA43" s="165"/>
      <c r="BB43" s="165"/>
      <c r="BC43" s="165"/>
      <c r="BD43" s="165"/>
      <c r="BE43" s="165"/>
      <c r="BF43" s="165"/>
      <c r="BG43" s="165"/>
      <c r="BH43" s="165"/>
      <c r="BI43" s="165"/>
      <c r="BJ43" s="165"/>
      <c r="BK43" s="165"/>
      <c r="BL43" s="165"/>
      <c r="BM43" s="165"/>
      <c r="BN43" s="165"/>
      <c r="BO43" s="165"/>
      <c r="BP43" s="165"/>
      <c r="BQ43" s="165"/>
      <c r="BR43" s="165"/>
      <c r="BS43" s="165"/>
      <c r="BT43" s="172"/>
      <c r="BU43" s="145"/>
      <c r="GD43" s="301"/>
      <c r="GE43" s="301"/>
      <c r="GF43" s="301"/>
      <c r="GG43" s="301"/>
      <c r="GH43" s="301"/>
      <c r="GI43" s="301"/>
      <c r="GJ43" s="301"/>
      <c r="GK43" s="301"/>
      <c r="GL43" s="301"/>
      <c r="GM43" s="301"/>
    </row>
    <row r="44" spans="3:195" s="144" customFormat="1">
      <c r="C44" s="137"/>
      <c r="D44" s="138"/>
      <c r="E44" s="139"/>
      <c r="F44" s="139"/>
      <c r="G44" s="158"/>
      <c r="H44" s="299"/>
      <c r="I44" s="159"/>
      <c r="J44" s="879"/>
      <c r="K44" s="880"/>
      <c r="L44" s="139"/>
      <c r="M44" s="158"/>
      <c r="N44" s="160"/>
      <c r="O44" s="160"/>
      <c r="P44" s="160"/>
      <c r="Q44" s="139"/>
      <c r="R44" s="139"/>
      <c r="S44" s="161"/>
      <c r="T44" s="139"/>
      <c r="U44" s="139"/>
      <c r="V44" s="139"/>
      <c r="W44" s="139"/>
      <c r="X44" s="139"/>
      <c r="Y44" s="139"/>
      <c r="Z44" s="139"/>
      <c r="AA44" s="139"/>
      <c r="AB44" s="139"/>
      <c r="AC44" s="139"/>
      <c r="AD44" s="140"/>
      <c r="AE44" s="140"/>
      <c r="AF44" s="162"/>
      <c r="AG44" s="163" t="e">
        <f>+VLOOKUP(AF44,'Cód. Tipo de trabajador cotz'!$A$49:$L$62,2,0)</f>
        <v>#N/A</v>
      </c>
      <c r="AH44" s="164"/>
      <c r="AI44" s="164"/>
      <c r="AJ44" s="36"/>
      <c r="AK44" s="241"/>
      <c r="AL44" s="241"/>
      <c r="AM44" s="139"/>
      <c r="AN44" s="139"/>
      <c r="AO44" s="166">
        <f t="shared" si="0"/>
        <v>0</v>
      </c>
      <c r="AP44" s="171"/>
      <c r="AQ44" s="165"/>
      <c r="AR44" s="165"/>
      <c r="AS44" s="165"/>
      <c r="AT44" s="165"/>
      <c r="AU44" s="165"/>
      <c r="AV44" s="172"/>
      <c r="AW44" s="173"/>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72"/>
      <c r="BU44" s="145"/>
      <c r="GD44" s="301"/>
      <c r="GE44" s="301"/>
      <c r="GF44" s="301"/>
      <c r="GG44" s="301"/>
      <c r="GH44" s="301"/>
      <c r="GI44" s="301"/>
      <c r="GJ44" s="301"/>
      <c r="GK44" s="301"/>
      <c r="GL44" s="301"/>
      <c r="GM44" s="301"/>
    </row>
    <row r="45" spans="3:195" s="144" customFormat="1">
      <c r="C45" s="137"/>
      <c r="D45" s="138"/>
      <c r="E45" s="139"/>
      <c r="F45" s="139"/>
      <c r="G45" s="158"/>
      <c r="H45" s="299"/>
      <c r="I45" s="159"/>
      <c r="J45" s="931"/>
      <c r="K45" s="880"/>
      <c r="L45" s="139"/>
      <c r="M45" s="158"/>
      <c r="N45" s="160"/>
      <c r="O45" s="160"/>
      <c r="P45" s="160"/>
      <c r="Q45" s="139"/>
      <c r="R45" s="139"/>
      <c r="S45" s="161"/>
      <c r="T45" s="139"/>
      <c r="U45" s="139"/>
      <c r="V45" s="139"/>
      <c r="W45" s="139"/>
      <c r="X45" s="139"/>
      <c r="Y45" s="139"/>
      <c r="Z45" s="139"/>
      <c r="AA45" s="139"/>
      <c r="AB45" s="139"/>
      <c r="AC45" s="139"/>
      <c r="AD45" s="140"/>
      <c r="AE45" s="140"/>
      <c r="AF45" s="162"/>
      <c r="AG45" s="163" t="e">
        <f>+VLOOKUP(AF45,'Cód. Tipo de trabajador cotz'!$A$49:$L$62,2,0)</f>
        <v>#N/A</v>
      </c>
      <c r="AH45" s="164"/>
      <c r="AI45" s="164"/>
      <c r="AJ45" s="36"/>
      <c r="AK45" s="241"/>
      <c r="AL45" s="241"/>
      <c r="AM45" s="139"/>
      <c r="AN45" s="139"/>
      <c r="AO45" s="166">
        <f t="shared" si="0"/>
        <v>0</v>
      </c>
      <c r="AP45" s="171"/>
      <c r="AQ45" s="165"/>
      <c r="AR45" s="165"/>
      <c r="AS45" s="165"/>
      <c r="AT45" s="165"/>
      <c r="AU45" s="165"/>
      <c r="AV45" s="172"/>
      <c r="AW45" s="173"/>
      <c r="AX45" s="165"/>
      <c r="AY45" s="165"/>
      <c r="AZ45" s="165"/>
      <c r="BA45" s="165"/>
      <c r="BB45" s="165"/>
      <c r="BC45" s="165"/>
      <c r="BD45" s="165"/>
      <c r="BE45" s="165"/>
      <c r="BF45" s="165"/>
      <c r="BG45" s="165"/>
      <c r="BH45" s="165"/>
      <c r="BI45" s="165"/>
      <c r="BJ45" s="165"/>
      <c r="BK45" s="165"/>
      <c r="BL45" s="165"/>
      <c r="BM45" s="165"/>
      <c r="BN45" s="165"/>
      <c r="BO45" s="165"/>
      <c r="BP45" s="165"/>
      <c r="BQ45" s="165"/>
      <c r="BR45" s="165"/>
      <c r="BS45" s="165"/>
      <c r="BT45" s="172"/>
      <c r="BU45" s="145"/>
      <c r="GD45" s="301"/>
      <c r="GE45" s="301"/>
      <c r="GF45" s="301"/>
      <c r="GG45" s="301"/>
      <c r="GH45" s="301"/>
      <c r="GI45" s="301"/>
      <c r="GJ45" s="301"/>
      <c r="GK45" s="301"/>
      <c r="GL45" s="301"/>
      <c r="GM45" s="301"/>
    </row>
    <row r="46" spans="3:195" s="144" customFormat="1">
      <c r="C46" s="137"/>
      <c r="D46" s="138"/>
      <c r="E46" s="139"/>
      <c r="F46" s="139"/>
      <c r="G46" s="158"/>
      <c r="H46" s="299"/>
      <c r="I46" s="159"/>
      <c r="J46" s="879"/>
      <c r="K46" s="880"/>
      <c r="L46" s="139"/>
      <c r="M46" s="159"/>
      <c r="N46" s="160"/>
      <c r="O46" s="160"/>
      <c r="P46" s="160"/>
      <c r="Q46" s="139"/>
      <c r="R46" s="139"/>
      <c r="S46" s="161"/>
      <c r="T46" s="139"/>
      <c r="U46" s="139"/>
      <c r="V46" s="139"/>
      <c r="W46" s="139"/>
      <c r="X46" s="139"/>
      <c r="Y46" s="139"/>
      <c r="Z46" s="139"/>
      <c r="AA46" s="139"/>
      <c r="AB46" s="139"/>
      <c r="AC46" s="139"/>
      <c r="AD46" s="140"/>
      <c r="AE46" s="140"/>
      <c r="AF46" s="162"/>
      <c r="AG46" s="163" t="e">
        <f>+VLOOKUP(AF46,'Cód. Tipo de trabajador cotz'!$A$49:$L$62,2,0)</f>
        <v>#N/A</v>
      </c>
      <c r="AH46" s="164"/>
      <c r="AI46" s="164"/>
      <c r="AJ46" s="36"/>
      <c r="AK46" s="241"/>
      <c r="AL46" s="241"/>
      <c r="AM46" s="139"/>
      <c r="AN46" s="139"/>
      <c r="AO46" s="166">
        <f t="shared" si="0"/>
        <v>0</v>
      </c>
      <c r="AP46" s="171"/>
      <c r="AQ46" s="165"/>
      <c r="AR46" s="165"/>
      <c r="AS46" s="165"/>
      <c r="AT46" s="165"/>
      <c r="AU46" s="165"/>
      <c r="AV46" s="172"/>
      <c r="AW46" s="173"/>
      <c r="AX46" s="165"/>
      <c r="AY46" s="165"/>
      <c r="AZ46" s="165"/>
      <c r="BA46" s="165"/>
      <c r="BB46" s="165"/>
      <c r="BC46" s="165"/>
      <c r="BD46" s="165"/>
      <c r="BE46" s="165"/>
      <c r="BF46" s="165"/>
      <c r="BG46" s="165"/>
      <c r="BH46" s="165"/>
      <c r="BI46" s="165"/>
      <c r="BJ46" s="165"/>
      <c r="BK46" s="165"/>
      <c r="BL46" s="165"/>
      <c r="BM46" s="165"/>
      <c r="BN46" s="165"/>
      <c r="BO46" s="165"/>
      <c r="BP46" s="165"/>
      <c r="BQ46" s="165"/>
      <c r="BR46" s="165"/>
      <c r="BS46" s="165"/>
      <c r="BT46" s="172"/>
      <c r="BU46" s="145"/>
      <c r="GD46" s="301"/>
      <c r="GE46" s="301"/>
      <c r="GF46" s="301"/>
      <c r="GG46" s="301"/>
      <c r="GH46" s="301"/>
      <c r="GI46" s="301"/>
      <c r="GJ46" s="301"/>
      <c r="GK46" s="301"/>
      <c r="GL46" s="301"/>
      <c r="GM46" s="301"/>
    </row>
    <row r="47" spans="3:195" s="144" customFormat="1">
      <c r="C47" s="137"/>
      <c r="D47" s="138"/>
      <c r="E47" s="139"/>
      <c r="F47" s="139"/>
      <c r="G47" s="158"/>
      <c r="H47" s="299"/>
      <c r="I47" s="159"/>
      <c r="J47" s="879"/>
      <c r="K47" s="880"/>
      <c r="L47" s="139"/>
      <c r="M47" s="159"/>
      <c r="N47" s="160"/>
      <c r="O47" s="160"/>
      <c r="P47" s="160"/>
      <c r="Q47" s="139"/>
      <c r="R47" s="139"/>
      <c r="S47" s="161"/>
      <c r="T47" s="139"/>
      <c r="U47" s="139"/>
      <c r="V47" s="139"/>
      <c r="W47" s="139"/>
      <c r="X47" s="139"/>
      <c r="Y47" s="139"/>
      <c r="Z47" s="139"/>
      <c r="AA47" s="139"/>
      <c r="AB47" s="139"/>
      <c r="AC47" s="139"/>
      <c r="AD47" s="140"/>
      <c r="AE47" s="140"/>
      <c r="AF47" s="162"/>
      <c r="AG47" s="163" t="e">
        <f>+VLOOKUP(AF47,'Cód. Tipo de trabajador cotz'!$A$49:$L$62,2,0)</f>
        <v>#N/A</v>
      </c>
      <c r="AH47" s="164"/>
      <c r="AI47" s="164"/>
      <c r="AJ47" s="36"/>
      <c r="AK47" s="241"/>
      <c r="AL47" s="241"/>
      <c r="AM47" s="139"/>
      <c r="AN47" s="139"/>
      <c r="AO47" s="166">
        <f t="shared" si="0"/>
        <v>0</v>
      </c>
      <c r="AP47" s="171"/>
      <c r="AQ47" s="165"/>
      <c r="AR47" s="165"/>
      <c r="AS47" s="165"/>
      <c r="AT47" s="165"/>
      <c r="AU47" s="165"/>
      <c r="AV47" s="172"/>
      <c r="AW47" s="173"/>
      <c r="AX47" s="165"/>
      <c r="AY47" s="165"/>
      <c r="AZ47" s="165"/>
      <c r="BA47" s="165"/>
      <c r="BB47" s="165"/>
      <c r="BC47" s="165"/>
      <c r="BD47" s="165"/>
      <c r="BE47" s="165"/>
      <c r="BF47" s="165"/>
      <c r="BG47" s="165"/>
      <c r="BH47" s="165"/>
      <c r="BI47" s="165"/>
      <c r="BJ47" s="165"/>
      <c r="BK47" s="165"/>
      <c r="BL47" s="165"/>
      <c r="BM47" s="165"/>
      <c r="BN47" s="165"/>
      <c r="BO47" s="165"/>
      <c r="BP47" s="165"/>
      <c r="BQ47" s="165"/>
      <c r="BR47" s="165"/>
      <c r="BS47" s="165"/>
      <c r="BT47" s="172"/>
      <c r="BU47" s="145"/>
      <c r="GD47" s="301"/>
      <c r="GE47" s="301"/>
      <c r="GF47" s="301"/>
      <c r="GG47" s="301"/>
      <c r="GH47" s="301"/>
      <c r="GI47" s="301"/>
      <c r="GJ47" s="301"/>
      <c r="GK47" s="301"/>
      <c r="GL47" s="301"/>
      <c r="GM47" s="301"/>
    </row>
    <row r="48" spans="3:195" s="144" customFormat="1">
      <c r="C48" s="137"/>
      <c r="D48" s="138"/>
      <c r="E48" s="139"/>
      <c r="F48" s="139"/>
      <c r="G48" s="158"/>
      <c r="H48" s="299"/>
      <c r="I48" s="159"/>
      <c r="J48" s="879"/>
      <c r="K48" s="880"/>
      <c r="L48" s="139"/>
      <c r="M48" s="159"/>
      <c r="N48" s="160"/>
      <c r="O48" s="160"/>
      <c r="P48" s="160"/>
      <c r="Q48" s="139"/>
      <c r="R48" s="139"/>
      <c r="S48" s="161"/>
      <c r="T48" s="139"/>
      <c r="U48" s="139"/>
      <c r="V48" s="139"/>
      <c r="W48" s="139"/>
      <c r="X48" s="139"/>
      <c r="Y48" s="139"/>
      <c r="Z48" s="139"/>
      <c r="AA48" s="139"/>
      <c r="AB48" s="139"/>
      <c r="AC48" s="139"/>
      <c r="AD48" s="140"/>
      <c r="AE48" s="140"/>
      <c r="AF48" s="162"/>
      <c r="AG48" s="163" t="e">
        <f>+VLOOKUP(AF48,'Cód. Tipo de trabajador cotz'!$A$49:$L$62,2,0)</f>
        <v>#N/A</v>
      </c>
      <c r="AH48" s="164"/>
      <c r="AI48" s="164"/>
      <c r="AJ48" s="36"/>
      <c r="AK48" s="241"/>
      <c r="AL48" s="241"/>
      <c r="AM48" s="139"/>
      <c r="AN48" s="139"/>
      <c r="AO48" s="166">
        <f t="shared" si="0"/>
        <v>0</v>
      </c>
      <c r="AP48" s="171"/>
      <c r="AQ48" s="165"/>
      <c r="AR48" s="165"/>
      <c r="AS48" s="165"/>
      <c r="AT48" s="165"/>
      <c r="AU48" s="165"/>
      <c r="AV48" s="172"/>
      <c r="AW48" s="173"/>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72"/>
      <c r="BU48" s="145"/>
      <c r="GD48" s="301"/>
      <c r="GE48" s="301"/>
      <c r="GF48" s="301"/>
      <c r="GG48" s="301"/>
      <c r="GH48" s="301"/>
      <c r="GI48" s="301"/>
      <c r="GJ48" s="301"/>
      <c r="GK48" s="301"/>
      <c r="GL48" s="301"/>
      <c r="GM48" s="301"/>
    </row>
    <row r="49" spans="2:195" s="144" customFormat="1">
      <c r="C49" s="137"/>
      <c r="D49" s="138"/>
      <c r="E49" s="139"/>
      <c r="F49" s="139"/>
      <c r="G49" s="158"/>
      <c r="H49" s="299"/>
      <c r="I49" s="159"/>
      <c r="J49" s="879"/>
      <c r="K49" s="880"/>
      <c r="L49" s="139"/>
      <c r="M49" s="159"/>
      <c r="N49" s="160"/>
      <c r="O49" s="160"/>
      <c r="P49" s="160"/>
      <c r="Q49" s="139"/>
      <c r="R49" s="139"/>
      <c r="S49" s="161"/>
      <c r="T49" s="139"/>
      <c r="U49" s="139"/>
      <c r="V49" s="139"/>
      <c r="W49" s="139"/>
      <c r="X49" s="139"/>
      <c r="Y49" s="139"/>
      <c r="Z49" s="139"/>
      <c r="AA49" s="139"/>
      <c r="AB49" s="139"/>
      <c r="AC49" s="139"/>
      <c r="AD49" s="140"/>
      <c r="AE49" s="140"/>
      <c r="AF49" s="162"/>
      <c r="AG49" s="163" t="e">
        <f>+VLOOKUP(AF49,'Cód. Tipo de trabajador cotz'!$A$49:$L$62,2,0)</f>
        <v>#N/A</v>
      </c>
      <c r="AH49" s="164"/>
      <c r="AI49" s="164"/>
      <c r="AJ49" s="36"/>
      <c r="AK49" s="241"/>
      <c r="AL49" s="241"/>
      <c r="AM49" s="139"/>
      <c r="AN49" s="139"/>
      <c r="AO49" s="166">
        <f t="shared" si="0"/>
        <v>0</v>
      </c>
      <c r="AP49" s="171"/>
      <c r="AQ49" s="165"/>
      <c r="AR49" s="165"/>
      <c r="AS49" s="165"/>
      <c r="AT49" s="165"/>
      <c r="AU49" s="165"/>
      <c r="AV49" s="172"/>
      <c r="AW49" s="173"/>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72"/>
      <c r="BU49" s="145"/>
      <c r="GD49" s="301"/>
      <c r="GE49" s="301"/>
      <c r="GF49" s="301"/>
      <c r="GG49" s="301"/>
      <c r="GH49" s="301"/>
      <c r="GI49" s="301"/>
      <c r="GJ49" s="301"/>
      <c r="GK49" s="301"/>
      <c r="GL49" s="301"/>
      <c r="GM49" s="301"/>
    </row>
    <row r="50" spans="2:195" s="144" customFormat="1">
      <c r="C50" s="137"/>
      <c r="D50" s="138"/>
      <c r="E50" s="139"/>
      <c r="F50" s="139"/>
      <c r="G50" s="158"/>
      <c r="H50" s="299"/>
      <c r="I50" s="159"/>
      <c r="J50" s="879"/>
      <c r="K50" s="880"/>
      <c r="L50" s="139"/>
      <c r="M50" s="159"/>
      <c r="N50" s="160"/>
      <c r="O50" s="160"/>
      <c r="P50" s="160"/>
      <c r="Q50" s="139"/>
      <c r="R50" s="139"/>
      <c r="S50" s="161"/>
      <c r="T50" s="139"/>
      <c r="U50" s="139"/>
      <c r="V50" s="139"/>
      <c r="W50" s="139"/>
      <c r="X50" s="139"/>
      <c r="Y50" s="139"/>
      <c r="Z50" s="139"/>
      <c r="AA50" s="139"/>
      <c r="AB50" s="139"/>
      <c r="AC50" s="139"/>
      <c r="AD50" s="140"/>
      <c r="AE50" s="140"/>
      <c r="AF50" s="162"/>
      <c r="AG50" s="163" t="e">
        <f>+VLOOKUP(AF50,'Cód. Tipo de trabajador cotz'!$A$49:$L$62,2,0)</f>
        <v>#N/A</v>
      </c>
      <c r="AH50" s="164"/>
      <c r="AI50" s="164"/>
      <c r="AJ50" s="36"/>
      <c r="AK50" s="241"/>
      <c r="AL50" s="241"/>
      <c r="AM50" s="139"/>
      <c r="AN50" s="139"/>
      <c r="AO50" s="166">
        <f t="shared" si="0"/>
        <v>0</v>
      </c>
      <c r="AP50" s="171"/>
      <c r="AQ50" s="165"/>
      <c r="AR50" s="165"/>
      <c r="AS50" s="165"/>
      <c r="AT50" s="165"/>
      <c r="AU50" s="165"/>
      <c r="AV50" s="172"/>
      <c r="AW50" s="173"/>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72"/>
      <c r="BU50" s="145"/>
      <c r="GD50" s="301"/>
      <c r="GE50" s="301"/>
      <c r="GF50" s="301"/>
      <c r="GG50" s="301"/>
      <c r="GH50" s="301"/>
      <c r="GI50" s="301"/>
      <c r="GJ50" s="301"/>
      <c r="GK50" s="301"/>
      <c r="GL50" s="301"/>
      <c r="GM50" s="301"/>
    </row>
    <row r="51" spans="2:195" s="144" customFormat="1">
      <c r="C51" s="137"/>
      <c r="D51" s="138"/>
      <c r="E51" s="139"/>
      <c r="F51" s="139"/>
      <c r="G51" s="158"/>
      <c r="H51" s="299"/>
      <c r="I51" s="159"/>
      <c r="J51" s="879"/>
      <c r="K51" s="880"/>
      <c r="L51" s="139"/>
      <c r="M51" s="159"/>
      <c r="N51" s="160"/>
      <c r="O51" s="160"/>
      <c r="P51" s="160"/>
      <c r="Q51" s="139"/>
      <c r="R51" s="139"/>
      <c r="S51" s="161"/>
      <c r="T51" s="139"/>
      <c r="U51" s="139"/>
      <c r="V51" s="139"/>
      <c r="W51" s="139"/>
      <c r="X51" s="139"/>
      <c r="Y51" s="139"/>
      <c r="Z51" s="139"/>
      <c r="AA51" s="139"/>
      <c r="AB51" s="139"/>
      <c r="AC51" s="139"/>
      <c r="AD51" s="140"/>
      <c r="AE51" s="140"/>
      <c r="AF51" s="162"/>
      <c r="AG51" s="163" t="e">
        <f>+VLOOKUP(AF51,'Cód. Tipo de trabajador cotz'!$A$49:$L$62,2,0)</f>
        <v>#N/A</v>
      </c>
      <c r="AH51" s="164"/>
      <c r="AI51" s="164"/>
      <c r="AJ51" s="36"/>
      <c r="AK51" s="241"/>
      <c r="AL51" s="241"/>
      <c r="AM51" s="139"/>
      <c r="AN51" s="139"/>
      <c r="AO51" s="166">
        <f t="shared" si="0"/>
        <v>0</v>
      </c>
      <c r="AP51" s="171"/>
      <c r="AQ51" s="165"/>
      <c r="AR51" s="165"/>
      <c r="AS51" s="165"/>
      <c r="AT51" s="165"/>
      <c r="AU51" s="165"/>
      <c r="AV51" s="172"/>
      <c r="AW51" s="173"/>
      <c r="AX51" s="165"/>
      <c r="AY51" s="165"/>
      <c r="AZ51" s="165"/>
      <c r="BA51" s="165"/>
      <c r="BB51" s="165"/>
      <c r="BC51" s="165"/>
      <c r="BD51" s="165"/>
      <c r="BE51" s="165"/>
      <c r="BF51" s="165"/>
      <c r="BG51" s="165"/>
      <c r="BH51" s="165"/>
      <c r="BI51" s="165"/>
      <c r="BJ51" s="165"/>
      <c r="BK51" s="165"/>
      <c r="BL51" s="165"/>
      <c r="BM51" s="165"/>
      <c r="BN51" s="165"/>
      <c r="BO51" s="165"/>
      <c r="BP51" s="165"/>
      <c r="BQ51" s="165"/>
      <c r="BR51" s="165"/>
      <c r="BS51" s="165"/>
      <c r="BT51" s="172"/>
      <c r="BU51" s="145"/>
      <c r="GE51" s="301"/>
      <c r="GK51" s="301"/>
    </row>
    <row r="52" spans="2:195" s="144" customFormat="1">
      <c r="C52" s="137"/>
      <c r="D52" s="138"/>
      <c r="E52" s="139"/>
      <c r="F52" s="139"/>
      <c r="G52" s="158"/>
      <c r="H52" s="299"/>
      <c r="I52" s="159"/>
      <c r="J52" s="879"/>
      <c r="K52" s="880"/>
      <c r="L52" s="139"/>
      <c r="M52" s="159"/>
      <c r="N52" s="160"/>
      <c r="O52" s="160"/>
      <c r="P52" s="160"/>
      <c r="Q52" s="139"/>
      <c r="R52" s="139"/>
      <c r="S52" s="161"/>
      <c r="T52" s="139"/>
      <c r="U52" s="139"/>
      <c r="V52" s="139"/>
      <c r="W52" s="139"/>
      <c r="X52" s="139"/>
      <c r="Y52" s="139"/>
      <c r="Z52" s="139"/>
      <c r="AA52" s="139"/>
      <c r="AB52" s="139"/>
      <c r="AC52" s="139"/>
      <c r="AD52" s="140"/>
      <c r="AE52" s="140"/>
      <c r="AF52" s="162"/>
      <c r="AG52" s="163" t="e">
        <f>+VLOOKUP(AF52,'Cód. Tipo de trabajador cotz'!$A$49:$L$62,2,0)</f>
        <v>#N/A</v>
      </c>
      <c r="AH52" s="164"/>
      <c r="AI52" s="164"/>
      <c r="AJ52" s="36"/>
      <c r="AK52" s="241"/>
      <c r="AL52" s="241"/>
      <c r="AM52" s="139"/>
      <c r="AN52" s="139"/>
      <c r="AO52" s="166">
        <f t="shared" si="0"/>
        <v>0</v>
      </c>
      <c r="AP52" s="171"/>
      <c r="AQ52" s="165"/>
      <c r="AR52" s="165"/>
      <c r="AS52" s="165"/>
      <c r="AT52" s="165"/>
      <c r="AU52" s="165"/>
      <c r="AV52" s="172"/>
      <c r="AW52" s="173"/>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72"/>
      <c r="BU52" s="145"/>
      <c r="GK52" s="301"/>
    </row>
    <row r="53" spans="2:195" s="144" customFormat="1">
      <c r="C53" s="137"/>
      <c r="D53" s="138"/>
      <c r="E53" s="139"/>
      <c r="F53" s="139"/>
      <c r="G53" s="158"/>
      <c r="H53" s="299"/>
      <c r="I53" s="159"/>
      <c r="J53" s="879"/>
      <c r="K53" s="880"/>
      <c r="L53" s="139"/>
      <c r="M53" s="159"/>
      <c r="N53" s="160"/>
      <c r="O53" s="160"/>
      <c r="P53" s="160"/>
      <c r="Q53" s="139"/>
      <c r="R53" s="139"/>
      <c r="S53" s="161"/>
      <c r="T53" s="139"/>
      <c r="U53" s="139"/>
      <c r="V53" s="139"/>
      <c r="W53" s="139"/>
      <c r="X53" s="139"/>
      <c r="Y53" s="139"/>
      <c r="Z53" s="139"/>
      <c r="AA53" s="139"/>
      <c r="AB53" s="139"/>
      <c r="AC53" s="139"/>
      <c r="AD53" s="140"/>
      <c r="AE53" s="140"/>
      <c r="AF53" s="162"/>
      <c r="AG53" s="163" t="e">
        <f>+VLOOKUP(AF53,'Cód. Tipo de trabajador cotz'!$A$49:$L$62,2,0)</f>
        <v>#N/A</v>
      </c>
      <c r="AH53" s="164"/>
      <c r="AI53" s="164"/>
      <c r="AJ53" s="36"/>
      <c r="AK53" s="241"/>
      <c r="AL53" s="241"/>
      <c r="AM53" s="139"/>
      <c r="AN53" s="139"/>
      <c r="AO53" s="166">
        <f t="shared" si="0"/>
        <v>0</v>
      </c>
      <c r="AP53" s="171"/>
      <c r="AQ53" s="165"/>
      <c r="AR53" s="165"/>
      <c r="AS53" s="165"/>
      <c r="AT53" s="165"/>
      <c r="AU53" s="165"/>
      <c r="AV53" s="172"/>
      <c r="AW53" s="173"/>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72"/>
      <c r="BU53" s="145"/>
    </row>
    <row r="54" spans="2:195" s="144" customFormat="1">
      <c r="C54" s="137"/>
      <c r="D54" s="138"/>
      <c r="E54" s="139"/>
      <c r="F54" s="139"/>
      <c r="G54" s="158"/>
      <c r="H54" s="299"/>
      <c r="I54" s="159"/>
      <c r="J54" s="879"/>
      <c r="K54" s="880"/>
      <c r="L54" s="139"/>
      <c r="M54" s="159"/>
      <c r="N54" s="160"/>
      <c r="O54" s="160"/>
      <c r="P54" s="160"/>
      <c r="Q54" s="139"/>
      <c r="R54" s="139"/>
      <c r="S54" s="161"/>
      <c r="T54" s="139"/>
      <c r="U54" s="139"/>
      <c r="V54" s="139"/>
      <c r="W54" s="139"/>
      <c r="X54" s="139"/>
      <c r="Y54" s="139"/>
      <c r="Z54" s="139"/>
      <c r="AA54" s="139"/>
      <c r="AB54" s="139"/>
      <c r="AC54" s="139"/>
      <c r="AD54" s="140"/>
      <c r="AE54" s="140"/>
      <c r="AF54" s="162"/>
      <c r="AG54" s="163" t="e">
        <f>+VLOOKUP(AF54,'Cód. Tipo de trabajador cotz'!$A$49:$L$62,2,0)</f>
        <v>#N/A</v>
      </c>
      <c r="AH54" s="164"/>
      <c r="AI54" s="164"/>
      <c r="AJ54" s="36"/>
      <c r="AK54" s="241"/>
      <c r="AL54" s="241"/>
      <c r="AM54" s="139"/>
      <c r="AN54" s="139"/>
      <c r="AO54" s="166">
        <f t="shared" si="0"/>
        <v>0</v>
      </c>
      <c r="AP54" s="171"/>
      <c r="AQ54" s="165"/>
      <c r="AR54" s="165"/>
      <c r="AS54" s="165"/>
      <c r="AT54" s="165"/>
      <c r="AU54" s="165"/>
      <c r="AV54" s="172"/>
      <c r="AW54" s="173"/>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165"/>
      <c r="BT54" s="172"/>
      <c r="BU54" s="145"/>
    </row>
    <row r="55" spans="2:195" s="144" customFormat="1">
      <c r="C55" s="137"/>
      <c r="D55" s="138"/>
      <c r="E55" s="139"/>
      <c r="F55" s="139"/>
      <c r="G55" s="158"/>
      <c r="H55" s="299"/>
      <c r="I55" s="159"/>
      <c r="J55" s="174"/>
      <c r="K55" s="159"/>
      <c r="L55" s="139"/>
      <c r="M55" s="159"/>
      <c r="N55" s="160"/>
      <c r="O55" s="160"/>
      <c r="P55" s="160"/>
      <c r="Q55" s="139"/>
      <c r="R55" s="139"/>
      <c r="S55" s="161"/>
      <c r="T55" s="139"/>
      <c r="U55" s="139"/>
      <c r="V55" s="139"/>
      <c r="W55" s="139"/>
      <c r="X55" s="139"/>
      <c r="Y55" s="139"/>
      <c r="Z55" s="139"/>
      <c r="AA55" s="139"/>
      <c r="AB55" s="139"/>
      <c r="AC55" s="139"/>
      <c r="AD55" s="140"/>
      <c r="AE55" s="140"/>
      <c r="AF55" s="162"/>
      <c r="AG55" s="163" t="e">
        <f>+VLOOKUP(AF55,'Cód. Tipo de trabajador cotz'!$A$49:$L$62,2,0)</f>
        <v>#N/A</v>
      </c>
      <c r="AH55" s="164"/>
      <c r="AI55" s="164"/>
      <c r="AJ55" s="36"/>
      <c r="AK55" s="241"/>
      <c r="AL55" s="241"/>
      <c r="AM55" s="139"/>
      <c r="AN55" s="139"/>
      <c r="AO55" s="166">
        <f t="shared" si="0"/>
        <v>0</v>
      </c>
      <c r="AP55" s="171"/>
      <c r="AQ55" s="165"/>
      <c r="AR55" s="165"/>
      <c r="AS55" s="165"/>
      <c r="AT55" s="165"/>
      <c r="AU55" s="165"/>
      <c r="AV55" s="172"/>
      <c r="AW55" s="173"/>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72"/>
      <c r="BU55" s="145"/>
    </row>
    <row r="56" spans="2:195" s="144" customFormat="1">
      <c r="C56" s="137"/>
      <c r="D56" s="138"/>
      <c r="E56" s="139"/>
      <c r="F56" s="139"/>
      <c r="G56" s="158"/>
      <c r="H56" s="299" t="s">
        <v>113</v>
      </c>
      <c r="I56" s="159"/>
      <c r="J56" s="879"/>
      <c r="K56" s="880"/>
      <c r="L56" s="139"/>
      <c r="M56" s="159"/>
      <c r="N56" s="160"/>
      <c r="O56" s="160"/>
      <c r="P56" s="160"/>
      <c r="Q56" s="139"/>
      <c r="R56" s="139"/>
      <c r="S56" s="161"/>
      <c r="T56" s="139"/>
      <c r="U56" s="139"/>
      <c r="V56" s="139"/>
      <c r="W56" s="139"/>
      <c r="X56" s="139"/>
      <c r="Y56" s="139"/>
      <c r="Z56" s="139"/>
      <c r="AA56" s="139"/>
      <c r="AB56" s="139"/>
      <c r="AC56" s="139"/>
      <c r="AD56" s="140"/>
      <c r="AE56" s="140"/>
      <c r="AF56" s="162"/>
      <c r="AG56" s="163" t="e">
        <f>+VLOOKUP(AF56,'Cód. Tipo de trabajador cotz'!$A$49:$L$62,2,0)</f>
        <v>#N/A</v>
      </c>
      <c r="AH56" s="164"/>
      <c r="AI56" s="164"/>
      <c r="AJ56" s="36"/>
      <c r="AK56" s="241"/>
      <c r="AL56" s="241"/>
      <c r="AM56" s="139"/>
      <c r="AN56" s="139"/>
      <c r="AO56" s="166">
        <f t="shared" si="0"/>
        <v>0</v>
      </c>
      <c r="AP56" s="171"/>
      <c r="AQ56" s="165"/>
      <c r="AR56" s="165"/>
      <c r="AS56" s="165"/>
      <c r="AT56" s="165"/>
      <c r="AU56" s="165"/>
      <c r="AV56" s="172"/>
      <c r="AW56" s="173"/>
      <c r="AX56" s="165"/>
      <c r="AY56" s="165"/>
      <c r="AZ56" s="165"/>
      <c r="BA56" s="165"/>
      <c r="BB56" s="165"/>
      <c r="BC56" s="165"/>
      <c r="BD56" s="165"/>
      <c r="BE56" s="165"/>
      <c r="BF56" s="165"/>
      <c r="BG56" s="165"/>
      <c r="BH56" s="165"/>
      <c r="BI56" s="165"/>
      <c r="BJ56" s="165"/>
      <c r="BK56" s="165"/>
      <c r="BL56" s="165"/>
      <c r="BM56" s="165"/>
      <c r="BN56" s="165"/>
      <c r="BO56" s="165"/>
      <c r="BP56" s="165"/>
      <c r="BQ56" s="165"/>
      <c r="BR56" s="165"/>
      <c r="BS56" s="165"/>
      <c r="BT56" s="172"/>
      <c r="BU56" s="145"/>
    </row>
    <row r="57" spans="2:195" s="144" customFormat="1">
      <c r="C57" s="137"/>
      <c r="D57" s="138"/>
      <c r="E57" s="139"/>
      <c r="F57" s="139"/>
      <c r="G57" s="158"/>
      <c r="H57" s="299"/>
      <c r="I57" s="159"/>
      <c r="J57" s="879"/>
      <c r="K57" s="880"/>
      <c r="L57" s="139"/>
      <c r="M57" s="159"/>
      <c r="N57" s="160"/>
      <c r="O57" s="160"/>
      <c r="P57" s="160"/>
      <c r="Q57" s="139"/>
      <c r="R57" s="139"/>
      <c r="S57" s="161"/>
      <c r="T57" s="139"/>
      <c r="U57" s="139"/>
      <c r="V57" s="139"/>
      <c r="W57" s="139"/>
      <c r="X57" s="139"/>
      <c r="Y57" s="139"/>
      <c r="Z57" s="139"/>
      <c r="AA57" s="139"/>
      <c r="AB57" s="139"/>
      <c r="AC57" s="139"/>
      <c r="AD57" s="140"/>
      <c r="AE57" s="140"/>
      <c r="AF57" s="162"/>
      <c r="AG57" s="163" t="e">
        <f>+VLOOKUP(AF57,'Cód. Tipo de trabajador cotz'!$A$49:$L$62,2,0)</f>
        <v>#N/A</v>
      </c>
      <c r="AH57" s="164"/>
      <c r="AI57" s="164"/>
      <c r="AJ57" s="36"/>
      <c r="AK57" s="241"/>
      <c r="AL57" s="241"/>
      <c r="AM57" s="139"/>
      <c r="AN57" s="139"/>
      <c r="AO57" s="166">
        <f t="shared" si="0"/>
        <v>0</v>
      </c>
      <c r="AP57" s="171"/>
      <c r="AQ57" s="165"/>
      <c r="AR57" s="165"/>
      <c r="AS57" s="165"/>
      <c r="AT57" s="165"/>
      <c r="AU57" s="165"/>
      <c r="AV57" s="172"/>
      <c r="AW57" s="173"/>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72"/>
      <c r="BU57" s="145"/>
    </row>
    <row r="58" spans="2:195" s="144" customFormat="1" ht="13.5" thickBot="1">
      <c r="C58" s="137"/>
      <c r="D58" s="138"/>
      <c r="E58" s="139"/>
      <c r="F58" s="139"/>
      <c r="G58" s="158"/>
      <c r="H58" s="299"/>
      <c r="I58" s="159"/>
      <c r="J58" s="879"/>
      <c r="K58" s="880"/>
      <c r="L58" s="139"/>
      <c r="M58" s="159"/>
      <c r="N58" s="160"/>
      <c r="P58" s="160"/>
      <c r="Q58" s="139"/>
      <c r="R58" s="139"/>
      <c r="S58" s="161"/>
      <c r="T58" s="139"/>
      <c r="U58" s="139"/>
      <c r="V58" s="139"/>
      <c r="W58" s="139"/>
      <c r="X58" s="139"/>
      <c r="Y58" s="139"/>
      <c r="Z58" s="139"/>
      <c r="AA58" s="139"/>
      <c r="AB58" s="139"/>
      <c r="AC58" s="139"/>
      <c r="AD58" s="140"/>
      <c r="AE58" s="140"/>
      <c r="AF58" s="162"/>
      <c r="AG58" s="163" t="e">
        <f>+VLOOKUP(AF58,'Cód. Tipo de trabajador cotz'!$A$49:$L$62,2,0)</f>
        <v>#N/A</v>
      </c>
      <c r="AH58" s="175"/>
      <c r="AI58" s="164"/>
      <c r="AJ58" s="36"/>
      <c r="AK58" s="241"/>
      <c r="AL58" s="241"/>
      <c r="AM58" s="139"/>
      <c r="AN58" s="139"/>
      <c r="AO58" s="166">
        <f t="shared" si="0"/>
        <v>0</v>
      </c>
      <c r="AP58" s="176"/>
      <c r="AQ58" s="177"/>
      <c r="AR58" s="177"/>
      <c r="AS58" s="177"/>
      <c r="AT58" s="177"/>
      <c r="AU58" s="177"/>
      <c r="AV58" s="178"/>
      <c r="AW58" s="179"/>
      <c r="AX58" s="177"/>
      <c r="AY58" s="177"/>
      <c r="AZ58" s="177"/>
      <c r="BA58" s="177"/>
      <c r="BB58" s="177"/>
      <c r="BC58" s="177"/>
      <c r="BD58" s="177"/>
      <c r="BE58" s="177"/>
      <c r="BF58" s="177"/>
      <c r="BG58" s="177"/>
      <c r="BH58" s="177"/>
      <c r="BI58" s="177"/>
      <c r="BJ58" s="177"/>
      <c r="BK58" s="177"/>
      <c r="BL58" s="177"/>
      <c r="BM58" s="177"/>
      <c r="BN58" s="177"/>
      <c r="BO58" s="177"/>
      <c r="BP58" s="177"/>
      <c r="BQ58" s="177"/>
      <c r="BR58" s="177"/>
      <c r="BS58" s="177"/>
      <c r="BT58" s="178"/>
      <c r="BU58" s="145"/>
    </row>
    <row r="59" spans="2:195" s="144" customFormat="1">
      <c r="C59" s="137"/>
      <c r="D59" s="148"/>
      <c r="E59" s="143"/>
      <c r="F59" s="143"/>
      <c r="G59" s="180"/>
      <c r="H59" s="143"/>
      <c r="I59" s="143"/>
      <c r="J59" s="143"/>
      <c r="K59" s="143"/>
      <c r="L59" s="143"/>
      <c r="M59" s="151"/>
      <c r="N59" s="143"/>
      <c r="O59" s="143"/>
      <c r="P59" s="143"/>
      <c r="Q59" s="143"/>
      <c r="R59" s="143"/>
      <c r="S59" s="181"/>
      <c r="T59" s="143"/>
      <c r="U59" s="143"/>
      <c r="V59" s="143"/>
      <c r="W59" s="143"/>
      <c r="X59" s="143"/>
      <c r="Y59" s="143"/>
      <c r="Z59" s="143"/>
      <c r="AA59" s="143"/>
      <c r="AB59" s="143"/>
      <c r="AC59" s="143"/>
      <c r="AD59" s="151"/>
      <c r="AE59" s="151"/>
      <c r="AF59" s="143"/>
      <c r="AG59" s="143"/>
      <c r="AH59" s="143"/>
      <c r="AI59" s="143"/>
      <c r="AJ59" s="143"/>
      <c r="AK59" s="143"/>
      <c r="AL59" s="143"/>
      <c r="AM59" s="143"/>
      <c r="AN59" s="143"/>
      <c r="AO59" s="143"/>
      <c r="AP59" s="143"/>
      <c r="AQ59" s="143"/>
      <c r="AR59" s="143"/>
      <c r="AS59" s="143"/>
      <c r="AT59" s="143"/>
      <c r="AU59" s="143"/>
      <c r="AV59" s="143"/>
      <c r="AW59" s="143"/>
      <c r="AX59" s="143"/>
      <c r="AY59" s="143"/>
      <c r="AZ59" s="143"/>
      <c r="BA59" s="143"/>
      <c r="BB59" s="143"/>
      <c r="BC59" s="143"/>
      <c r="BD59" s="143"/>
      <c r="BE59" s="143"/>
      <c r="BF59" s="143"/>
      <c r="BG59" s="143"/>
      <c r="BH59" s="143"/>
      <c r="BI59" s="143"/>
      <c r="BJ59" s="143"/>
      <c r="BK59" s="143"/>
      <c r="BL59" s="143"/>
      <c r="BM59" s="143"/>
      <c r="BN59" s="143"/>
      <c r="BO59" s="143"/>
      <c r="BP59" s="143"/>
      <c r="BQ59" s="143"/>
      <c r="BR59" s="143"/>
      <c r="BS59" s="143"/>
      <c r="BT59" s="143"/>
      <c r="BU59" s="145"/>
    </row>
    <row r="60" spans="2:195" s="144" customFormat="1">
      <c r="C60" s="137"/>
      <c r="D60" s="148"/>
      <c r="E60" s="143"/>
      <c r="F60" s="143"/>
      <c r="G60" s="180"/>
      <c r="H60" s="143"/>
      <c r="I60" s="143"/>
      <c r="J60" s="143"/>
      <c r="K60" s="143"/>
      <c r="L60" s="143"/>
      <c r="M60" s="151"/>
      <c r="N60" s="143"/>
      <c r="O60" s="143"/>
      <c r="P60" s="143"/>
      <c r="Q60" s="143"/>
      <c r="R60" s="143"/>
      <c r="S60" s="181"/>
      <c r="T60" s="143"/>
      <c r="U60" s="143"/>
      <c r="V60" s="143"/>
      <c r="W60" s="143"/>
      <c r="X60" s="143"/>
      <c r="Y60" s="143"/>
      <c r="Z60" s="143"/>
      <c r="AA60" s="143"/>
      <c r="AB60" s="143"/>
      <c r="AC60" s="143"/>
      <c r="AD60" s="151"/>
      <c r="AE60" s="151"/>
      <c r="AF60" s="143"/>
      <c r="AG60" s="143"/>
      <c r="AH60" s="143"/>
      <c r="AI60" s="143"/>
      <c r="AJ60" s="143"/>
      <c r="AK60" s="143"/>
      <c r="AL60" s="143"/>
      <c r="AM60" s="143"/>
      <c r="AN60" s="143"/>
      <c r="AO60" s="143"/>
      <c r="AP60" s="143"/>
      <c r="AQ60" s="143"/>
      <c r="AR60" s="143"/>
      <c r="AS60" s="143"/>
      <c r="AT60" s="143"/>
      <c r="AU60" s="143"/>
      <c r="AV60" s="143"/>
      <c r="AW60" s="143"/>
      <c r="AX60" s="143"/>
      <c r="AY60" s="143"/>
      <c r="AZ60" s="143"/>
      <c r="BA60" s="143"/>
      <c r="BB60" s="143"/>
      <c r="BC60" s="143"/>
      <c r="BD60" s="143"/>
      <c r="BE60" s="143"/>
      <c r="BF60" s="143"/>
      <c r="BG60" s="143"/>
      <c r="BH60" s="143"/>
      <c r="BI60" s="143"/>
      <c r="BJ60" s="143"/>
      <c r="BK60" s="143"/>
      <c r="BL60" s="143"/>
      <c r="BM60" s="143"/>
      <c r="BN60" s="143"/>
      <c r="BO60" s="143"/>
      <c r="BP60" s="143"/>
      <c r="BQ60" s="143"/>
      <c r="BR60" s="143"/>
      <c r="BS60" s="143"/>
      <c r="BT60" s="143"/>
      <c r="BU60" s="145"/>
    </row>
    <row r="61" spans="2:195" s="144" customFormat="1" ht="13.5" thickBot="1">
      <c r="C61" s="137"/>
      <c r="D61" s="148"/>
      <c r="E61" s="143"/>
      <c r="F61" s="143"/>
      <c r="G61" s="180"/>
      <c r="H61" s="143"/>
      <c r="I61" s="143"/>
      <c r="J61" s="143"/>
      <c r="K61" s="143"/>
      <c r="L61" s="143"/>
      <c r="M61" s="151"/>
      <c r="N61" s="143"/>
      <c r="O61" s="143"/>
      <c r="P61" s="143"/>
      <c r="Q61" s="143"/>
      <c r="R61" s="143"/>
      <c r="S61" s="181"/>
      <c r="T61" s="143"/>
      <c r="U61" s="143"/>
      <c r="V61" s="143"/>
      <c r="W61" s="143"/>
      <c r="X61" s="143"/>
      <c r="Y61" s="143"/>
      <c r="Z61" s="143"/>
      <c r="AA61" s="143"/>
      <c r="AB61" s="143"/>
      <c r="AC61" s="143"/>
      <c r="AD61" s="151"/>
      <c r="AE61" s="151"/>
      <c r="AF61" s="143"/>
      <c r="AG61" s="143"/>
      <c r="AH61" s="143"/>
      <c r="AI61" s="143"/>
      <c r="AJ61" s="143"/>
      <c r="AK61" s="143"/>
      <c r="AL61" s="143"/>
      <c r="AM61" s="143"/>
      <c r="AN61" s="143"/>
      <c r="AO61" s="143"/>
      <c r="AP61" s="143"/>
      <c r="AQ61" s="143"/>
      <c r="AR61" s="143"/>
      <c r="AS61" s="143"/>
      <c r="AT61" s="143"/>
      <c r="AU61" s="143"/>
      <c r="AV61" s="143"/>
      <c r="AW61" s="143"/>
      <c r="AX61" s="143"/>
      <c r="AY61" s="143"/>
      <c r="AZ61" s="143"/>
      <c r="BA61" s="143"/>
      <c r="BB61" s="143"/>
      <c r="BC61" s="143"/>
      <c r="BD61" s="143"/>
      <c r="BE61" s="143"/>
      <c r="BF61" s="143"/>
      <c r="BG61" s="143"/>
      <c r="BH61" s="143"/>
      <c r="BI61" s="143"/>
      <c r="BJ61" s="143"/>
      <c r="BK61" s="143"/>
      <c r="BL61" s="143"/>
      <c r="BM61" s="143"/>
      <c r="BN61" s="143"/>
      <c r="BO61" s="143"/>
      <c r="BP61" s="143"/>
      <c r="BQ61" s="143"/>
      <c r="BR61" s="143"/>
      <c r="BS61" s="143"/>
      <c r="BT61" s="143"/>
      <c r="BU61" s="145"/>
    </row>
    <row r="62" spans="2:195" s="114" customFormat="1" ht="13.5" customHeight="1" thickBot="1">
      <c r="C62" s="113"/>
      <c r="D62" s="860" t="s">
        <v>402</v>
      </c>
      <c r="E62" s="861"/>
      <c r="F62" s="861"/>
      <c r="G62" s="861"/>
      <c r="H62" s="861"/>
      <c r="I62" s="861"/>
      <c r="J62" s="861"/>
      <c r="K62" s="861"/>
      <c r="L62" s="861"/>
      <c r="M62" s="861"/>
      <c r="N62" s="861"/>
      <c r="O62" s="861"/>
      <c r="P62" s="861"/>
      <c r="Q62" s="861"/>
      <c r="R62" s="861"/>
      <c r="S62" s="861"/>
      <c r="T62" s="861"/>
      <c r="U62" s="861"/>
      <c r="V62" s="861"/>
      <c r="W62" s="861"/>
      <c r="X62" s="861"/>
      <c r="Y62" s="861"/>
      <c r="Z62" s="861"/>
      <c r="AA62" s="861"/>
      <c r="AB62" s="861"/>
      <c r="AC62" s="861"/>
      <c r="AD62" s="861"/>
      <c r="AE62" s="861"/>
      <c r="AF62" s="861"/>
      <c r="AG62" s="861"/>
      <c r="AH62" s="862"/>
      <c r="AI62" s="308"/>
      <c r="AJ62" s="182"/>
      <c r="AK62" s="182"/>
      <c r="AL62" s="182"/>
      <c r="AM62" s="182"/>
      <c r="AN62" s="182"/>
      <c r="AO62" s="182"/>
      <c r="AP62" s="182"/>
      <c r="AQ62" s="182"/>
      <c r="AR62" s="182"/>
      <c r="AS62" s="182"/>
      <c r="AT62" s="182"/>
      <c r="AU62" s="182"/>
      <c r="AV62" s="182"/>
      <c r="AW62" s="182"/>
      <c r="AX62" s="182"/>
      <c r="AY62" s="182"/>
      <c r="AZ62" s="182"/>
      <c r="BA62" s="182"/>
      <c r="BB62" s="182"/>
      <c r="BC62" s="182"/>
      <c r="BD62" s="182"/>
      <c r="BE62" s="182"/>
      <c r="BF62" s="182"/>
      <c r="BG62" s="182"/>
      <c r="BH62" s="182"/>
      <c r="BI62" s="182"/>
      <c r="BJ62" s="182"/>
      <c r="BK62" s="182"/>
      <c r="BL62" s="182"/>
      <c r="BM62" s="182"/>
      <c r="BN62" s="182"/>
      <c r="BO62" s="182"/>
      <c r="BP62" s="182"/>
      <c r="BQ62" s="182"/>
      <c r="BR62" s="182"/>
      <c r="BS62" s="182"/>
      <c r="BT62" s="182"/>
      <c r="BU62" s="117"/>
      <c r="GE62" s="144"/>
      <c r="GK62" s="144"/>
    </row>
    <row r="63" spans="2:195" s="114" customFormat="1" ht="45" customHeight="1">
      <c r="C63" s="113"/>
      <c r="D63" s="863" t="s">
        <v>405</v>
      </c>
      <c r="E63" s="864"/>
      <c r="F63" s="864"/>
      <c r="G63" s="864"/>
      <c r="H63" s="864"/>
      <c r="I63" s="864"/>
      <c r="J63" s="864"/>
      <c r="K63" s="864"/>
      <c r="L63" s="864"/>
      <c r="M63" s="864"/>
      <c r="N63" s="864"/>
      <c r="O63" s="864"/>
      <c r="P63" s="864"/>
      <c r="Q63" s="864"/>
      <c r="R63" s="864"/>
      <c r="S63" s="864"/>
      <c r="T63" s="864"/>
      <c r="U63" s="864"/>
      <c r="V63" s="864"/>
      <c r="W63" s="864"/>
      <c r="X63" s="864"/>
      <c r="Y63" s="864"/>
      <c r="Z63" s="864"/>
      <c r="AA63" s="864"/>
      <c r="AB63" s="864"/>
      <c r="AC63" s="864"/>
      <c r="AD63" s="864"/>
      <c r="AE63" s="864"/>
      <c r="AF63" s="864"/>
      <c r="AG63" s="864"/>
      <c r="AH63" s="865"/>
      <c r="AI63" s="309"/>
      <c r="AJ63" s="183"/>
      <c r="AK63" s="183"/>
      <c r="AL63" s="183"/>
      <c r="AM63" s="183"/>
      <c r="AN63" s="183"/>
      <c r="AO63" s="182"/>
      <c r="AP63" s="182"/>
      <c r="AQ63" s="182"/>
      <c r="AR63" s="182"/>
      <c r="AS63" s="182"/>
      <c r="AT63" s="182"/>
      <c r="AU63" s="182"/>
      <c r="AV63" s="182"/>
      <c r="AW63" s="182"/>
      <c r="AX63" s="182"/>
      <c r="AY63" s="182"/>
      <c r="AZ63" s="182"/>
      <c r="BA63" s="182"/>
      <c r="BB63" s="182"/>
      <c r="BC63" s="182"/>
      <c r="BD63" s="182"/>
      <c r="BE63" s="182"/>
      <c r="BF63" s="182"/>
      <c r="BG63" s="182"/>
      <c r="BH63" s="182"/>
      <c r="BI63" s="182"/>
      <c r="BJ63" s="182"/>
      <c r="BK63" s="182"/>
      <c r="BL63" s="182"/>
      <c r="BM63" s="182"/>
      <c r="BN63" s="182"/>
      <c r="BO63" s="182"/>
      <c r="BP63" s="182"/>
      <c r="BQ63" s="182"/>
      <c r="BR63" s="182"/>
      <c r="BS63" s="182"/>
      <c r="BT63" s="182"/>
      <c r="BU63" s="117"/>
      <c r="GK63" s="144"/>
    </row>
    <row r="64" spans="2:195" s="201" customFormat="1" ht="25.5">
      <c r="B64" s="184"/>
      <c r="C64" s="185"/>
      <c r="D64" s="186" t="s">
        <v>403</v>
      </c>
      <c r="E64" s="187" t="s">
        <v>225</v>
      </c>
      <c r="F64" s="188" t="s">
        <v>230</v>
      </c>
      <c r="G64" s="188" t="s">
        <v>232</v>
      </c>
      <c r="H64" s="866" t="s">
        <v>134</v>
      </c>
      <c r="I64" s="867"/>
      <c r="J64" s="189"/>
      <c r="K64" s="190"/>
      <c r="L64" s="191" t="s">
        <v>16</v>
      </c>
      <c r="M64" s="192"/>
      <c r="N64" s="193" t="s">
        <v>82</v>
      </c>
      <c r="O64" s="193" t="s">
        <v>83</v>
      </c>
      <c r="P64" s="193" t="s">
        <v>84</v>
      </c>
      <c r="Q64" s="194" t="s">
        <v>393</v>
      </c>
      <c r="R64" s="195" t="s">
        <v>74</v>
      </c>
      <c r="S64" s="195" t="s">
        <v>404</v>
      </c>
      <c r="T64" s="195" t="s">
        <v>76</v>
      </c>
      <c r="U64" s="195" t="s">
        <v>226</v>
      </c>
      <c r="V64" s="195" t="s">
        <v>58</v>
      </c>
      <c r="W64" s="195" t="s">
        <v>59</v>
      </c>
      <c r="X64" s="195" t="s">
        <v>77</v>
      </c>
      <c r="Y64" s="195" t="s">
        <v>20</v>
      </c>
      <c r="Z64" s="195" t="s">
        <v>78</v>
      </c>
      <c r="AA64" s="195" t="s">
        <v>79</v>
      </c>
      <c r="AB64" s="195" t="s">
        <v>21</v>
      </c>
      <c r="AC64" s="195" t="s">
        <v>56</v>
      </c>
      <c r="AD64" s="195" t="s">
        <v>80</v>
      </c>
      <c r="AE64" s="195" t="s">
        <v>81</v>
      </c>
      <c r="AF64" s="196" t="s">
        <v>227</v>
      </c>
      <c r="AG64" s="192"/>
      <c r="AH64" s="197" t="s">
        <v>228</v>
      </c>
      <c r="AI64" s="310"/>
      <c r="AJ64" s="198"/>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200"/>
      <c r="GE64" s="114"/>
      <c r="GK64" s="114"/>
    </row>
    <row r="65" spans="3:193" s="114" customFormat="1" ht="13.5" thickBot="1">
      <c r="C65" s="113"/>
      <c r="D65" s="202">
        <f>+COUNTA(D39:D61)</f>
        <v>0</v>
      </c>
      <c r="E65" s="203" t="b">
        <f>+((COUNT(E39:E61))=$D$65)</f>
        <v>1</v>
      </c>
      <c r="F65" s="203" t="b">
        <f>+((COUNTA(F39:F61))=D65)</f>
        <v>1</v>
      </c>
      <c r="G65" s="203" t="b">
        <f>+((COUNT(G39:G61))=D65)</f>
        <v>1</v>
      </c>
      <c r="H65" s="869" t="b">
        <f>+((COUNTA(H39:H60))=D65)</f>
        <v>0</v>
      </c>
      <c r="I65" s="953"/>
      <c r="J65" s="204"/>
      <c r="K65" s="205"/>
      <c r="L65" s="206" t="b">
        <f>+((COUNTA(L39:L61))=D65)</f>
        <v>1</v>
      </c>
      <c r="M65" s="207"/>
      <c r="N65" s="208" t="b">
        <f>+((COUNT(N39:N61))=$D$65)</f>
        <v>1</v>
      </c>
      <c r="O65" s="203" t="b">
        <f>+((COUNT(O39:O62))=$D$65)</f>
        <v>1</v>
      </c>
      <c r="P65" s="203" t="b">
        <f>+((COUNT(P39:P62))=$D$65)</f>
        <v>1</v>
      </c>
      <c r="Q65" s="203" t="b">
        <f>+((COUNTA(Q39:Q62))=$D$65)</f>
        <v>1</v>
      </c>
      <c r="R65" s="203" t="b">
        <f>+((COUNTA(R39:R62))=$D$65)</f>
        <v>1</v>
      </c>
      <c r="S65" s="209">
        <f>SUM(S39:S61)</f>
        <v>0</v>
      </c>
      <c r="T65" s="203" t="b">
        <f>+((COUNTA(T39:T62))=$D$65)</f>
        <v>1</v>
      </c>
      <c r="U65" s="203" t="b">
        <f>+((COUNTA(U39:U62))=$D$65)</f>
        <v>1</v>
      </c>
      <c r="V65" s="203" t="b">
        <f>+((COUNTA(V39:V62))=$D$65)</f>
        <v>1</v>
      </c>
      <c r="W65" s="203" t="b">
        <f>+((COUNT(W39:W62))=$D$65)</f>
        <v>1</v>
      </c>
      <c r="X65" s="203" t="b">
        <f>+((COUNT(X39:X62))=$D$65)</f>
        <v>1</v>
      </c>
      <c r="Y65" s="203" t="b">
        <f t="shared" ref="Y65:AF65" si="1">+((COUNTA(Y39:Y62))=$D$65)</f>
        <v>1</v>
      </c>
      <c r="Z65" s="203" t="b">
        <f t="shared" si="1"/>
        <v>1</v>
      </c>
      <c r="AA65" s="203" t="b">
        <f t="shared" si="1"/>
        <v>1</v>
      </c>
      <c r="AB65" s="203" t="b">
        <f t="shared" si="1"/>
        <v>1</v>
      </c>
      <c r="AC65" s="203" t="b">
        <f t="shared" si="1"/>
        <v>1</v>
      </c>
      <c r="AD65" s="203" t="b">
        <f t="shared" si="1"/>
        <v>1</v>
      </c>
      <c r="AE65" s="203" t="b">
        <f t="shared" si="1"/>
        <v>1</v>
      </c>
      <c r="AF65" s="210" t="b">
        <f t="shared" si="1"/>
        <v>1</v>
      </c>
      <c r="AG65" s="207"/>
      <c r="AH65" s="211" t="b">
        <f>+((COUNTA(AH39:AH62))=$D$65)</f>
        <v>1</v>
      </c>
      <c r="AI65" s="120"/>
      <c r="AJ65" s="120"/>
      <c r="AK65" s="120"/>
      <c r="AL65" s="120"/>
      <c r="AM65" s="120"/>
      <c r="AN65" s="120"/>
      <c r="AO65" s="120"/>
      <c r="AP65" s="120"/>
      <c r="AQ65" s="120"/>
      <c r="AR65" s="120"/>
      <c r="AS65" s="120"/>
      <c r="AT65" s="120"/>
      <c r="AU65" s="120"/>
      <c r="AV65" s="120"/>
      <c r="AW65" s="120"/>
      <c r="AX65" s="120"/>
      <c r="AY65" s="120"/>
      <c r="AZ65" s="120"/>
      <c r="BA65" s="120"/>
      <c r="BB65" s="120"/>
      <c r="BC65" s="120"/>
      <c r="BD65" s="120"/>
      <c r="BE65" s="120"/>
      <c r="BF65" s="120"/>
      <c r="BG65" s="120"/>
      <c r="BH65" s="120"/>
      <c r="BI65" s="120"/>
      <c r="BJ65" s="120"/>
      <c r="BK65" s="120"/>
      <c r="BL65" s="120"/>
      <c r="BM65" s="120"/>
      <c r="BN65" s="120"/>
      <c r="BO65" s="120"/>
      <c r="BP65" s="120"/>
      <c r="BQ65" s="120"/>
      <c r="BR65" s="120"/>
      <c r="BS65" s="120"/>
      <c r="BT65" s="120"/>
      <c r="BU65" s="117"/>
      <c r="GE65" s="201"/>
    </row>
    <row r="66" spans="3:193" s="114" customFormat="1" ht="13.5" thickBot="1">
      <c r="C66" s="212"/>
      <c r="D66" s="213"/>
      <c r="E66" s="213"/>
      <c r="F66" s="213"/>
      <c r="G66" s="213"/>
      <c r="H66" s="213"/>
      <c r="I66" s="213"/>
      <c r="J66" s="213"/>
      <c r="K66" s="213"/>
      <c r="L66" s="213"/>
      <c r="M66" s="214"/>
      <c r="N66" s="213"/>
      <c r="O66" s="213"/>
      <c r="P66" s="213"/>
      <c r="Q66" s="213"/>
      <c r="R66" s="213"/>
      <c r="S66" s="215"/>
      <c r="T66" s="213"/>
      <c r="U66" s="213"/>
      <c r="V66" s="213"/>
      <c r="W66" s="213"/>
      <c r="X66" s="213"/>
      <c r="Y66" s="213"/>
      <c r="Z66" s="213"/>
      <c r="AA66" s="213"/>
      <c r="AB66" s="213"/>
      <c r="AC66" s="213"/>
      <c r="AD66" s="214"/>
      <c r="AE66" s="214"/>
      <c r="AF66" s="213"/>
      <c r="AG66" s="213"/>
      <c r="AH66" s="213"/>
      <c r="AI66" s="213"/>
      <c r="AJ66" s="213"/>
      <c r="AK66" s="213"/>
      <c r="AL66" s="213"/>
      <c r="AM66" s="213"/>
      <c r="AN66" s="213"/>
      <c r="AO66" s="213"/>
      <c r="AP66" s="213"/>
      <c r="AQ66" s="213"/>
      <c r="AR66" s="213"/>
      <c r="AS66" s="213"/>
      <c r="AT66" s="213"/>
      <c r="AU66" s="213"/>
      <c r="AV66" s="213"/>
      <c r="AW66" s="213"/>
      <c r="AX66" s="213"/>
      <c r="AY66" s="213"/>
      <c r="AZ66" s="213"/>
      <c r="BA66" s="213"/>
      <c r="BB66" s="213"/>
      <c r="BC66" s="213"/>
      <c r="BD66" s="213"/>
      <c r="BE66" s="213"/>
      <c r="BF66" s="213"/>
      <c r="BG66" s="213"/>
      <c r="BH66" s="213"/>
      <c r="BI66" s="213"/>
      <c r="BJ66" s="213"/>
      <c r="BK66" s="213"/>
      <c r="BL66" s="213"/>
      <c r="BM66" s="213"/>
      <c r="BN66" s="213"/>
      <c r="BO66" s="213"/>
      <c r="BP66" s="213"/>
      <c r="BQ66" s="213"/>
      <c r="BR66" s="213"/>
      <c r="BS66" s="213"/>
      <c r="BT66" s="213"/>
      <c r="BU66" s="216"/>
      <c r="GK66" s="201"/>
    </row>
    <row r="67" spans="3:193" s="144" customFormat="1">
      <c r="M67" s="149"/>
      <c r="AD67" s="149"/>
      <c r="AE67" s="149"/>
      <c r="GE67" s="114"/>
      <c r="GK67" s="114"/>
    </row>
    <row r="68" spans="3:193" s="144" customFormat="1">
      <c r="M68" s="149"/>
      <c r="AD68" s="149"/>
      <c r="AE68" s="149"/>
      <c r="GK68" s="114"/>
    </row>
    <row r="69" spans="3:193" s="144" customFormat="1">
      <c r="M69" s="149"/>
      <c r="AD69" s="149"/>
      <c r="AE69" s="149"/>
    </row>
    <row r="70" spans="3:193" s="144" customFormat="1">
      <c r="M70" s="149"/>
      <c r="AD70" s="149"/>
      <c r="AE70" s="149"/>
    </row>
    <row r="71" spans="3:193" s="144" customFormat="1">
      <c r="M71" s="149"/>
      <c r="AD71" s="149"/>
      <c r="AE71" s="149"/>
    </row>
    <row r="72" spans="3:193" s="144" customFormat="1">
      <c r="M72" s="149"/>
      <c r="AD72" s="149"/>
      <c r="AE72" s="149"/>
    </row>
    <row r="73" spans="3:193" s="144" customFormat="1">
      <c r="M73" s="149"/>
      <c r="AD73" s="149"/>
      <c r="AE73" s="149"/>
    </row>
    <row r="74" spans="3:193" s="144" customFormat="1">
      <c r="M74" s="149"/>
      <c r="AD74" s="149"/>
      <c r="AE74" s="149"/>
    </row>
    <row r="75" spans="3:193" s="144" customFormat="1">
      <c r="M75" s="149"/>
      <c r="AD75" s="149"/>
      <c r="AE75" s="149"/>
    </row>
    <row r="76" spans="3:193" s="144" customFormat="1">
      <c r="M76" s="149"/>
      <c r="AD76" s="149"/>
      <c r="AE76" s="149"/>
    </row>
    <row r="77" spans="3:193" s="144" customFormat="1">
      <c r="M77" s="149"/>
      <c r="AD77" s="149"/>
      <c r="AE77" s="149"/>
    </row>
    <row r="78" spans="3:193" s="144" customFormat="1">
      <c r="M78" s="149"/>
      <c r="AD78" s="149"/>
      <c r="AE78" s="149"/>
    </row>
    <row r="79" spans="3:193" s="144" customFormat="1">
      <c r="M79" s="149"/>
      <c r="AD79" s="149"/>
      <c r="AE79" s="149"/>
    </row>
    <row r="80" spans="3:193" s="144" customFormat="1">
      <c r="M80" s="149"/>
      <c r="AD80" s="149"/>
      <c r="AE80" s="149"/>
    </row>
    <row r="81" spans="13:193" s="144" customFormat="1">
      <c r="M81" s="149"/>
      <c r="AD81" s="149"/>
      <c r="AE81" s="149"/>
    </row>
    <row r="82" spans="13:193" s="144" customFormat="1">
      <c r="M82" s="149"/>
      <c r="AD82" s="149"/>
      <c r="AE82" s="149"/>
    </row>
    <row r="83" spans="13:193">
      <c r="GE83" s="144"/>
      <c r="GK83" s="144"/>
    </row>
    <row r="84" spans="13:193">
      <c r="GK84" s="144"/>
    </row>
  </sheetData>
  <sheetProtection insertRows="0" deleteRows="0" autoFilter="0" pivotTables="0"/>
  <autoFilter ref="D37:BT58" xr:uid="{00000000-0009-0000-0000-000005000000}">
    <filterColumn colId="4" showButton="0"/>
    <filterColumn colId="6" showButton="0"/>
    <filterColumn colId="10" showButton="0"/>
    <filterColumn colId="11" showButton="0"/>
    <filterColumn colId="33" showButton="0"/>
    <filterColumn colId="38" showButton="0"/>
    <filterColumn colId="39" showButton="0"/>
    <filterColumn colId="40" showButton="0"/>
    <filterColumn colId="41" showButton="0"/>
    <filterColumn colId="42" showButton="0"/>
    <filterColumn colId="43"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autoFilter>
  <sortState xmlns:xlrd2="http://schemas.microsoft.com/office/spreadsheetml/2017/richdata2" ref="GE24:GE32">
    <sortCondition ref="GE24:GE32"/>
  </sortState>
  <dataConsolidate link="1"/>
  <mergeCells count="148">
    <mergeCell ref="C2:U2"/>
    <mergeCell ref="D11:J11"/>
    <mergeCell ref="L11:Q11"/>
    <mergeCell ref="D12:E12"/>
    <mergeCell ref="H12:J12"/>
    <mergeCell ref="N12:P12"/>
    <mergeCell ref="F15:G15"/>
    <mergeCell ref="M15:Q15"/>
    <mergeCell ref="D16:E16"/>
    <mergeCell ref="F16:J16"/>
    <mergeCell ref="D18:G18"/>
    <mergeCell ref="D13:E13"/>
    <mergeCell ref="F13:G13"/>
    <mergeCell ref="I13:J13"/>
    <mergeCell ref="N13:P13"/>
    <mergeCell ref="D14:E14"/>
    <mergeCell ref="F14:G14"/>
    <mergeCell ref="H14:H15"/>
    <mergeCell ref="I14:J15"/>
    <mergeCell ref="N14:P14"/>
    <mergeCell ref="D15:E15"/>
    <mergeCell ref="D20:AK20"/>
    <mergeCell ref="D22:D23"/>
    <mergeCell ref="E22:E23"/>
    <mergeCell ref="F22:H23"/>
    <mergeCell ref="I22:J23"/>
    <mergeCell ref="K22:L23"/>
    <mergeCell ref="M22:M23"/>
    <mergeCell ref="N22:O23"/>
    <mergeCell ref="P22:Q23"/>
    <mergeCell ref="R22:R23"/>
    <mergeCell ref="S22:S23"/>
    <mergeCell ref="T22:T23"/>
    <mergeCell ref="U22:W23"/>
    <mergeCell ref="X22:AF22"/>
    <mergeCell ref="AG22:AH22"/>
    <mergeCell ref="AI22:AK22"/>
    <mergeCell ref="AD23:AF23"/>
    <mergeCell ref="AG23:AH23"/>
    <mergeCell ref="AI23:AJ23"/>
    <mergeCell ref="D21:AK21"/>
    <mergeCell ref="AD24:AF24"/>
    <mergeCell ref="AG24:AH24"/>
    <mergeCell ref="AI24:AJ24"/>
    <mergeCell ref="F25:H25"/>
    <mergeCell ref="I25:J25"/>
    <mergeCell ref="K25:L25"/>
    <mergeCell ref="N25:O25"/>
    <mergeCell ref="P25:Q25"/>
    <mergeCell ref="U25:W25"/>
    <mergeCell ref="AD25:AF25"/>
    <mergeCell ref="F24:H24"/>
    <mergeCell ref="I24:J24"/>
    <mergeCell ref="K24:L24"/>
    <mergeCell ref="N24:O24"/>
    <mergeCell ref="P24:Q24"/>
    <mergeCell ref="U24:W24"/>
    <mergeCell ref="AG25:AH25"/>
    <mergeCell ref="AI25:AJ25"/>
    <mergeCell ref="F26:H26"/>
    <mergeCell ref="I26:J26"/>
    <mergeCell ref="K26:L26"/>
    <mergeCell ref="N26:O26"/>
    <mergeCell ref="P26:Q26"/>
    <mergeCell ref="U26:W26"/>
    <mergeCell ref="AD26:AF26"/>
    <mergeCell ref="AG26:AH26"/>
    <mergeCell ref="AI26:AJ26"/>
    <mergeCell ref="F27:H27"/>
    <mergeCell ref="I27:J27"/>
    <mergeCell ref="K27:L27"/>
    <mergeCell ref="N27:O27"/>
    <mergeCell ref="P27:Q27"/>
    <mergeCell ref="U27:W27"/>
    <mergeCell ref="AD27:AF27"/>
    <mergeCell ref="AG27:AH27"/>
    <mergeCell ref="AI27:AJ27"/>
    <mergeCell ref="AD28:AF28"/>
    <mergeCell ref="AG28:AH28"/>
    <mergeCell ref="AI28:AJ28"/>
    <mergeCell ref="D30:AH30"/>
    <mergeCell ref="AI30:AJ30"/>
    <mergeCell ref="D35:AH35"/>
    <mergeCell ref="AJ35:BT35"/>
    <mergeCell ref="F28:H28"/>
    <mergeCell ref="I28:J28"/>
    <mergeCell ref="K28:L28"/>
    <mergeCell ref="N28:O28"/>
    <mergeCell ref="P28:Q28"/>
    <mergeCell ref="U28:W28"/>
    <mergeCell ref="W37:W38"/>
    <mergeCell ref="D36:BT36"/>
    <mergeCell ref="D37:D38"/>
    <mergeCell ref="E37:E38"/>
    <mergeCell ref="F37:F38"/>
    <mergeCell ref="G37:G38"/>
    <mergeCell ref="H37:I38"/>
    <mergeCell ref="J37:K38"/>
    <mergeCell ref="L37:L38"/>
    <mergeCell ref="M37:M38"/>
    <mergeCell ref="N37:P37"/>
    <mergeCell ref="AP37:AV37"/>
    <mergeCell ref="AW37:BT37"/>
    <mergeCell ref="AN37:AN38"/>
    <mergeCell ref="AI37:AI38"/>
    <mergeCell ref="J40:K40"/>
    <mergeCell ref="J41:K41"/>
    <mergeCell ref="J42:K42"/>
    <mergeCell ref="AK37:AL37"/>
    <mergeCell ref="AM37:AM38"/>
    <mergeCell ref="AO37:AO38"/>
    <mergeCell ref="J39:K39"/>
    <mergeCell ref="AD37:AD38"/>
    <mergeCell ref="AE37:AE38"/>
    <mergeCell ref="AF37:AF38"/>
    <mergeCell ref="AG37:AG38"/>
    <mergeCell ref="AH37:AH38"/>
    <mergeCell ref="AJ37:AJ38"/>
    <mergeCell ref="X37:X38"/>
    <mergeCell ref="Y37:Y38"/>
    <mergeCell ref="Z37:Z38"/>
    <mergeCell ref="AA37:AA38"/>
    <mergeCell ref="AB37:AB38"/>
    <mergeCell ref="AC37:AC38"/>
    <mergeCell ref="R37:R38"/>
    <mergeCell ref="S37:S38"/>
    <mergeCell ref="T37:T38"/>
    <mergeCell ref="U37:U38"/>
    <mergeCell ref="V37:V38"/>
    <mergeCell ref="J49:K49"/>
    <mergeCell ref="J50:K50"/>
    <mergeCell ref="J51:K51"/>
    <mergeCell ref="J46:K46"/>
    <mergeCell ref="J47:K47"/>
    <mergeCell ref="J48:K48"/>
    <mergeCell ref="J43:K43"/>
    <mergeCell ref="J44:K44"/>
    <mergeCell ref="J45:K45"/>
    <mergeCell ref="H65:I65"/>
    <mergeCell ref="H64:I64"/>
    <mergeCell ref="D62:AH62"/>
    <mergeCell ref="D63:AH63"/>
    <mergeCell ref="J56:K56"/>
    <mergeCell ref="J57:K57"/>
    <mergeCell ref="J58:K58"/>
    <mergeCell ref="J52:K52"/>
    <mergeCell ref="J53:K53"/>
    <mergeCell ref="J54:K54"/>
  </mergeCells>
  <conditionalFormatting sqref="E24:E28">
    <cfRule type="duplicateValues" dxfId="6" priority="46"/>
    <cfRule type="duplicateValues" dxfId="5" priority="47"/>
  </conditionalFormatting>
  <conditionalFormatting sqref="F12">
    <cfRule type="cellIs" dxfId="2" priority="1" operator="between">
      <formula>$E$24</formula>
      <formula>$E$28</formula>
    </cfRule>
  </conditionalFormatting>
  <dataValidations xWindow="504" yWindow="484" count="30">
    <dataValidation type="list" allowBlank="1" showInputMessage="1" showErrorMessage="1" sqref="AD39:AD58" xr:uid="{00000000-0002-0000-0500-000000000000}">
      <formula1>$GK$4:$GK$6</formula1>
    </dataValidation>
    <dataValidation type="list" allowBlank="1" showInputMessage="1" showErrorMessage="1" sqref="AG24:AH28" xr:uid="{00000000-0002-0000-0500-000001000000}">
      <formula1>$GE$4:$GE$5</formula1>
    </dataValidation>
    <dataValidation allowBlank="1" showInputMessage="1" showErrorMessage="1" prompt="El valor registrado en esta columna deberá ser en fecha" sqref="AK37:AL37" xr:uid="{00000000-0002-0000-0500-000002000000}"/>
    <dataValidation allowBlank="1" showInputMessage="1" showErrorMessage="1" prompt="El valor registrado en esta columna deberá ser en texto, puede incluir caracteres especiales." sqref="Y37:Y38" xr:uid="{00000000-0002-0000-0500-000003000000}"/>
    <dataValidation allowBlank="1" showInputMessage="1" showErrorMessage="1" prompt="El valor registrado en esta columna deberá ser alfanumérico" sqref="V37:V38" xr:uid="{00000000-0002-0000-0500-000004000000}"/>
    <dataValidation allowBlank="1" showInputMessage="1" showErrorMessage="1" prompt="El valor registrado en esta columna deberá ser numérico" sqref="G37:G38 N37:P37 S37:S38 W37:X38 AF37:AF38 AM37:AM38 AO37:AO38" xr:uid="{00000000-0002-0000-0500-000005000000}"/>
    <dataValidation allowBlank="1" showInputMessage="1" showErrorMessage="1" prompt="El valor registrado en esta columna deberá ser en texto" sqref="F37:F38 H37:M38 Q37 R37:R38 T37:U38 Z37:AE38 Q64" xr:uid="{00000000-0002-0000-0500-000006000000}"/>
    <dataValidation allowBlank="1" showInputMessage="1" showErrorMessage="1" prompt="El valor registrado para esta columna será numérico y ascendente._x000a_Cada línea de trabajador deberá registrar numeración." sqref="D37:D38" xr:uid="{00000000-0002-0000-0500-000007000000}"/>
    <dataValidation allowBlank="1" showInputMessage="1" showErrorMessage="1" prompt="El valor registrado en esta columna deberá ser numérico_x000a_" sqref="E37:E38" xr:uid="{00000000-0002-0000-0500-000008000000}"/>
    <dataValidation allowBlank="1" showInputMessage="1" showErrorMessage="1" prompt="Inidcar el número de meses de la práctica del estudiante" sqref="AM39:AM58" xr:uid="{00000000-0002-0000-0500-000009000000}"/>
    <dataValidation allowBlank="1" showInputMessage="1" showErrorMessage="1" prompt="Marcar solo con X los días en los que desarrolla la actividad" sqref="AP39:AV58" xr:uid="{00000000-0002-0000-0500-00000A000000}"/>
    <dataValidation allowBlank="1" showInputMessage="1" showErrorMessage="1" prompt="Marcar solo con X las horas en las que se desarrolla la actividad" sqref="AW39:BT58" xr:uid="{00000000-0002-0000-0500-00000B000000}"/>
    <dataValidation allowBlank="1" showInputMessage="1" showErrorMessage="1" prompt="Debe diligenciar Código Tipo de Trabajador_x000a_" sqref="AG39:AG58" xr:uid="{00000000-0002-0000-0500-00000C000000}"/>
    <dataValidation allowBlank="1" showInputMessage="1" showErrorMessage="1" prompt="El  subtipo de afiliado va ligado al tipo de trabajador, ver hoja de subtipos." sqref="AH37:AH58" xr:uid="{00000000-0002-0000-0500-00000D000000}"/>
    <dataValidation type="list" allowBlank="1" showInputMessage="1" showErrorMessage="1" sqref="AB24:AB29 F59:F61" xr:uid="{00000000-0002-0000-0500-00000E000000}">
      <formula1>$GE$24:$GE$31</formula1>
    </dataValidation>
    <dataValidation type="list" allowBlank="1" showInputMessage="1" showErrorMessage="1" sqref="F39:F58" xr:uid="{00000000-0002-0000-0500-00000F000000}">
      <formula1>$GE$24:$GE$32</formula1>
    </dataValidation>
    <dataValidation type="list" allowBlank="1" showInputMessage="1" showErrorMessage="1" sqref="M24:M29 M31:M34" xr:uid="{00000000-0002-0000-0500-000010000000}">
      <formula1>$GE$8:$GE$12</formula1>
    </dataValidation>
    <dataValidation type="list" allowBlank="1" showInputMessage="1" showErrorMessage="1" sqref="AG29" xr:uid="{00000000-0002-0000-0500-000011000000}">
      <formula1>$GE$4:$GE$8</formula1>
    </dataValidation>
    <dataValidation type="list" allowBlank="1" showInputMessage="1" showErrorMessage="1" sqref="AD59:AD61" xr:uid="{00000000-0002-0000-0500-000012000000}">
      <formula1>$GK$4:$GK$8</formula1>
    </dataValidation>
    <dataValidation type="list" allowBlank="1" showInputMessage="1" showErrorMessage="1" sqref="R24:R29" xr:uid="{00000000-0002-0000-0500-000013000000}">
      <formula1>$GE$14:$GE$15</formula1>
    </dataValidation>
    <dataValidation type="list" allowBlank="1" showInputMessage="1" showErrorMessage="1" sqref="AE59:AE61" xr:uid="{00000000-0002-0000-0500-000014000000}">
      <formula1>$GK$11:$GK$12</formula1>
    </dataValidation>
    <dataValidation type="list" allowBlank="1" showInputMessage="1" showErrorMessage="1" sqref="AB39:AB61" xr:uid="{00000000-0002-0000-0500-000015000000}">
      <formula1>GE$14:GE$15</formula1>
    </dataValidation>
    <dataValidation type="whole" operator="notEqual" allowBlank="1" showInputMessage="1" showErrorMessage="1" errorTitle="ERROR" error="CODIGO NO PUEDE SER IGUAL AL DE LA SEDE" promptTitle="ERROR" prompt="SI LA CASILLA SE TORNA ROSA, EL CODIGO DE CENTRO DE TRABAJO ASIGNADO YA EXISTE" sqref="E24:E28" xr:uid="{00000000-0002-0000-0500-000016000000}">
      <formula1>$F$12</formula1>
    </dataValidation>
    <dataValidation type="list" allowBlank="1" showInputMessage="1" showErrorMessage="1" sqref="AI39:AI58" xr:uid="{00000000-0002-0000-0500-000017000000}">
      <formula1>$GK$36:$GK$37</formula1>
    </dataValidation>
    <dataValidation type="list" allowBlank="1" showInputMessage="1" showErrorMessage="1" prompt="El  subtipo de afiliado va ligado al tipo de trabajador, ver hoja de subtipos." sqref="AI37" xr:uid="{00000000-0002-0000-0500-000018000000}">
      <formula1>$GK$36:$GK$37</formula1>
    </dataValidation>
    <dataValidation type="list" allowBlank="1" showInputMessage="1" showErrorMessage="1" sqref="AF59:AF61" xr:uid="{00000000-0002-0000-0500-000019000000}">
      <formula1>$GK$14:$GK$28</formula1>
    </dataValidation>
    <dataValidation type="list" allowBlank="1" showInputMessage="1" showErrorMessage="1" sqref="AG59:AG61" xr:uid="{00000000-0002-0000-0500-00001A000000}">
      <formula1>$GL$12:$GL$26</formula1>
    </dataValidation>
    <dataValidation type="list" allowBlank="1" showInputMessage="1" showErrorMessage="1" sqref="AN39:AN1048576" xr:uid="{00000000-0002-0000-0500-00001B000000}">
      <formula1>$GL$29:$GL$31</formula1>
    </dataValidation>
    <dataValidation type="list" allowBlank="1" showInputMessage="1" showErrorMessage="1" sqref="Q39:Q61" xr:uid="{00000000-0002-0000-0500-00001C000000}">
      <formula1>$GE$17:$GE$19</formula1>
    </dataValidation>
    <dataValidation type="list" allowBlank="1" showInputMessage="1" showErrorMessage="1" sqref="AE39:AE58" xr:uid="{00000000-0002-0000-0500-00001D000000}">
      <formula1>$GK$8:$GK$11</formula1>
    </dataValidation>
  </dataValidations>
  <pageMargins left="0.25" right="0.25" top="0.75" bottom="0.75" header="0.3" footer="0.3"/>
  <pageSetup scale="55" pageOrder="overThenDown" orientation="landscape" r:id="rId1"/>
  <rowBreaks count="1" manualBreakCount="1">
    <brk id="28" max="16383" man="1"/>
  </rowBreaks>
  <colBreaks count="2" manualBreakCount="2">
    <brk id="17" min="4" max="27" man="1"/>
    <brk id="28" min="4" max="27" man="1"/>
  </colBreaks>
  <drawing r:id="rId2"/>
  <extLst>
    <ext xmlns:x14="http://schemas.microsoft.com/office/spreadsheetml/2009/9/main" uri="{78C0D931-6437-407d-A8EE-F0AAD7539E65}">
      <x14:conditionalFormattings>
        <x14:conditionalFormatting xmlns:xm="http://schemas.microsoft.com/office/excel/2006/main">
          <x14:cfRule type="cellIs" priority="48" operator="equal" id="{0D693E26-68B8-4021-AFAB-BBB9DDB5B845}">
            <xm:f>'Sede 01 - Trabajadores'!$F$12</xm:f>
            <x14:dxf>
              <fill>
                <patternFill>
                  <bgColor rgb="FFFFFF00"/>
                </patternFill>
              </fill>
            </x14:dxf>
          </x14:cfRule>
          <x14:cfRule type="cellIs" priority="49" operator="between" id="{9C60E21B-7B26-4D9E-ADAC-21353839B4AD}">
            <xm:f>'Sede 01 - Trabajadores'!$E$24</xm:f>
            <xm:f>'Sede 01 - Trabajadores'!#REF!</xm:f>
            <x14:dxf>
              <fill>
                <patternFill>
                  <bgColor theme="9" tint="0.39994506668294322"/>
                </patternFill>
              </fill>
            </x14:dxf>
          </x14:cfRule>
          <xm:sqref>E24:E28</xm:sqref>
        </x14:conditionalFormatting>
        <x14:conditionalFormatting xmlns:xm="http://schemas.microsoft.com/office/excel/2006/main">
          <x14:cfRule type="cellIs" priority="44" operator="between" id="{F505B2B3-2CC1-470C-B89F-AA5EB943B3DE}">
            <xm:f>'Sede 01 - Trabajadores'!$E$24</xm:f>
            <xm:f>'Sede 01 - Trabajadores'!#REF!</xm:f>
            <x14:dxf>
              <fill>
                <patternFill>
                  <bgColor theme="9" tint="0.39994506668294322"/>
                </patternFill>
              </fill>
            </x14:dxf>
          </x14:cfRule>
          <xm:sqref>F12</xm:sqref>
        </x14:conditionalFormatting>
      </x14:conditionalFormattings>
    </ext>
    <ext xmlns:x14="http://schemas.microsoft.com/office/spreadsheetml/2009/9/main" uri="{CCE6A557-97BC-4b89-ADB6-D9C93CAAB3DF}">
      <x14:dataValidations xmlns:xm="http://schemas.microsoft.com/office/excel/2006/main" xWindow="504" yWindow="484" count="4">
        <x14:dataValidation type="list" allowBlank="1" showInputMessage="1" showErrorMessage="1" xr:uid="{00000000-0002-0000-0500-00001E000000}">
          <x14:formula1>
            <xm:f>'Cód. Tipo de trabajador cotz'!$A$49:$A$62</xm:f>
          </x14:formula1>
          <xm:sqref>AF39:AF58</xm:sqref>
        </x14:dataValidation>
        <x14:dataValidation type="list" allowBlank="1" showInputMessage="1" showErrorMessage="1" xr:uid="{00000000-0002-0000-0500-00001F000000}">
          <x14:formula1>
            <xm:f>'Listado Actividades Economicas'!#REF!</xm:f>
          </x14:formula1>
          <xm:sqref>I29:J29</xm:sqref>
        </x14:dataValidation>
        <x14:dataValidation type="whole" operator="notEqual" allowBlank="1" showInputMessage="1" showErrorMessage="1" errorTitle="ERROR" error="CODIGO NO PUEDE SER IGUAL AL DE LA SEDE" promptTitle="ERROR" prompt="SI LA CASILLA SE TORNA ROSA, EL CODIGO DE SEDE ASIGNADO YA EXISTE" xr:uid="{00000000-0002-0000-0500-000020000000}">
          <x14:formula1>
            <xm:f>'Sede 01 - Trabajadores'!F12</xm:f>
          </x14:formula1>
          <xm:sqref>F12</xm:sqref>
        </x14:dataValidation>
        <x14:dataValidation type="list" allowBlank="1" showInputMessage="1" showErrorMessage="1" xr:uid="{00000000-0002-0000-0500-000021000000}">
          <x14:formula1>
            <xm:f>'Listado Actividades Economicas'!B$5:B$1108</xm:f>
          </x14:formula1>
          <xm:sqref>I24:J28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6"/>
  <dimension ref="A1:L102"/>
  <sheetViews>
    <sheetView showGridLines="0" zoomScaleNormal="100" zoomScalePageLayoutView="161" workbookViewId="0">
      <selection activeCell="F14" sqref="F14"/>
    </sheetView>
  </sheetViews>
  <sheetFormatPr baseColWidth="10" defaultColWidth="10.85546875" defaultRowHeight="15"/>
  <cols>
    <col min="1" max="1" width="4.7109375" style="15" customWidth="1"/>
    <col min="2" max="6" width="10.85546875" style="15"/>
    <col min="7" max="7" width="16" style="15" customWidth="1"/>
    <col min="8" max="16384" width="10.85546875" style="15"/>
  </cols>
  <sheetData>
    <row r="1" spans="1:11" ht="25.5" customHeight="1">
      <c r="A1" s="798" t="s">
        <v>406</v>
      </c>
      <c r="B1" s="798"/>
      <c r="C1" s="798"/>
      <c r="D1" s="798"/>
      <c r="E1" s="798"/>
      <c r="F1" s="798"/>
      <c r="G1" s="798"/>
      <c r="H1" s="798"/>
      <c r="I1" s="798"/>
      <c r="J1" s="1"/>
      <c r="K1" s="1"/>
    </row>
    <row r="3" spans="1:11">
      <c r="A3" s="15" t="s">
        <v>407</v>
      </c>
    </row>
    <row r="4" spans="1:11" ht="34.5" customHeight="1">
      <c r="A4" s="839" t="s">
        <v>408</v>
      </c>
      <c r="B4" s="839"/>
      <c r="C4" s="839"/>
      <c r="D4" s="839"/>
      <c r="E4" s="839"/>
      <c r="F4" s="839"/>
      <c r="G4" s="839"/>
      <c r="H4" s="839"/>
      <c r="I4" s="839"/>
      <c r="J4" s="839"/>
      <c r="K4" s="839"/>
    </row>
    <row r="5" spans="1:11">
      <c r="A5" s="15" t="s">
        <v>409</v>
      </c>
    </row>
    <row r="7" spans="1:11">
      <c r="A7" s="1" t="s">
        <v>237</v>
      </c>
    </row>
    <row r="8" spans="1:11">
      <c r="A8" s="15" t="s">
        <v>410</v>
      </c>
    </row>
    <row r="10" spans="1:11">
      <c r="A10" s="840" t="s">
        <v>373</v>
      </c>
      <c r="B10" s="840"/>
      <c r="C10" s="840"/>
      <c r="D10" s="840"/>
      <c r="E10" s="840"/>
      <c r="F10" s="840"/>
      <c r="G10" s="840"/>
      <c r="H10" s="840"/>
      <c r="I10" s="840"/>
      <c r="J10" s="840"/>
      <c r="K10" s="840"/>
    </row>
    <row r="11" spans="1:11" s="2" customFormat="1">
      <c r="A11" s="2" t="s">
        <v>90</v>
      </c>
    </row>
    <row r="12" spans="1:11" s="2" customFormat="1"/>
    <row r="13" spans="1:11">
      <c r="A13" s="3">
        <v>1</v>
      </c>
      <c r="B13" s="15" t="s">
        <v>411</v>
      </c>
    </row>
    <row r="14" spans="1:11">
      <c r="A14" s="3">
        <v>2</v>
      </c>
      <c r="B14" s="15" t="s">
        <v>412</v>
      </c>
    </row>
    <row r="15" spans="1:11">
      <c r="A15" s="3">
        <v>3</v>
      </c>
      <c r="B15" s="15" t="s">
        <v>413</v>
      </c>
    </row>
    <row r="16" spans="1:11">
      <c r="A16" s="3">
        <v>4</v>
      </c>
      <c r="B16" s="15" t="s">
        <v>238</v>
      </c>
    </row>
    <row r="17" spans="1:4">
      <c r="A17" s="3">
        <v>5</v>
      </c>
      <c r="B17" s="15" t="s">
        <v>414</v>
      </c>
    </row>
    <row r="18" spans="1:4">
      <c r="A18" s="3">
        <v>6</v>
      </c>
      <c r="B18" s="15" t="s">
        <v>415</v>
      </c>
    </row>
    <row r="19" spans="1:4">
      <c r="A19" s="3">
        <v>7</v>
      </c>
      <c r="B19" s="15" t="s">
        <v>416</v>
      </c>
    </row>
    <row r="20" spans="1:4">
      <c r="A20" s="3">
        <v>8</v>
      </c>
      <c r="B20" s="15" t="s">
        <v>417</v>
      </c>
    </row>
    <row r="21" spans="1:4">
      <c r="A21" s="3">
        <v>9</v>
      </c>
      <c r="B21" s="15" t="s">
        <v>418</v>
      </c>
    </row>
    <row r="22" spans="1:4">
      <c r="B22" s="4"/>
      <c r="C22" s="990"/>
      <c r="D22" s="990"/>
    </row>
    <row r="23" spans="1:4" s="1" customFormat="1">
      <c r="A23" s="5" t="s">
        <v>239</v>
      </c>
      <c r="B23" s="5"/>
      <c r="C23" s="5"/>
    </row>
    <row r="25" spans="1:4">
      <c r="A25" s="3">
        <v>1</v>
      </c>
      <c r="B25" s="15" t="s">
        <v>240</v>
      </c>
    </row>
    <row r="26" spans="1:4">
      <c r="A26" s="3">
        <v>2</v>
      </c>
      <c r="B26" s="15" t="s">
        <v>241</v>
      </c>
    </row>
    <row r="27" spans="1:4">
      <c r="A27" s="3">
        <v>3</v>
      </c>
      <c r="B27" s="15" t="s">
        <v>242</v>
      </c>
    </row>
    <row r="28" spans="1:4">
      <c r="A28" s="3">
        <v>4</v>
      </c>
      <c r="B28" s="15" t="s">
        <v>243</v>
      </c>
    </row>
    <row r="29" spans="1:4">
      <c r="A29" s="3">
        <v>5</v>
      </c>
      <c r="B29" s="15" t="s">
        <v>244</v>
      </c>
    </row>
    <row r="30" spans="1:4">
      <c r="A30" s="3">
        <v>6</v>
      </c>
      <c r="B30" s="15" t="s">
        <v>245</v>
      </c>
    </row>
    <row r="31" spans="1:4">
      <c r="A31" s="3">
        <v>7</v>
      </c>
      <c r="B31" s="15" t="s">
        <v>246</v>
      </c>
    </row>
    <row r="33" spans="1:11">
      <c r="A33" s="840" t="s">
        <v>419</v>
      </c>
      <c r="B33" s="840"/>
      <c r="C33" s="840"/>
      <c r="D33" s="840"/>
      <c r="E33" s="840"/>
      <c r="F33" s="840"/>
      <c r="G33" s="840"/>
      <c r="H33" s="840"/>
      <c r="I33" s="840"/>
      <c r="J33" s="840"/>
      <c r="K33" s="840"/>
    </row>
    <row r="34" spans="1:11" ht="15" customHeight="1">
      <c r="A34" s="2" t="s">
        <v>90</v>
      </c>
    </row>
    <row r="35" spans="1:11" ht="15" customHeight="1">
      <c r="A35" s="2"/>
    </row>
    <row r="36" spans="1:11" s="7" customFormat="1">
      <c r="A36" s="3">
        <v>1</v>
      </c>
      <c r="B36" s="6" t="s">
        <v>420</v>
      </c>
    </row>
    <row r="37" spans="1:11" ht="42.75" customHeight="1">
      <c r="A37" s="3">
        <v>2</v>
      </c>
      <c r="B37" s="988" t="s">
        <v>2050</v>
      </c>
      <c r="C37" s="988"/>
      <c r="D37" s="988"/>
      <c r="E37" s="988"/>
      <c r="F37" s="988"/>
      <c r="G37" s="988"/>
      <c r="H37" s="988"/>
      <c r="I37" s="988"/>
      <c r="J37" s="988"/>
      <c r="K37" s="988"/>
    </row>
    <row r="38" spans="1:11" ht="42.75" customHeight="1">
      <c r="A38" s="3">
        <v>3</v>
      </c>
      <c r="B38" s="989" t="s">
        <v>2051</v>
      </c>
      <c r="C38" s="989"/>
      <c r="D38" s="989"/>
      <c r="E38" s="989"/>
      <c r="F38" s="989"/>
      <c r="G38" s="989"/>
      <c r="H38" s="989"/>
      <c r="I38" s="989"/>
      <c r="J38" s="989"/>
      <c r="K38" s="989"/>
    </row>
    <row r="39" spans="1:11">
      <c r="A39" s="3">
        <v>4</v>
      </c>
      <c r="B39" s="8" t="s">
        <v>421</v>
      </c>
    </row>
    <row r="40" spans="1:11">
      <c r="A40" s="9">
        <v>5</v>
      </c>
      <c r="B40" s="15" t="s">
        <v>422</v>
      </c>
    </row>
    <row r="41" spans="1:11">
      <c r="A41" s="9">
        <v>6</v>
      </c>
      <c r="B41" s="15" t="s">
        <v>423</v>
      </c>
    </row>
    <row r="42" spans="1:11">
      <c r="A42" s="9">
        <v>7</v>
      </c>
      <c r="B42" s="15" t="s">
        <v>424</v>
      </c>
    </row>
    <row r="43" spans="1:11">
      <c r="A43" s="9">
        <v>8</v>
      </c>
      <c r="B43" s="15" t="s">
        <v>425</v>
      </c>
    </row>
    <row r="44" spans="1:11">
      <c r="A44" s="9">
        <v>10</v>
      </c>
      <c r="B44" s="15" t="s">
        <v>426</v>
      </c>
    </row>
    <row r="45" spans="1:11">
      <c r="A45" s="9">
        <v>11</v>
      </c>
      <c r="B45" s="15" t="s">
        <v>427</v>
      </c>
    </row>
    <row r="46" spans="1:11">
      <c r="A46" s="6"/>
      <c r="B46" s="8"/>
    </row>
    <row r="47" spans="1:11" s="2" customFormat="1">
      <c r="A47" s="10" t="s">
        <v>428</v>
      </c>
    </row>
    <row r="48" spans="1:11">
      <c r="A48" s="6"/>
    </row>
    <row r="49" spans="1:2">
      <c r="A49" s="15">
        <v>12</v>
      </c>
      <c r="B49" s="15" t="s">
        <v>91</v>
      </c>
    </row>
    <row r="50" spans="1:2">
      <c r="A50" s="15">
        <v>13</v>
      </c>
      <c r="B50" s="15" t="s">
        <v>92</v>
      </c>
    </row>
    <row r="51" spans="1:2">
      <c r="A51" s="15">
        <v>14</v>
      </c>
      <c r="B51" s="15" t="s">
        <v>93</v>
      </c>
    </row>
    <row r="52" spans="1:2">
      <c r="A52" s="15">
        <v>15</v>
      </c>
      <c r="B52" s="15" t="s">
        <v>94</v>
      </c>
    </row>
    <row r="53" spans="1:2">
      <c r="A53" s="15">
        <v>16</v>
      </c>
      <c r="B53" s="15" t="s">
        <v>95</v>
      </c>
    </row>
    <row r="54" spans="1:2">
      <c r="A54" s="15">
        <v>17</v>
      </c>
      <c r="B54" s="15" t="s">
        <v>429</v>
      </c>
    </row>
    <row r="55" spans="1:2">
      <c r="A55" s="15">
        <v>18</v>
      </c>
      <c r="B55" s="15" t="s">
        <v>96</v>
      </c>
    </row>
    <row r="56" spans="1:2">
      <c r="B56" s="11"/>
    </row>
    <row r="57" spans="1:2" s="1" customFormat="1" ht="15" customHeight="1">
      <c r="A57" s="1" t="s">
        <v>247</v>
      </c>
      <c r="B57" s="12"/>
    </row>
    <row r="58" spans="1:2" ht="15" customHeight="1">
      <c r="A58" s="15">
        <v>21</v>
      </c>
      <c r="B58" s="11" t="s">
        <v>248</v>
      </c>
    </row>
    <row r="59" spans="1:2">
      <c r="A59" s="11"/>
      <c r="B59" s="11"/>
    </row>
    <row r="60" spans="1:2">
      <c r="A60" s="12" t="s">
        <v>249</v>
      </c>
      <c r="B60" s="11"/>
    </row>
    <row r="61" spans="1:2">
      <c r="A61" s="9">
        <v>22</v>
      </c>
      <c r="B61" s="11" t="s">
        <v>430</v>
      </c>
    </row>
    <row r="62" spans="1:2">
      <c r="A62" s="9">
        <v>23</v>
      </c>
      <c r="B62" s="11" t="s">
        <v>431</v>
      </c>
    </row>
    <row r="63" spans="1:2">
      <c r="A63" s="11"/>
      <c r="B63" s="11"/>
    </row>
    <row r="65" spans="1:11">
      <c r="A65" s="986" t="s">
        <v>432</v>
      </c>
      <c r="B65" s="986"/>
      <c r="C65" s="986"/>
      <c r="D65" s="986"/>
      <c r="E65" s="986"/>
      <c r="F65" s="986"/>
      <c r="G65" s="986"/>
      <c r="H65" s="986"/>
      <c r="I65" s="986"/>
      <c r="J65" s="986"/>
      <c r="K65" s="986"/>
    </row>
    <row r="66" spans="1:11">
      <c r="A66" s="12"/>
    </row>
    <row r="67" spans="1:11">
      <c r="A67" s="2" t="s">
        <v>90</v>
      </c>
    </row>
    <row r="69" spans="1:11">
      <c r="A69" s="3">
        <v>1</v>
      </c>
      <c r="B69" s="15" t="s">
        <v>433</v>
      </c>
    </row>
    <row r="70" spans="1:11">
      <c r="A70" s="3">
        <v>2</v>
      </c>
      <c r="B70" s="15" t="s">
        <v>434</v>
      </c>
    </row>
    <row r="71" spans="1:11">
      <c r="A71" s="3">
        <v>3</v>
      </c>
      <c r="B71" s="15" t="s">
        <v>435</v>
      </c>
    </row>
    <row r="72" spans="1:11">
      <c r="A72" s="3">
        <v>4</v>
      </c>
      <c r="B72" s="15" t="s">
        <v>436</v>
      </c>
    </row>
    <row r="73" spans="1:11">
      <c r="A73" s="3">
        <v>5</v>
      </c>
      <c r="B73" s="15" t="s">
        <v>437</v>
      </c>
    </row>
    <row r="74" spans="1:11">
      <c r="A74" s="3">
        <v>6</v>
      </c>
      <c r="B74" s="15" t="s">
        <v>250</v>
      </c>
    </row>
    <row r="75" spans="1:11">
      <c r="A75" s="3">
        <v>7</v>
      </c>
      <c r="B75" s="15" t="s">
        <v>251</v>
      </c>
    </row>
    <row r="76" spans="1:11">
      <c r="A76" s="3">
        <v>8</v>
      </c>
      <c r="B76" s="15" t="s">
        <v>438</v>
      </c>
    </row>
    <row r="77" spans="1:11">
      <c r="A77" s="3">
        <v>9</v>
      </c>
      <c r="B77" s="15" t="s">
        <v>439</v>
      </c>
    </row>
    <row r="78" spans="1:11">
      <c r="A78" s="3">
        <v>10</v>
      </c>
      <c r="B78" s="15" t="s">
        <v>440</v>
      </c>
    </row>
    <row r="79" spans="1:11">
      <c r="A79" s="3">
        <v>11</v>
      </c>
      <c r="B79" s="15" t="s">
        <v>441</v>
      </c>
    </row>
    <row r="80" spans="1:11">
      <c r="A80" s="3">
        <v>12</v>
      </c>
      <c r="B80" s="15" t="s">
        <v>442</v>
      </c>
    </row>
    <row r="81" spans="1:12">
      <c r="A81" s="3">
        <v>13</v>
      </c>
      <c r="B81" s="15" t="s">
        <v>443</v>
      </c>
    </row>
    <row r="82" spans="1:12">
      <c r="A82" s="3">
        <v>14</v>
      </c>
      <c r="B82" s="15" t="s">
        <v>444</v>
      </c>
    </row>
    <row r="83" spans="1:12">
      <c r="A83" s="3">
        <v>15</v>
      </c>
      <c r="B83" s="15" t="s">
        <v>445</v>
      </c>
    </row>
    <row r="84" spans="1:12">
      <c r="A84" s="3">
        <v>16</v>
      </c>
      <c r="B84" s="15" t="s">
        <v>446</v>
      </c>
    </row>
    <row r="85" spans="1:12">
      <c r="A85" s="3">
        <v>17</v>
      </c>
      <c r="B85" s="15" t="s">
        <v>447</v>
      </c>
    </row>
    <row r="86" spans="1:12">
      <c r="A86" s="3">
        <v>18</v>
      </c>
      <c r="B86" s="15" t="s">
        <v>448</v>
      </c>
    </row>
    <row r="87" spans="1:12">
      <c r="A87" s="3">
        <v>19</v>
      </c>
      <c r="B87" s="15" t="s">
        <v>449</v>
      </c>
    </row>
    <row r="88" spans="1:12">
      <c r="A88" s="3">
        <v>20</v>
      </c>
      <c r="B88" s="15" t="s">
        <v>450</v>
      </c>
    </row>
    <row r="89" spans="1:12">
      <c r="A89" s="3">
        <v>21</v>
      </c>
      <c r="B89" s="404" t="s">
        <v>2498</v>
      </c>
    </row>
    <row r="90" spans="1:12">
      <c r="A90" s="3">
        <v>22</v>
      </c>
      <c r="B90" s="15" t="s">
        <v>451</v>
      </c>
    </row>
    <row r="91" spans="1:12" s="14" customFormat="1" ht="45.75" customHeight="1">
      <c r="A91" s="23">
        <v>23</v>
      </c>
      <c r="B91" s="987" t="s">
        <v>2499</v>
      </c>
      <c r="C91" s="987"/>
      <c r="D91" s="987"/>
      <c r="E91" s="987"/>
      <c r="F91" s="987"/>
      <c r="G91" s="987"/>
      <c r="H91" s="987"/>
      <c r="I91" s="987"/>
      <c r="J91" s="987"/>
      <c r="K91" s="987"/>
      <c r="L91" s="41"/>
    </row>
    <row r="92" spans="1:12" s="14" customFormat="1" ht="44.25" customHeight="1">
      <c r="A92" s="23">
        <v>24</v>
      </c>
      <c r="B92" s="839" t="s">
        <v>452</v>
      </c>
      <c r="C92" s="839"/>
      <c r="D92" s="839"/>
      <c r="E92" s="839"/>
      <c r="F92" s="839"/>
      <c r="G92" s="839"/>
      <c r="H92" s="839"/>
      <c r="I92" s="839"/>
      <c r="J92" s="839"/>
      <c r="K92" s="839"/>
    </row>
    <row r="94" spans="1:12">
      <c r="A94" s="217" t="s">
        <v>252</v>
      </c>
    </row>
    <row r="96" spans="1:12">
      <c r="A96" s="15" t="s">
        <v>453</v>
      </c>
    </row>
    <row r="98" spans="1:2">
      <c r="A98" s="15">
        <v>25</v>
      </c>
      <c r="B98" s="15" t="s">
        <v>454</v>
      </c>
    </row>
    <row r="99" spans="1:2">
      <c r="A99" s="15">
        <v>26</v>
      </c>
      <c r="B99" s="15" t="s">
        <v>455</v>
      </c>
    </row>
    <row r="100" spans="1:2">
      <c r="A100" s="15">
        <v>27</v>
      </c>
      <c r="B100" s="15" t="s">
        <v>456</v>
      </c>
    </row>
    <row r="101" spans="1:2">
      <c r="A101" s="15">
        <v>28</v>
      </c>
      <c r="B101" s="15" t="s">
        <v>457</v>
      </c>
    </row>
    <row r="102" spans="1:2">
      <c r="A102" s="15">
        <v>29</v>
      </c>
      <c r="B102" s="15" t="s">
        <v>458</v>
      </c>
    </row>
  </sheetData>
  <sheetProtection selectLockedCells="1" selectUnlockedCells="1"/>
  <mergeCells count="10">
    <mergeCell ref="C22:D22"/>
    <mergeCell ref="A10:K10"/>
    <mergeCell ref="A33:K33"/>
    <mergeCell ref="A4:K4"/>
    <mergeCell ref="A1:I1"/>
    <mergeCell ref="A65:K65"/>
    <mergeCell ref="B91:K91"/>
    <mergeCell ref="B92:K92"/>
    <mergeCell ref="B37:K37"/>
    <mergeCell ref="B38:K3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1">
    <tabColor rgb="FFFF0000"/>
  </sheetPr>
  <dimension ref="A1:CJ42"/>
  <sheetViews>
    <sheetView showGridLines="0" tabSelected="1" topLeftCell="A17" zoomScale="80" zoomScaleNormal="80" workbookViewId="0">
      <selection activeCell="A26" sqref="A26"/>
    </sheetView>
  </sheetViews>
  <sheetFormatPr baseColWidth="10" defaultRowHeight="17.25"/>
  <cols>
    <col min="1" max="1" width="4.42578125" style="250" customWidth="1"/>
    <col min="2" max="2" width="15.28515625" style="250" customWidth="1"/>
    <col min="3" max="3" width="16.85546875" style="250" customWidth="1"/>
    <col min="4" max="4" width="27.42578125" style="250" customWidth="1"/>
    <col min="5" max="5" width="16.5703125" style="250" customWidth="1"/>
    <col min="6" max="6" width="13.42578125" style="250" customWidth="1"/>
    <col min="7" max="7" width="13.7109375" style="250" customWidth="1"/>
    <col min="8" max="8" width="17.7109375" style="250" customWidth="1"/>
    <col min="9" max="9" width="14.5703125" style="250" customWidth="1"/>
    <col min="10" max="10" width="14" style="250" customWidth="1"/>
    <col min="11" max="11" width="20" style="250" customWidth="1"/>
    <col min="12" max="12" width="19" style="250" customWidth="1"/>
    <col min="13" max="13" width="17.42578125" style="250" customWidth="1"/>
    <col min="14" max="14" width="19.140625" style="250" customWidth="1"/>
    <col min="15" max="15" width="16.85546875" style="250" customWidth="1"/>
    <col min="16" max="16" width="15.5703125" style="250" customWidth="1"/>
    <col min="17" max="17" width="24.7109375" style="250" customWidth="1"/>
    <col min="18" max="18" width="13" style="258" customWidth="1"/>
    <col min="19" max="19" width="13" style="250" customWidth="1"/>
    <col min="20" max="20" width="16.7109375" style="250" customWidth="1"/>
    <col min="21" max="21" width="16.85546875" style="250" customWidth="1"/>
    <col min="22" max="22" width="38" style="250" customWidth="1"/>
    <col min="23" max="24" width="12.7109375" style="250" customWidth="1"/>
    <col min="25" max="25" width="14.85546875" style="250" customWidth="1"/>
    <col min="26" max="28" width="12.7109375" style="250" customWidth="1"/>
    <col min="29" max="29" width="18.140625" style="250" customWidth="1"/>
    <col min="30" max="30" width="12.85546875" style="250" customWidth="1"/>
    <col min="31" max="31" width="18.140625" style="250" customWidth="1"/>
    <col min="32" max="32" width="13.85546875" style="250" customWidth="1"/>
    <col min="33" max="33" width="29.85546875" style="250" customWidth="1"/>
    <col min="34" max="34" width="15.28515625" style="250" customWidth="1"/>
    <col min="35" max="35" width="12.42578125" style="250" customWidth="1"/>
    <col min="36" max="37" width="13.28515625" style="250" customWidth="1"/>
    <col min="38" max="38" width="15.85546875" style="250" customWidth="1"/>
    <col min="39" max="39" width="12.85546875" style="250" customWidth="1"/>
    <col min="40" max="40" width="16.42578125" style="250" customWidth="1"/>
    <col min="41" max="41" width="13.42578125" style="250" customWidth="1"/>
    <col min="42" max="42" width="12.85546875" style="502" customWidth="1"/>
    <col min="43" max="43" width="12.85546875" style="250" customWidth="1"/>
    <col min="44" max="44" width="6" style="258" customWidth="1"/>
    <col min="45" max="47" width="2.7109375" style="250" customWidth="1"/>
    <col min="48" max="48" width="3.85546875" style="250" customWidth="1"/>
    <col min="49" max="65" width="2.7109375" style="250" customWidth="1"/>
    <col min="66" max="66" width="4.140625" style="250" customWidth="1"/>
    <col min="67" max="74" width="2.7109375" style="250" customWidth="1"/>
    <col min="75" max="75" width="15.140625" style="250" customWidth="1"/>
    <col min="76" max="76" width="12.5703125" style="250" customWidth="1"/>
    <col min="77" max="77" width="12.85546875" style="250" customWidth="1"/>
    <col min="78" max="79" width="13" style="250" customWidth="1"/>
    <col min="80" max="80" width="13.85546875" style="250" customWidth="1"/>
    <col min="81" max="81" width="20.28515625" style="250" customWidth="1"/>
    <col min="82" max="84" width="14.7109375" style="250" customWidth="1"/>
    <col min="85" max="85" width="13.7109375" style="250" customWidth="1"/>
    <col min="86" max="86" width="14.7109375" style="250" customWidth="1"/>
    <col min="87" max="87" width="34" style="250" customWidth="1"/>
    <col min="88" max="256" width="11.42578125" style="250"/>
    <col min="257" max="257" width="4.42578125" style="250" customWidth="1"/>
    <col min="258" max="258" width="15.28515625" style="250" customWidth="1"/>
    <col min="259" max="259" width="16.85546875" style="250" customWidth="1"/>
    <col min="260" max="260" width="27.42578125" style="250" customWidth="1"/>
    <col min="261" max="261" width="16.5703125" style="250" customWidth="1"/>
    <col min="262" max="262" width="13.42578125" style="250" customWidth="1"/>
    <col min="263" max="263" width="13.7109375" style="250" customWidth="1"/>
    <col min="264" max="264" width="17.7109375" style="250" customWidth="1"/>
    <col min="265" max="265" width="14.5703125" style="250" customWidth="1"/>
    <col min="266" max="266" width="14" style="250" customWidth="1"/>
    <col min="267" max="267" width="13.85546875" style="250" customWidth="1"/>
    <col min="268" max="268" width="19" style="250" customWidth="1"/>
    <col min="269" max="269" width="17.42578125" style="250" customWidth="1"/>
    <col min="270" max="270" width="19.140625" style="250" customWidth="1"/>
    <col min="271" max="271" width="16.85546875" style="250" customWidth="1"/>
    <col min="272" max="273" width="13.5703125" style="250" customWidth="1"/>
    <col min="274" max="275" width="13" style="250" customWidth="1"/>
    <col min="276" max="276" width="13.140625" style="250" customWidth="1"/>
    <col min="277" max="277" width="13.85546875" style="250" customWidth="1"/>
    <col min="278" max="278" width="13.140625" style="250" customWidth="1"/>
    <col min="279" max="284" width="12.7109375" style="250" customWidth="1"/>
    <col min="285" max="285" width="15.140625" style="250" customWidth="1"/>
    <col min="286" max="286" width="12.85546875" style="250" customWidth="1"/>
    <col min="287" max="287" width="12.7109375" style="250" customWidth="1"/>
    <col min="288" max="288" width="13.85546875" style="250" customWidth="1"/>
    <col min="289" max="289" width="13.42578125" style="250" customWidth="1"/>
    <col min="290" max="290" width="15.28515625" style="250" customWidth="1"/>
    <col min="291" max="291" width="12.42578125" style="250" customWidth="1"/>
    <col min="292" max="292" width="9.5703125" style="250" customWidth="1"/>
    <col min="293" max="293" width="13.28515625" style="250" customWidth="1"/>
    <col min="294" max="294" width="12.7109375" style="250" customWidth="1"/>
    <col min="295" max="296" width="12.85546875" style="250" customWidth="1"/>
    <col min="297" max="297" width="13.42578125" style="250" customWidth="1"/>
    <col min="298" max="299" width="12.85546875" style="250" customWidth="1"/>
    <col min="300" max="315" width="2.7109375" style="250" customWidth="1"/>
    <col min="316" max="316" width="3.28515625" style="250" customWidth="1"/>
    <col min="317" max="330" width="2.7109375" style="250" customWidth="1"/>
    <col min="331" max="331" width="15.140625" style="250" customWidth="1"/>
    <col min="332" max="332" width="12.5703125" style="250" customWidth="1"/>
    <col min="333" max="333" width="12.85546875" style="250" customWidth="1"/>
    <col min="334" max="335" width="13" style="250" customWidth="1"/>
    <col min="336" max="336" width="13.85546875" style="250" customWidth="1"/>
    <col min="337" max="337" width="14.5703125" style="250" customWidth="1"/>
    <col min="338" max="340" width="14.7109375" style="250" customWidth="1"/>
    <col min="341" max="341" width="13.7109375" style="250" customWidth="1"/>
    <col min="342" max="342" width="14.7109375" style="250" customWidth="1"/>
    <col min="343" max="343" width="18.140625" style="250" customWidth="1"/>
    <col min="344" max="512" width="11.42578125" style="250"/>
    <col min="513" max="513" width="4.42578125" style="250" customWidth="1"/>
    <col min="514" max="514" width="15.28515625" style="250" customWidth="1"/>
    <col min="515" max="515" width="16.85546875" style="250" customWidth="1"/>
    <col min="516" max="516" width="27.42578125" style="250" customWidth="1"/>
    <col min="517" max="517" width="16.5703125" style="250" customWidth="1"/>
    <col min="518" max="518" width="13.42578125" style="250" customWidth="1"/>
    <col min="519" max="519" width="13.7109375" style="250" customWidth="1"/>
    <col min="520" max="520" width="17.7109375" style="250" customWidth="1"/>
    <col min="521" max="521" width="14.5703125" style="250" customWidth="1"/>
    <col min="522" max="522" width="14" style="250" customWidth="1"/>
    <col min="523" max="523" width="13.85546875" style="250" customWidth="1"/>
    <col min="524" max="524" width="19" style="250" customWidth="1"/>
    <col min="525" max="525" width="17.42578125" style="250" customWidth="1"/>
    <col min="526" max="526" width="19.140625" style="250" customWidth="1"/>
    <col min="527" max="527" width="16.85546875" style="250" customWidth="1"/>
    <col min="528" max="529" width="13.5703125" style="250" customWidth="1"/>
    <col min="530" max="531" width="13" style="250" customWidth="1"/>
    <col min="532" max="532" width="13.140625" style="250" customWidth="1"/>
    <col min="533" max="533" width="13.85546875" style="250" customWidth="1"/>
    <col min="534" max="534" width="13.140625" style="250" customWidth="1"/>
    <col min="535" max="540" width="12.7109375" style="250" customWidth="1"/>
    <col min="541" max="541" width="15.140625" style="250" customWidth="1"/>
    <col min="542" max="542" width="12.85546875" style="250" customWidth="1"/>
    <col min="543" max="543" width="12.7109375" style="250" customWidth="1"/>
    <col min="544" max="544" width="13.85546875" style="250" customWidth="1"/>
    <col min="545" max="545" width="13.42578125" style="250" customWidth="1"/>
    <col min="546" max="546" width="15.28515625" style="250" customWidth="1"/>
    <col min="547" max="547" width="12.42578125" style="250" customWidth="1"/>
    <col min="548" max="548" width="9.5703125" style="250" customWidth="1"/>
    <col min="549" max="549" width="13.28515625" style="250" customWidth="1"/>
    <col min="550" max="550" width="12.7109375" style="250" customWidth="1"/>
    <col min="551" max="552" width="12.85546875" style="250" customWidth="1"/>
    <col min="553" max="553" width="13.42578125" style="250" customWidth="1"/>
    <col min="554" max="555" width="12.85546875" style="250" customWidth="1"/>
    <col min="556" max="571" width="2.7109375" style="250" customWidth="1"/>
    <col min="572" max="572" width="3.28515625" style="250" customWidth="1"/>
    <col min="573" max="586" width="2.7109375" style="250" customWidth="1"/>
    <col min="587" max="587" width="15.140625" style="250" customWidth="1"/>
    <col min="588" max="588" width="12.5703125" style="250" customWidth="1"/>
    <col min="589" max="589" width="12.85546875" style="250" customWidth="1"/>
    <col min="590" max="591" width="13" style="250" customWidth="1"/>
    <col min="592" max="592" width="13.85546875" style="250" customWidth="1"/>
    <col min="593" max="593" width="14.5703125" style="250" customWidth="1"/>
    <col min="594" max="596" width="14.7109375" style="250" customWidth="1"/>
    <col min="597" max="597" width="13.7109375" style="250" customWidth="1"/>
    <col min="598" max="598" width="14.7109375" style="250" customWidth="1"/>
    <col min="599" max="599" width="18.140625" style="250" customWidth="1"/>
    <col min="600" max="768" width="11.42578125" style="250"/>
    <col min="769" max="769" width="4.42578125" style="250" customWidth="1"/>
    <col min="770" max="770" width="15.28515625" style="250" customWidth="1"/>
    <col min="771" max="771" width="16.85546875" style="250" customWidth="1"/>
    <col min="772" max="772" width="27.42578125" style="250" customWidth="1"/>
    <col min="773" max="773" width="16.5703125" style="250" customWidth="1"/>
    <col min="774" max="774" width="13.42578125" style="250" customWidth="1"/>
    <col min="775" max="775" width="13.7109375" style="250" customWidth="1"/>
    <col min="776" max="776" width="17.7109375" style="250" customWidth="1"/>
    <col min="777" max="777" width="14.5703125" style="250" customWidth="1"/>
    <col min="778" max="778" width="14" style="250" customWidth="1"/>
    <col min="779" max="779" width="13.85546875" style="250" customWidth="1"/>
    <col min="780" max="780" width="19" style="250" customWidth="1"/>
    <col min="781" max="781" width="17.42578125" style="250" customWidth="1"/>
    <col min="782" max="782" width="19.140625" style="250" customWidth="1"/>
    <col min="783" max="783" width="16.85546875" style="250" customWidth="1"/>
    <col min="784" max="785" width="13.5703125" style="250" customWidth="1"/>
    <col min="786" max="787" width="13" style="250" customWidth="1"/>
    <col min="788" max="788" width="13.140625" style="250" customWidth="1"/>
    <col min="789" max="789" width="13.85546875" style="250" customWidth="1"/>
    <col min="790" max="790" width="13.140625" style="250" customWidth="1"/>
    <col min="791" max="796" width="12.7109375" style="250" customWidth="1"/>
    <col min="797" max="797" width="15.140625" style="250" customWidth="1"/>
    <col min="798" max="798" width="12.85546875" style="250" customWidth="1"/>
    <col min="799" max="799" width="12.7109375" style="250" customWidth="1"/>
    <col min="800" max="800" width="13.85546875" style="250" customWidth="1"/>
    <col min="801" max="801" width="13.42578125" style="250" customWidth="1"/>
    <col min="802" max="802" width="15.28515625" style="250" customWidth="1"/>
    <col min="803" max="803" width="12.42578125" style="250" customWidth="1"/>
    <col min="804" max="804" width="9.5703125" style="250" customWidth="1"/>
    <col min="805" max="805" width="13.28515625" style="250" customWidth="1"/>
    <col min="806" max="806" width="12.7109375" style="250" customWidth="1"/>
    <col min="807" max="808" width="12.85546875" style="250" customWidth="1"/>
    <col min="809" max="809" width="13.42578125" style="250" customWidth="1"/>
    <col min="810" max="811" width="12.85546875" style="250" customWidth="1"/>
    <col min="812" max="827" width="2.7109375" style="250" customWidth="1"/>
    <col min="828" max="828" width="3.28515625" style="250" customWidth="1"/>
    <col min="829" max="842" width="2.7109375" style="250" customWidth="1"/>
    <col min="843" max="843" width="15.140625" style="250" customWidth="1"/>
    <col min="844" max="844" width="12.5703125" style="250" customWidth="1"/>
    <col min="845" max="845" width="12.85546875" style="250" customWidth="1"/>
    <col min="846" max="847" width="13" style="250" customWidth="1"/>
    <col min="848" max="848" width="13.85546875" style="250" customWidth="1"/>
    <col min="849" max="849" width="14.5703125" style="250" customWidth="1"/>
    <col min="850" max="852" width="14.7109375" style="250" customWidth="1"/>
    <col min="853" max="853" width="13.7109375" style="250" customWidth="1"/>
    <col min="854" max="854" width="14.7109375" style="250" customWidth="1"/>
    <col min="855" max="855" width="18.140625" style="250" customWidth="1"/>
    <col min="856" max="1024" width="11.42578125" style="250"/>
    <col min="1025" max="1025" width="4.42578125" style="250" customWidth="1"/>
    <col min="1026" max="1026" width="15.28515625" style="250" customWidth="1"/>
    <col min="1027" max="1027" width="16.85546875" style="250" customWidth="1"/>
    <col min="1028" max="1028" width="27.42578125" style="250" customWidth="1"/>
    <col min="1029" max="1029" width="16.5703125" style="250" customWidth="1"/>
    <col min="1030" max="1030" width="13.42578125" style="250" customWidth="1"/>
    <col min="1031" max="1031" width="13.7109375" style="250" customWidth="1"/>
    <col min="1032" max="1032" width="17.7109375" style="250" customWidth="1"/>
    <col min="1033" max="1033" width="14.5703125" style="250" customWidth="1"/>
    <col min="1034" max="1034" width="14" style="250" customWidth="1"/>
    <col min="1035" max="1035" width="13.85546875" style="250" customWidth="1"/>
    <col min="1036" max="1036" width="19" style="250" customWidth="1"/>
    <col min="1037" max="1037" width="17.42578125" style="250" customWidth="1"/>
    <col min="1038" max="1038" width="19.140625" style="250" customWidth="1"/>
    <col min="1039" max="1039" width="16.85546875" style="250" customWidth="1"/>
    <col min="1040" max="1041" width="13.5703125" style="250" customWidth="1"/>
    <col min="1042" max="1043" width="13" style="250" customWidth="1"/>
    <col min="1044" max="1044" width="13.140625" style="250" customWidth="1"/>
    <col min="1045" max="1045" width="13.85546875" style="250" customWidth="1"/>
    <col min="1046" max="1046" width="13.140625" style="250" customWidth="1"/>
    <col min="1047" max="1052" width="12.7109375" style="250" customWidth="1"/>
    <col min="1053" max="1053" width="15.140625" style="250" customWidth="1"/>
    <col min="1054" max="1054" width="12.85546875" style="250" customWidth="1"/>
    <col min="1055" max="1055" width="12.7109375" style="250" customWidth="1"/>
    <col min="1056" max="1056" width="13.85546875" style="250" customWidth="1"/>
    <col min="1057" max="1057" width="13.42578125" style="250" customWidth="1"/>
    <col min="1058" max="1058" width="15.28515625" style="250" customWidth="1"/>
    <col min="1059" max="1059" width="12.42578125" style="250" customWidth="1"/>
    <col min="1060" max="1060" width="9.5703125" style="250" customWidth="1"/>
    <col min="1061" max="1061" width="13.28515625" style="250" customWidth="1"/>
    <col min="1062" max="1062" width="12.7109375" style="250" customWidth="1"/>
    <col min="1063" max="1064" width="12.85546875" style="250" customWidth="1"/>
    <col min="1065" max="1065" width="13.42578125" style="250" customWidth="1"/>
    <col min="1066" max="1067" width="12.85546875" style="250" customWidth="1"/>
    <col min="1068" max="1083" width="2.7109375" style="250" customWidth="1"/>
    <col min="1084" max="1084" width="3.28515625" style="250" customWidth="1"/>
    <col min="1085" max="1098" width="2.7109375" style="250" customWidth="1"/>
    <col min="1099" max="1099" width="15.140625" style="250" customWidth="1"/>
    <col min="1100" max="1100" width="12.5703125" style="250" customWidth="1"/>
    <col min="1101" max="1101" width="12.85546875" style="250" customWidth="1"/>
    <col min="1102" max="1103" width="13" style="250" customWidth="1"/>
    <col min="1104" max="1104" width="13.85546875" style="250" customWidth="1"/>
    <col min="1105" max="1105" width="14.5703125" style="250" customWidth="1"/>
    <col min="1106" max="1108" width="14.7109375" style="250" customWidth="1"/>
    <col min="1109" max="1109" width="13.7109375" style="250" customWidth="1"/>
    <col min="1110" max="1110" width="14.7109375" style="250" customWidth="1"/>
    <col min="1111" max="1111" width="18.140625" style="250" customWidth="1"/>
    <col min="1112" max="1280" width="11.42578125" style="250"/>
    <col min="1281" max="1281" width="4.42578125" style="250" customWidth="1"/>
    <col min="1282" max="1282" width="15.28515625" style="250" customWidth="1"/>
    <col min="1283" max="1283" width="16.85546875" style="250" customWidth="1"/>
    <col min="1284" max="1284" width="27.42578125" style="250" customWidth="1"/>
    <col min="1285" max="1285" width="16.5703125" style="250" customWidth="1"/>
    <col min="1286" max="1286" width="13.42578125" style="250" customWidth="1"/>
    <col min="1287" max="1287" width="13.7109375" style="250" customWidth="1"/>
    <col min="1288" max="1288" width="17.7109375" style="250" customWidth="1"/>
    <col min="1289" max="1289" width="14.5703125" style="250" customWidth="1"/>
    <col min="1290" max="1290" width="14" style="250" customWidth="1"/>
    <col min="1291" max="1291" width="13.85546875" style="250" customWidth="1"/>
    <col min="1292" max="1292" width="19" style="250" customWidth="1"/>
    <col min="1293" max="1293" width="17.42578125" style="250" customWidth="1"/>
    <col min="1294" max="1294" width="19.140625" style="250" customWidth="1"/>
    <col min="1295" max="1295" width="16.85546875" style="250" customWidth="1"/>
    <col min="1296" max="1297" width="13.5703125" style="250" customWidth="1"/>
    <col min="1298" max="1299" width="13" style="250" customWidth="1"/>
    <col min="1300" max="1300" width="13.140625" style="250" customWidth="1"/>
    <col min="1301" max="1301" width="13.85546875" style="250" customWidth="1"/>
    <col min="1302" max="1302" width="13.140625" style="250" customWidth="1"/>
    <col min="1303" max="1308" width="12.7109375" style="250" customWidth="1"/>
    <col min="1309" max="1309" width="15.140625" style="250" customWidth="1"/>
    <col min="1310" max="1310" width="12.85546875" style="250" customWidth="1"/>
    <col min="1311" max="1311" width="12.7109375" style="250" customWidth="1"/>
    <col min="1312" max="1312" width="13.85546875" style="250" customWidth="1"/>
    <col min="1313" max="1313" width="13.42578125" style="250" customWidth="1"/>
    <col min="1314" max="1314" width="15.28515625" style="250" customWidth="1"/>
    <col min="1315" max="1315" width="12.42578125" style="250" customWidth="1"/>
    <col min="1316" max="1316" width="9.5703125" style="250" customWidth="1"/>
    <col min="1317" max="1317" width="13.28515625" style="250" customWidth="1"/>
    <col min="1318" max="1318" width="12.7109375" style="250" customWidth="1"/>
    <col min="1319" max="1320" width="12.85546875" style="250" customWidth="1"/>
    <col min="1321" max="1321" width="13.42578125" style="250" customWidth="1"/>
    <col min="1322" max="1323" width="12.85546875" style="250" customWidth="1"/>
    <col min="1324" max="1339" width="2.7109375" style="250" customWidth="1"/>
    <col min="1340" max="1340" width="3.28515625" style="250" customWidth="1"/>
    <col min="1341" max="1354" width="2.7109375" style="250" customWidth="1"/>
    <col min="1355" max="1355" width="15.140625" style="250" customWidth="1"/>
    <col min="1356" max="1356" width="12.5703125" style="250" customWidth="1"/>
    <col min="1357" max="1357" width="12.85546875" style="250" customWidth="1"/>
    <col min="1358" max="1359" width="13" style="250" customWidth="1"/>
    <col min="1360" max="1360" width="13.85546875" style="250" customWidth="1"/>
    <col min="1361" max="1361" width="14.5703125" style="250" customWidth="1"/>
    <col min="1362" max="1364" width="14.7109375" style="250" customWidth="1"/>
    <col min="1365" max="1365" width="13.7109375" style="250" customWidth="1"/>
    <col min="1366" max="1366" width="14.7109375" style="250" customWidth="1"/>
    <col min="1367" max="1367" width="18.140625" style="250" customWidth="1"/>
    <col min="1368" max="1536" width="11.42578125" style="250"/>
    <col min="1537" max="1537" width="4.42578125" style="250" customWidth="1"/>
    <col min="1538" max="1538" width="15.28515625" style="250" customWidth="1"/>
    <col min="1539" max="1539" width="16.85546875" style="250" customWidth="1"/>
    <col min="1540" max="1540" width="27.42578125" style="250" customWidth="1"/>
    <col min="1541" max="1541" width="16.5703125" style="250" customWidth="1"/>
    <col min="1542" max="1542" width="13.42578125" style="250" customWidth="1"/>
    <col min="1543" max="1543" width="13.7109375" style="250" customWidth="1"/>
    <col min="1544" max="1544" width="17.7109375" style="250" customWidth="1"/>
    <col min="1545" max="1545" width="14.5703125" style="250" customWidth="1"/>
    <col min="1546" max="1546" width="14" style="250" customWidth="1"/>
    <col min="1547" max="1547" width="13.85546875" style="250" customWidth="1"/>
    <col min="1548" max="1548" width="19" style="250" customWidth="1"/>
    <col min="1549" max="1549" width="17.42578125" style="250" customWidth="1"/>
    <col min="1550" max="1550" width="19.140625" style="250" customWidth="1"/>
    <col min="1551" max="1551" width="16.85546875" style="250" customWidth="1"/>
    <col min="1552" max="1553" width="13.5703125" style="250" customWidth="1"/>
    <col min="1554" max="1555" width="13" style="250" customWidth="1"/>
    <col min="1556" max="1556" width="13.140625" style="250" customWidth="1"/>
    <col min="1557" max="1557" width="13.85546875" style="250" customWidth="1"/>
    <col min="1558" max="1558" width="13.140625" style="250" customWidth="1"/>
    <col min="1559" max="1564" width="12.7109375" style="250" customWidth="1"/>
    <col min="1565" max="1565" width="15.140625" style="250" customWidth="1"/>
    <col min="1566" max="1566" width="12.85546875" style="250" customWidth="1"/>
    <col min="1567" max="1567" width="12.7109375" style="250" customWidth="1"/>
    <col min="1568" max="1568" width="13.85546875" style="250" customWidth="1"/>
    <col min="1569" max="1569" width="13.42578125" style="250" customWidth="1"/>
    <col min="1570" max="1570" width="15.28515625" style="250" customWidth="1"/>
    <col min="1571" max="1571" width="12.42578125" style="250" customWidth="1"/>
    <col min="1572" max="1572" width="9.5703125" style="250" customWidth="1"/>
    <col min="1573" max="1573" width="13.28515625" style="250" customWidth="1"/>
    <col min="1574" max="1574" width="12.7109375" style="250" customWidth="1"/>
    <col min="1575" max="1576" width="12.85546875" style="250" customWidth="1"/>
    <col min="1577" max="1577" width="13.42578125" style="250" customWidth="1"/>
    <col min="1578" max="1579" width="12.85546875" style="250" customWidth="1"/>
    <col min="1580" max="1595" width="2.7109375" style="250" customWidth="1"/>
    <col min="1596" max="1596" width="3.28515625" style="250" customWidth="1"/>
    <col min="1597" max="1610" width="2.7109375" style="250" customWidth="1"/>
    <col min="1611" max="1611" width="15.140625" style="250" customWidth="1"/>
    <col min="1612" max="1612" width="12.5703125" style="250" customWidth="1"/>
    <col min="1613" max="1613" width="12.85546875" style="250" customWidth="1"/>
    <col min="1614" max="1615" width="13" style="250" customWidth="1"/>
    <col min="1616" max="1616" width="13.85546875" style="250" customWidth="1"/>
    <col min="1617" max="1617" width="14.5703125" style="250" customWidth="1"/>
    <col min="1618" max="1620" width="14.7109375" style="250" customWidth="1"/>
    <col min="1621" max="1621" width="13.7109375" style="250" customWidth="1"/>
    <col min="1622" max="1622" width="14.7109375" style="250" customWidth="1"/>
    <col min="1623" max="1623" width="18.140625" style="250" customWidth="1"/>
    <col min="1624" max="1792" width="11.42578125" style="250"/>
    <col min="1793" max="1793" width="4.42578125" style="250" customWidth="1"/>
    <col min="1794" max="1794" width="15.28515625" style="250" customWidth="1"/>
    <col min="1795" max="1795" width="16.85546875" style="250" customWidth="1"/>
    <col min="1796" max="1796" width="27.42578125" style="250" customWidth="1"/>
    <col min="1797" max="1797" width="16.5703125" style="250" customWidth="1"/>
    <col min="1798" max="1798" width="13.42578125" style="250" customWidth="1"/>
    <col min="1799" max="1799" width="13.7109375" style="250" customWidth="1"/>
    <col min="1800" max="1800" width="17.7109375" style="250" customWidth="1"/>
    <col min="1801" max="1801" width="14.5703125" style="250" customWidth="1"/>
    <col min="1802" max="1802" width="14" style="250" customWidth="1"/>
    <col min="1803" max="1803" width="13.85546875" style="250" customWidth="1"/>
    <col min="1804" max="1804" width="19" style="250" customWidth="1"/>
    <col min="1805" max="1805" width="17.42578125" style="250" customWidth="1"/>
    <col min="1806" max="1806" width="19.140625" style="250" customWidth="1"/>
    <col min="1807" max="1807" width="16.85546875" style="250" customWidth="1"/>
    <col min="1808" max="1809" width="13.5703125" style="250" customWidth="1"/>
    <col min="1810" max="1811" width="13" style="250" customWidth="1"/>
    <col min="1812" max="1812" width="13.140625" style="250" customWidth="1"/>
    <col min="1813" max="1813" width="13.85546875" style="250" customWidth="1"/>
    <col min="1814" max="1814" width="13.140625" style="250" customWidth="1"/>
    <col min="1815" max="1820" width="12.7109375" style="250" customWidth="1"/>
    <col min="1821" max="1821" width="15.140625" style="250" customWidth="1"/>
    <col min="1822" max="1822" width="12.85546875" style="250" customWidth="1"/>
    <col min="1823" max="1823" width="12.7109375" style="250" customWidth="1"/>
    <col min="1824" max="1824" width="13.85546875" style="250" customWidth="1"/>
    <col min="1825" max="1825" width="13.42578125" style="250" customWidth="1"/>
    <col min="1826" max="1826" width="15.28515625" style="250" customWidth="1"/>
    <col min="1827" max="1827" width="12.42578125" style="250" customWidth="1"/>
    <col min="1828" max="1828" width="9.5703125" style="250" customWidth="1"/>
    <col min="1829" max="1829" width="13.28515625" style="250" customWidth="1"/>
    <col min="1830" max="1830" width="12.7109375" style="250" customWidth="1"/>
    <col min="1831" max="1832" width="12.85546875" style="250" customWidth="1"/>
    <col min="1833" max="1833" width="13.42578125" style="250" customWidth="1"/>
    <col min="1834" max="1835" width="12.85546875" style="250" customWidth="1"/>
    <col min="1836" max="1851" width="2.7109375" style="250" customWidth="1"/>
    <col min="1852" max="1852" width="3.28515625" style="250" customWidth="1"/>
    <col min="1853" max="1866" width="2.7109375" style="250" customWidth="1"/>
    <col min="1867" max="1867" width="15.140625" style="250" customWidth="1"/>
    <col min="1868" max="1868" width="12.5703125" style="250" customWidth="1"/>
    <col min="1869" max="1869" width="12.85546875" style="250" customWidth="1"/>
    <col min="1870" max="1871" width="13" style="250" customWidth="1"/>
    <col min="1872" max="1872" width="13.85546875" style="250" customWidth="1"/>
    <col min="1873" max="1873" width="14.5703125" style="250" customWidth="1"/>
    <col min="1874" max="1876" width="14.7109375" style="250" customWidth="1"/>
    <col min="1877" max="1877" width="13.7109375" style="250" customWidth="1"/>
    <col min="1878" max="1878" width="14.7109375" style="250" customWidth="1"/>
    <col min="1879" max="1879" width="18.140625" style="250" customWidth="1"/>
    <col min="1880" max="2048" width="11.42578125" style="250"/>
    <col min="2049" max="2049" width="4.42578125" style="250" customWidth="1"/>
    <col min="2050" max="2050" width="15.28515625" style="250" customWidth="1"/>
    <col min="2051" max="2051" width="16.85546875" style="250" customWidth="1"/>
    <col min="2052" max="2052" width="27.42578125" style="250" customWidth="1"/>
    <col min="2053" max="2053" width="16.5703125" style="250" customWidth="1"/>
    <col min="2054" max="2054" width="13.42578125" style="250" customWidth="1"/>
    <col min="2055" max="2055" width="13.7109375" style="250" customWidth="1"/>
    <col min="2056" max="2056" width="17.7109375" style="250" customWidth="1"/>
    <col min="2057" max="2057" width="14.5703125" style="250" customWidth="1"/>
    <col min="2058" max="2058" width="14" style="250" customWidth="1"/>
    <col min="2059" max="2059" width="13.85546875" style="250" customWidth="1"/>
    <col min="2060" max="2060" width="19" style="250" customWidth="1"/>
    <col min="2061" max="2061" width="17.42578125" style="250" customWidth="1"/>
    <col min="2062" max="2062" width="19.140625" style="250" customWidth="1"/>
    <col min="2063" max="2063" width="16.85546875" style="250" customWidth="1"/>
    <col min="2064" max="2065" width="13.5703125" style="250" customWidth="1"/>
    <col min="2066" max="2067" width="13" style="250" customWidth="1"/>
    <col min="2068" max="2068" width="13.140625" style="250" customWidth="1"/>
    <col min="2069" max="2069" width="13.85546875" style="250" customWidth="1"/>
    <col min="2070" max="2070" width="13.140625" style="250" customWidth="1"/>
    <col min="2071" max="2076" width="12.7109375" style="250" customWidth="1"/>
    <col min="2077" max="2077" width="15.140625" style="250" customWidth="1"/>
    <col min="2078" max="2078" width="12.85546875" style="250" customWidth="1"/>
    <col min="2079" max="2079" width="12.7109375" style="250" customWidth="1"/>
    <col min="2080" max="2080" width="13.85546875" style="250" customWidth="1"/>
    <col min="2081" max="2081" width="13.42578125" style="250" customWidth="1"/>
    <col min="2082" max="2082" width="15.28515625" style="250" customWidth="1"/>
    <col min="2083" max="2083" width="12.42578125" style="250" customWidth="1"/>
    <col min="2084" max="2084" width="9.5703125" style="250" customWidth="1"/>
    <col min="2085" max="2085" width="13.28515625" style="250" customWidth="1"/>
    <col min="2086" max="2086" width="12.7109375" style="250" customWidth="1"/>
    <col min="2087" max="2088" width="12.85546875" style="250" customWidth="1"/>
    <col min="2089" max="2089" width="13.42578125" style="250" customWidth="1"/>
    <col min="2090" max="2091" width="12.85546875" style="250" customWidth="1"/>
    <col min="2092" max="2107" width="2.7109375" style="250" customWidth="1"/>
    <col min="2108" max="2108" width="3.28515625" style="250" customWidth="1"/>
    <col min="2109" max="2122" width="2.7109375" style="250" customWidth="1"/>
    <col min="2123" max="2123" width="15.140625" style="250" customWidth="1"/>
    <col min="2124" max="2124" width="12.5703125" style="250" customWidth="1"/>
    <col min="2125" max="2125" width="12.85546875" style="250" customWidth="1"/>
    <col min="2126" max="2127" width="13" style="250" customWidth="1"/>
    <col min="2128" max="2128" width="13.85546875" style="250" customWidth="1"/>
    <col min="2129" max="2129" width="14.5703125" style="250" customWidth="1"/>
    <col min="2130" max="2132" width="14.7109375" style="250" customWidth="1"/>
    <col min="2133" max="2133" width="13.7109375" style="250" customWidth="1"/>
    <col min="2134" max="2134" width="14.7109375" style="250" customWidth="1"/>
    <col min="2135" max="2135" width="18.140625" style="250" customWidth="1"/>
    <col min="2136" max="2304" width="11.42578125" style="250"/>
    <col min="2305" max="2305" width="4.42578125" style="250" customWidth="1"/>
    <col min="2306" max="2306" width="15.28515625" style="250" customWidth="1"/>
    <col min="2307" max="2307" width="16.85546875" style="250" customWidth="1"/>
    <col min="2308" max="2308" width="27.42578125" style="250" customWidth="1"/>
    <col min="2309" max="2309" width="16.5703125" style="250" customWidth="1"/>
    <col min="2310" max="2310" width="13.42578125" style="250" customWidth="1"/>
    <col min="2311" max="2311" width="13.7109375" style="250" customWidth="1"/>
    <col min="2312" max="2312" width="17.7109375" style="250" customWidth="1"/>
    <col min="2313" max="2313" width="14.5703125" style="250" customWidth="1"/>
    <col min="2314" max="2314" width="14" style="250" customWidth="1"/>
    <col min="2315" max="2315" width="13.85546875" style="250" customWidth="1"/>
    <col min="2316" max="2316" width="19" style="250" customWidth="1"/>
    <col min="2317" max="2317" width="17.42578125" style="250" customWidth="1"/>
    <col min="2318" max="2318" width="19.140625" style="250" customWidth="1"/>
    <col min="2319" max="2319" width="16.85546875" style="250" customWidth="1"/>
    <col min="2320" max="2321" width="13.5703125" style="250" customWidth="1"/>
    <col min="2322" max="2323" width="13" style="250" customWidth="1"/>
    <col min="2324" max="2324" width="13.140625" style="250" customWidth="1"/>
    <col min="2325" max="2325" width="13.85546875" style="250" customWidth="1"/>
    <col min="2326" max="2326" width="13.140625" style="250" customWidth="1"/>
    <col min="2327" max="2332" width="12.7109375" style="250" customWidth="1"/>
    <col min="2333" max="2333" width="15.140625" style="250" customWidth="1"/>
    <col min="2334" max="2334" width="12.85546875" style="250" customWidth="1"/>
    <col min="2335" max="2335" width="12.7109375" style="250" customWidth="1"/>
    <col min="2336" max="2336" width="13.85546875" style="250" customWidth="1"/>
    <col min="2337" max="2337" width="13.42578125" style="250" customWidth="1"/>
    <col min="2338" max="2338" width="15.28515625" style="250" customWidth="1"/>
    <col min="2339" max="2339" width="12.42578125" style="250" customWidth="1"/>
    <col min="2340" max="2340" width="9.5703125" style="250" customWidth="1"/>
    <col min="2341" max="2341" width="13.28515625" style="250" customWidth="1"/>
    <col min="2342" max="2342" width="12.7109375" style="250" customWidth="1"/>
    <col min="2343" max="2344" width="12.85546875" style="250" customWidth="1"/>
    <col min="2345" max="2345" width="13.42578125" style="250" customWidth="1"/>
    <col min="2346" max="2347" width="12.85546875" style="250" customWidth="1"/>
    <col min="2348" max="2363" width="2.7109375" style="250" customWidth="1"/>
    <col min="2364" max="2364" width="3.28515625" style="250" customWidth="1"/>
    <col min="2365" max="2378" width="2.7109375" style="250" customWidth="1"/>
    <col min="2379" max="2379" width="15.140625" style="250" customWidth="1"/>
    <col min="2380" max="2380" width="12.5703125" style="250" customWidth="1"/>
    <col min="2381" max="2381" width="12.85546875" style="250" customWidth="1"/>
    <col min="2382" max="2383" width="13" style="250" customWidth="1"/>
    <col min="2384" max="2384" width="13.85546875" style="250" customWidth="1"/>
    <col min="2385" max="2385" width="14.5703125" style="250" customWidth="1"/>
    <col min="2386" max="2388" width="14.7109375" style="250" customWidth="1"/>
    <col min="2389" max="2389" width="13.7109375" style="250" customWidth="1"/>
    <col min="2390" max="2390" width="14.7109375" style="250" customWidth="1"/>
    <col min="2391" max="2391" width="18.140625" style="250" customWidth="1"/>
    <col min="2392" max="2560" width="11.42578125" style="250"/>
    <col min="2561" max="2561" width="4.42578125" style="250" customWidth="1"/>
    <col min="2562" max="2562" width="15.28515625" style="250" customWidth="1"/>
    <col min="2563" max="2563" width="16.85546875" style="250" customWidth="1"/>
    <col min="2564" max="2564" width="27.42578125" style="250" customWidth="1"/>
    <col min="2565" max="2565" width="16.5703125" style="250" customWidth="1"/>
    <col min="2566" max="2566" width="13.42578125" style="250" customWidth="1"/>
    <col min="2567" max="2567" width="13.7109375" style="250" customWidth="1"/>
    <col min="2568" max="2568" width="17.7109375" style="250" customWidth="1"/>
    <col min="2569" max="2569" width="14.5703125" style="250" customWidth="1"/>
    <col min="2570" max="2570" width="14" style="250" customWidth="1"/>
    <col min="2571" max="2571" width="13.85546875" style="250" customWidth="1"/>
    <col min="2572" max="2572" width="19" style="250" customWidth="1"/>
    <col min="2573" max="2573" width="17.42578125" style="250" customWidth="1"/>
    <col min="2574" max="2574" width="19.140625" style="250" customWidth="1"/>
    <col min="2575" max="2575" width="16.85546875" style="250" customWidth="1"/>
    <col min="2576" max="2577" width="13.5703125" style="250" customWidth="1"/>
    <col min="2578" max="2579" width="13" style="250" customWidth="1"/>
    <col min="2580" max="2580" width="13.140625" style="250" customWidth="1"/>
    <col min="2581" max="2581" width="13.85546875" style="250" customWidth="1"/>
    <col min="2582" max="2582" width="13.140625" style="250" customWidth="1"/>
    <col min="2583" max="2588" width="12.7109375" style="250" customWidth="1"/>
    <col min="2589" max="2589" width="15.140625" style="250" customWidth="1"/>
    <col min="2590" max="2590" width="12.85546875" style="250" customWidth="1"/>
    <col min="2591" max="2591" width="12.7109375" style="250" customWidth="1"/>
    <col min="2592" max="2592" width="13.85546875" style="250" customWidth="1"/>
    <col min="2593" max="2593" width="13.42578125" style="250" customWidth="1"/>
    <col min="2594" max="2594" width="15.28515625" style="250" customWidth="1"/>
    <col min="2595" max="2595" width="12.42578125" style="250" customWidth="1"/>
    <col min="2596" max="2596" width="9.5703125" style="250" customWidth="1"/>
    <col min="2597" max="2597" width="13.28515625" style="250" customWidth="1"/>
    <col min="2598" max="2598" width="12.7109375" style="250" customWidth="1"/>
    <col min="2599" max="2600" width="12.85546875" style="250" customWidth="1"/>
    <col min="2601" max="2601" width="13.42578125" style="250" customWidth="1"/>
    <col min="2602" max="2603" width="12.85546875" style="250" customWidth="1"/>
    <col min="2604" max="2619" width="2.7109375" style="250" customWidth="1"/>
    <col min="2620" max="2620" width="3.28515625" style="250" customWidth="1"/>
    <col min="2621" max="2634" width="2.7109375" style="250" customWidth="1"/>
    <col min="2635" max="2635" width="15.140625" style="250" customWidth="1"/>
    <col min="2636" max="2636" width="12.5703125" style="250" customWidth="1"/>
    <col min="2637" max="2637" width="12.85546875" style="250" customWidth="1"/>
    <col min="2638" max="2639" width="13" style="250" customWidth="1"/>
    <col min="2640" max="2640" width="13.85546875" style="250" customWidth="1"/>
    <col min="2641" max="2641" width="14.5703125" style="250" customWidth="1"/>
    <col min="2642" max="2644" width="14.7109375" style="250" customWidth="1"/>
    <col min="2645" max="2645" width="13.7109375" style="250" customWidth="1"/>
    <col min="2646" max="2646" width="14.7109375" style="250" customWidth="1"/>
    <col min="2647" max="2647" width="18.140625" style="250" customWidth="1"/>
    <col min="2648" max="2816" width="11.42578125" style="250"/>
    <col min="2817" max="2817" width="4.42578125" style="250" customWidth="1"/>
    <col min="2818" max="2818" width="15.28515625" style="250" customWidth="1"/>
    <col min="2819" max="2819" width="16.85546875" style="250" customWidth="1"/>
    <col min="2820" max="2820" width="27.42578125" style="250" customWidth="1"/>
    <col min="2821" max="2821" width="16.5703125" style="250" customWidth="1"/>
    <col min="2822" max="2822" width="13.42578125" style="250" customWidth="1"/>
    <col min="2823" max="2823" width="13.7109375" style="250" customWidth="1"/>
    <col min="2824" max="2824" width="17.7109375" style="250" customWidth="1"/>
    <col min="2825" max="2825" width="14.5703125" style="250" customWidth="1"/>
    <col min="2826" max="2826" width="14" style="250" customWidth="1"/>
    <col min="2827" max="2827" width="13.85546875" style="250" customWidth="1"/>
    <col min="2828" max="2828" width="19" style="250" customWidth="1"/>
    <col min="2829" max="2829" width="17.42578125" style="250" customWidth="1"/>
    <col min="2830" max="2830" width="19.140625" style="250" customWidth="1"/>
    <col min="2831" max="2831" width="16.85546875" style="250" customWidth="1"/>
    <col min="2832" max="2833" width="13.5703125" style="250" customWidth="1"/>
    <col min="2834" max="2835" width="13" style="250" customWidth="1"/>
    <col min="2836" max="2836" width="13.140625" style="250" customWidth="1"/>
    <col min="2837" max="2837" width="13.85546875" style="250" customWidth="1"/>
    <col min="2838" max="2838" width="13.140625" style="250" customWidth="1"/>
    <col min="2839" max="2844" width="12.7109375" style="250" customWidth="1"/>
    <col min="2845" max="2845" width="15.140625" style="250" customWidth="1"/>
    <col min="2846" max="2846" width="12.85546875" style="250" customWidth="1"/>
    <col min="2847" max="2847" width="12.7109375" style="250" customWidth="1"/>
    <col min="2848" max="2848" width="13.85546875" style="250" customWidth="1"/>
    <col min="2849" max="2849" width="13.42578125" style="250" customWidth="1"/>
    <col min="2850" max="2850" width="15.28515625" style="250" customWidth="1"/>
    <col min="2851" max="2851" width="12.42578125" style="250" customWidth="1"/>
    <col min="2852" max="2852" width="9.5703125" style="250" customWidth="1"/>
    <col min="2853" max="2853" width="13.28515625" style="250" customWidth="1"/>
    <col min="2854" max="2854" width="12.7109375" style="250" customWidth="1"/>
    <col min="2855" max="2856" width="12.85546875" style="250" customWidth="1"/>
    <col min="2857" max="2857" width="13.42578125" style="250" customWidth="1"/>
    <col min="2858" max="2859" width="12.85546875" style="250" customWidth="1"/>
    <col min="2860" max="2875" width="2.7109375" style="250" customWidth="1"/>
    <col min="2876" max="2876" width="3.28515625" style="250" customWidth="1"/>
    <col min="2877" max="2890" width="2.7109375" style="250" customWidth="1"/>
    <col min="2891" max="2891" width="15.140625" style="250" customWidth="1"/>
    <col min="2892" max="2892" width="12.5703125" style="250" customWidth="1"/>
    <col min="2893" max="2893" width="12.85546875" style="250" customWidth="1"/>
    <col min="2894" max="2895" width="13" style="250" customWidth="1"/>
    <col min="2896" max="2896" width="13.85546875" style="250" customWidth="1"/>
    <col min="2897" max="2897" width="14.5703125" style="250" customWidth="1"/>
    <col min="2898" max="2900" width="14.7109375" style="250" customWidth="1"/>
    <col min="2901" max="2901" width="13.7109375" style="250" customWidth="1"/>
    <col min="2902" max="2902" width="14.7109375" style="250" customWidth="1"/>
    <col min="2903" max="2903" width="18.140625" style="250" customWidth="1"/>
    <col min="2904" max="3072" width="11.42578125" style="250"/>
    <col min="3073" max="3073" width="4.42578125" style="250" customWidth="1"/>
    <col min="3074" max="3074" width="15.28515625" style="250" customWidth="1"/>
    <col min="3075" max="3075" width="16.85546875" style="250" customWidth="1"/>
    <col min="3076" max="3076" width="27.42578125" style="250" customWidth="1"/>
    <col min="3077" max="3077" width="16.5703125" style="250" customWidth="1"/>
    <col min="3078" max="3078" width="13.42578125" style="250" customWidth="1"/>
    <col min="3079" max="3079" width="13.7109375" style="250" customWidth="1"/>
    <col min="3080" max="3080" width="17.7109375" style="250" customWidth="1"/>
    <col min="3081" max="3081" width="14.5703125" style="250" customWidth="1"/>
    <col min="3082" max="3082" width="14" style="250" customWidth="1"/>
    <col min="3083" max="3083" width="13.85546875" style="250" customWidth="1"/>
    <col min="3084" max="3084" width="19" style="250" customWidth="1"/>
    <col min="3085" max="3085" width="17.42578125" style="250" customWidth="1"/>
    <col min="3086" max="3086" width="19.140625" style="250" customWidth="1"/>
    <col min="3087" max="3087" width="16.85546875" style="250" customWidth="1"/>
    <col min="3088" max="3089" width="13.5703125" style="250" customWidth="1"/>
    <col min="3090" max="3091" width="13" style="250" customWidth="1"/>
    <col min="3092" max="3092" width="13.140625" style="250" customWidth="1"/>
    <col min="3093" max="3093" width="13.85546875" style="250" customWidth="1"/>
    <col min="3094" max="3094" width="13.140625" style="250" customWidth="1"/>
    <col min="3095" max="3100" width="12.7109375" style="250" customWidth="1"/>
    <col min="3101" max="3101" width="15.140625" style="250" customWidth="1"/>
    <col min="3102" max="3102" width="12.85546875" style="250" customWidth="1"/>
    <col min="3103" max="3103" width="12.7109375" style="250" customWidth="1"/>
    <col min="3104" max="3104" width="13.85546875" style="250" customWidth="1"/>
    <col min="3105" max="3105" width="13.42578125" style="250" customWidth="1"/>
    <col min="3106" max="3106" width="15.28515625" style="250" customWidth="1"/>
    <col min="3107" max="3107" width="12.42578125" style="250" customWidth="1"/>
    <col min="3108" max="3108" width="9.5703125" style="250" customWidth="1"/>
    <col min="3109" max="3109" width="13.28515625" style="250" customWidth="1"/>
    <col min="3110" max="3110" width="12.7109375" style="250" customWidth="1"/>
    <col min="3111" max="3112" width="12.85546875" style="250" customWidth="1"/>
    <col min="3113" max="3113" width="13.42578125" style="250" customWidth="1"/>
    <col min="3114" max="3115" width="12.85546875" style="250" customWidth="1"/>
    <col min="3116" max="3131" width="2.7109375" style="250" customWidth="1"/>
    <col min="3132" max="3132" width="3.28515625" style="250" customWidth="1"/>
    <col min="3133" max="3146" width="2.7109375" style="250" customWidth="1"/>
    <col min="3147" max="3147" width="15.140625" style="250" customWidth="1"/>
    <col min="3148" max="3148" width="12.5703125" style="250" customWidth="1"/>
    <col min="3149" max="3149" width="12.85546875" style="250" customWidth="1"/>
    <col min="3150" max="3151" width="13" style="250" customWidth="1"/>
    <col min="3152" max="3152" width="13.85546875" style="250" customWidth="1"/>
    <col min="3153" max="3153" width="14.5703125" style="250" customWidth="1"/>
    <col min="3154" max="3156" width="14.7109375" style="250" customWidth="1"/>
    <col min="3157" max="3157" width="13.7109375" style="250" customWidth="1"/>
    <col min="3158" max="3158" width="14.7109375" style="250" customWidth="1"/>
    <col min="3159" max="3159" width="18.140625" style="250" customWidth="1"/>
    <col min="3160" max="3328" width="11.42578125" style="250"/>
    <col min="3329" max="3329" width="4.42578125" style="250" customWidth="1"/>
    <col min="3330" max="3330" width="15.28515625" style="250" customWidth="1"/>
    <col min="3331" max="3331" width="16.85546875" style="250" customWidth="1"/>
    <col min="3332" max="3332" width="27.42578125" style="250" customWidth="1"/>
    <col min="3333" max="3333" width="16.5703125" style="250" customWidth="1"/>
    <col min="3334" max="3334" width="13.42578125" style="250" customWidth="1"/>
    <col min="3335" max="3335" width="13.7109375" style="250" customWidth="1"/>
    <col min="3336" max="3336" width="17.7109375" style="250" customWidth="1"/>
    <col min="3337" max="3337" width="14.5703125" style="250" customWidth="1"/>
    <col min="3338" max="3338" width="14" style="250" customWidth="1"/>
    <col min="3339" max="3339" width="13.85546875" style="250" customWidth="1"/>
    <col min="3340" max="3340" width="19" style="250" customWidth="1"/>
    <col min="3341" max="3341" width="17.42578125" style="250" customWidth="1"/>
    <col min="3342" max="3342" width="19.140625" style="250" customWidth="1"/>
    <col min="3343" max="3343" width="16.85546875" style="250" customWidth="1"/>
    <col min="3344" max="3345" width="13.5703125" style="250" customWidth="1"/>
    <col min="3346" max="3347" width="13" style="250" customWidth="1"/>
    <col min="3348" max="3348" width="13.140625" style="250" customWidth="1"/>
    <col min="3349" max="3349" width="13.85546875" style="250" customWidth="1"/>
    <col min="3350" max="3350" width="13.140625" style="250" customWidth="1"/>
    <col min="3351" max="3356" width="12.7109375" style="250" customWidth="1"/>
    <col min="3357" max="3357" width="15.140625" style="250" customWidth="1"/>
    <col min="3358" max="3358" width="12.85546875" style="250" customWidth="1"/>
    <col min="3359" max="3359" width="12.7109375" style="250" customWidth="1"/>
    <col min="3360" max="3360" width="13.85546875" style="250" customWidth="1"/>
    <col min="3361" max="3361" width="13.42578125" style="250" customWidth="1"/>
    <col min="3362" max="3362" width="15.28515625" style="250" customWidth="1"/>
    <col min="3363" max="3363" width="12.42578125" style="250" customWidth="1"/>
    <col min="3364" max="3364" width="9.5703125" style="250" customWidth="1"/>
    <col min="3365" max="3365" width="13.28515625" style="250" customWidth="1"/>
    <col min="3366" max="3366" width="12.7109375" style="250" customWidth="1"/>
    <col min="3367" max="3368" width="12.85546875" style="250" customWidth="1"/>
    <col min="3369" max="3369" width="13.42578125" style="250" customWidth="1"/>
    <col min="3370" max="3371" width="12.85546875" style="250" customWidth="1"/>
    <col min="3372" max="3387" width="2.7109375" style="250" customWidth="1"/>
    <col min="3388" max="3388" width="3.28515625" style="250" customWidth="1"/>
    <col min="3389" max="3402" width="2.7109375" style="250" customWidth="1"/>
    <col min="3403" max="3403" width="15.140625" style="250" customWidth="1"/>
    <col min="3404" max="3404" width="12.5703125" style="250" customWidth="1"/>
    <col min="3405" max="3405" width="12.85546875" style="250" customWidth="1"/>
    <col min="3406" max="3407" width="13" style="250" customWidth="1"/>
    <col min="3408" max="3408" width="13.85546875" style="250" customWidth="1"/>
    <col min="3409" max="3409" width="14.5703125" style="250" customWidth="1"/>
    <col min="3410" max="3412" width="14.7109375" style="250" customWidth="1"/>
    <col min="3413" max="3413" width="13.7109375" style="250" customWidth="1"/>
    <col min="3414" max="3414" width="14.7109375" style="250" customWidth="1"/>
    <col min="3415" max="3415" width="18.140625" style="250" customWidth="1"/>
    <col min="3416" max="3584" width="11.42578125" style="250"/>
    <col min="3585" max="3585" width="4.42578125" style="250" customWidth="1"/>
    <col min="3586" max="3586" width="15.28515625" style="250" customWidth="1"/>
    <col min="3587" max="3587" width="16.85546875" style="250" customWidth="1"/>
    <col min="3588" max="3588" width="27.42578125" style="250" customWidth="1"/>
    <col min="3589" max="3589" width="16.5703125" style="250" customWidth="1"/>
    <col min="3590" max="3590" width="13.42578125" style="250" customWidth="1"/>
    <col min="3591" max="3591" width="13.7109375" style="250" customWidth="1"/>
    <col min="3592" max="3592" width="17.7109375" style="250" customWidth="1"/>
    <col min="3593" max="3593" width="14.5703125" style="250" customWidth="1"/>
    <col min="3594" max="3594" width="14" style="250" customWidth="1"/>
    <col min="3595" max="3595" width="13.85546875" style="250" customWidth="1"/>
    <col min="3596" max="3596" width="19" style="250" customWidth="1"/>
    <col min="3597" max="3597" width="17.42578125" style="250" customWidth="1"/>
    <col min="3598" max="3598" width="19.140625" style="250" customWidth="1"/>
    <col min="3599" max="3599" width="16.85546875" style="250" customWidth="1"/>
    <col min="3600" max="3601" width="13.5703125" style="250" customWidth="1"/>
    <col min="3602" max="3603" width="13" style="250" customWidth="1"/>
    <col min="3604" max="3604" width="13.140625" style="250" customWidth="1"/>
    <col min="3605" max="3605" width="13.85546875" style="250" customWidth="1"/>
    <col min="3606" max="3606" width="13.140625" style="250" customWidth="1"/>
    <col min="3607" max="3612" width="12.7109375" style="250" customWidth="1"/>
    <col min="3613" max="3613" width="15.140625" style="250" customWidth="1"/>
    <col min="3614" max="3614" width="12.85546875" style="250" customWidth="1"/>
    <col min="3615" max="3615" width="12.7109375" style="250" customWidth="1"/>
    <col min="3616" max="3616" width="13.85546875" style="250" customWidth="1"/>
    <col min="3617" max="3617" width="13.42578125" style="250" customWidth="1"/>
    <col min="3618" max="3618" width="15.28515625" style="250" customWidth="1"/>
    <col min="3619" max="3619" width="12.42578125" style="250" customWidth="1"/>
    <col min="3620" max="3620" width="9.5703125" style="250" customWidth="1"/>
    <col min="3621" max="3621" width="13.28515625" style="250" customWidth="1"/>
    <col min="3622" max="3622" width="12.7109375" style="250" customWidth="1"/>
    <col min="3623" max="3624" width="12.85546875" style="250" customWidth="1"/>
    <col min="3625" max="3625" width="13.42578125" style="250" customWidth="1"/>
    <col min="3626" max="3627" width="12.85546875" style="250" customWidth="1"/>
    <col min="3628" max="3643" width="2.7109375" style="250" customWidth="1"/>
    <col min="3644" max="3644" width="3.28515625" style="250" customWidth="1"/>
    <col min="3645" max="3658" width="2.7109375" style="250" customWidth="1"/>
    <col min="3659" max="3659" width="15.140625" style="250" customWidth="1"/>
    <col min="3660" max="3660" width="12.5703125" style="250" customWidth="1"/>
    <col min="3661" max="3661" width="12.85546875" style="250" customWidth="1"/>
    <col min="3662" max="3663" width="13" style="250" customWidth="1"/>
    <col min="3664" max="3664" width="13.85546875" style="250" customWidth="1"/>
    <col min="3665" max="3665" width="14.5703125" style="250" customWidth="1"/>
    <col min="3666" max="3668" width="14.7109375" style="250" customWidth="1"/>
    <col min="3669" max="3669" width="13.7109375" style="250" customWidth="1"/>
    <col min="3670" max="3670" width="14.7109375" style="250" customWidth="1"/>
    <col min="3671" max="3671" width="18.140625" style="250" customWidth="1"/>
    <col min="3672" max="3840" width="11.42578125" style="250"/>
    <col min="3841" max="3841" width="4.42578125" style="250" customWidth="1"/>
    <col min="3842" max="3842" width="15.28515625" style="250" customWidth="1"/>
    <col min="3843" max="3843" width="16.85546875" style="250" customWidth="1"/>
    <col min="3844" max="3844" width="27.42578125" style="250" customWidth="1"/>
    <col min="3845" max="3845" width="16.5703125" style="250" customWidth="1"/>
    <col min="3846" max="3846" width="13.42578125" style="250" customWidth="1"/>
    <col min="3847" max="3847" width="13.7109375" style="250" customWidth="1"/>
    <col min="3848" max="3848" width="17.7109375" style="250" customWidth="1"/>
    <col min="3849" max="3849" width="14.5703125" style="250" customWidth="1"/>
    <col min="3850" max="3850" width="14" style="250" customWidth="1"/>
    <col min="3851" max="3851" width="13.85546875" style="250" customWidth="1"/>
    <col min="3852" max="3852" width="19" style="250" customWidth="1"/>
    <col min="3853" max="3853" width="17.42578125" style="250" customWidth="1"/>
    <col min="3854" max="3854" width="19.140625" style="250" customWidth="1"/>
    <col min="3855" max="3855" width="16.85546875" style="250" customWidth="1"/>
    <col min="3856" max="3857" width="13.5703125" style="250" customWidth="1"/>
    <col min="3858" max="3859" width="13" style="250" customWidth="1"/>
    <col min="3860" max="3860" width="13.140625" style="250" customWidth="1"/>
    <col min="3861" max="3861" width="13.85546875" style="250" customWidth="1"/>
    <col min="3862" max="3862" width="13.140625" style="250" customWidth="1"/>
    <col min="3863" max="3868" width="12.7109375" style="250" customWidth="1"/>
    <col min="3869" max="3869" width="15.140625" style="250" customWidth="1"/>
    <col min="3870" max="3870" width="12.85546875" style="250" customWidth="1"/>
    <col min="3871" max="3871" width="12.7109375" style="250" customWidth="1"/>
    <col min="3872" max="3872" width="13.85546875" style="250" customWidth="1"/>
    <col min="3873" max="3873" width="13.42578125" style="250" customWidth="1"/>
    <col min="3874" max="3874" width="15.28515625" style="250" customWidth="1"/>
    <col min="3875" max="3875" width="12.42578125" style="250" customWidth="1"/>
    <col min="3876" max="3876" width="9.5703125" style="250" customWidth="1"/>
    <col min="3877" max="3877" width="13.28515625" style="250" customWidth="1"/>
    <col min="3878" max="3878" width="12.7109375" style="250" customWidth="1"/>
    <col min="3879" max="3880" width="12.85546875" style="250" customWidth="1"/>
    <col min="3881" max="3881" width="13.42578125" style="250" customWidth="1"/>
    <col min="3882" max="3883" width="12.85546875" style="250" customWidth="1"/>
    <col min="3884" max="3899" width="2.7109375" style="250" customWidth="1"/>
    <col min="3900" max="3900" width="3.28515625" style="250" customWidth="1"/>
    <col min="3901" max="3914" width="2.7109375" style="250" customWidth="1"/>
    <col min="3915" max="3915" width="15.140625" style="250" customWidth="1"/>
    <col min="3916" max="3916" width="12.5703125" style="250" customWidth="1"/>
    <col min="3917" max="3917" width="12.85546875" style="250" customWidth="1"/>
    <col min="3918" max="3919" width="13" style="250" customWidth="1"/>
    <col min="3920" max="3920" width="13.85546875" style="250" customWidth="1"/>
    <col min="3921" max="3921" width="14.5703125" style="250" customWidth="1"/>
    <col min="3922" max="3924" width="14.7109375" style="250" customWidth="1"/>
    <col min="3925" max="3925" width="13.7109375" style="250" customWidth="1"/>
    <col min="3926" max="3926" width="14.7109375" style="250" customWidth="1"/>
    <col min="3927" max="3927" width="18.140625" style="250" customWidth="1"/>
    <col min="3928" max="4096" width="11.42578125" style="250"/>
    <col min="4097" max="4097" width="4.42578125" style="250" customWidth="1"/>
    <col min="4098" max="4098" width="15.28515625" style="250" customWidth="1"/>
    <col min="4099" max="4099" width="16.85546875" style="250" customWidth="1"/>
    <col min="4100" max="4100" width="27.42578125" style="250" customWidth="1"/>
    <col min="4101" max="4101" width="16.5703125" style="250" customWidth="1"/>
    <col min="4102" max="4102" width="13.42578125" style="250" customWidth="1"/>
    <col min="4103" max="4103" width="13.7109375" style="250" customWidth="1"/>
    <col min="4104" max="4104" width="17.7109375" style="250" customWidth="1"/>
    <col min="4105" max="4105" width="14.5703125" style="250" customWidth="1"/>
    <col min="4106" max="4106" width="14" style="250" customWidth="1"/>
    <col min="4107" max="4107" width="13.85546875" style="250" customWidth="1"/>
    <col min="4108" max="4108" width="19" style="250" customWidth="1"/>
    <col min="4109" max="4109" width="17.42578125" style="250" customWidth="1"/>
    <col min="4110" max="4110" width="19.140625" style="250" customWidth="1"/>
    <col min="4111" max="4111" width="16.85546875" style="250" customWidth="1"/>
    <col min="4112" max="4113" width="13.5703125" style="250" customWidth="1"/>
    <col min="4114" max="4115" width="13" style="250" customWidth="1"/>
    <col min="4116" max="4116" width="13.140625" style="250" customWidth="1"/>
    <col min="4117" max="4117" width="13.85546875" style="250" customWidth="1"/>
    <col min="4118" max="4118" width="13.140625" style="250" customWidth="1"/>
    <col min="4119" max="4124" width="12.7109375" style="250" customWidth="1"/>
    <col min="4125" max="4125" width="15.140625" style="250" customWidth="1"/>
    <col min="4126" max="4126" width="12.85546875" style="250" customWidth="1"/>
    <col min="4127" max="4127" width="12.7109375" style="250" customWidth="1"/>
    <col min="4128" max="4128" width="13.85546875" style="250" customWidth="1"/>
    <col min="4129" max="4129" width="13.42578125" style="250" customWidth="1"/>
    <col min="4130" max="4130" width="15.28515625" style="250" customWidth="1"/>
    <col min="4131" max="4131" width="12.42578125" style="250" customWidth="1"/>
    <col min="4132" max="4132" width="9.5703125" style="250" customWidth="1"/>
    <col min="4133" max="4133" width="13.28515625" style="250" customWidth="1"/>
    <col min="4134" max="4134" width="12.7109375" style="250" customWidth="1"/>
    <col min="4135" max="4136" width="12.85546875" style="250" customWidth="1"/>
    <col min="4137" max="4137" width="13.42578125" style="250" customWidth="1"/>
    <col min="4138" max="4139" width="12.85546875" style="250" customWidth="1"/>
    <col min="4140" max="4155" width="2.7109375" style="250" customWidth="1"/>
    <col min="4156" max="4156" width="3.28515625" style="250" customWidth="1"/>
    <col min="4157" max="4170" width="2.7109375" style="250" customWidth="1"/>
    <col min="4171" max="4171" width="15.140625" style="250" customWidth="1"/>
    <col min="4172" max="4172" width="12.5703125" style="250" customWidth="1"/>
    <col min="4173" max="4173" width="12.85546875" style="250" customWidth="1"/>
    <col min="4174" max="4175" width="13" style="250" customWidth="1"/>
    <col min="4176" max="4176" width="13.85546875" style="250" customWidth="1"/>
    <col min="4177" max="4177" width="14.5703125" style="250" customWidth="1"/>
    <col min="4178" max="4180" width="14.7109375" style="250" customWidth="1"/>
    <col min="4181" max="4181" width="13.7109375" style="250" customWidth="1"/>
    <col min="4182" max="4182" width="14.7109375" style="250" customWidth="1"/>
    <col min="4183" max="4183" width="18.140625" style="250" customWidth="1"/>
    <col min="4184" max="4352" width="11.42578125" style="250"/>
    <col min="4353" max="4353" width="4.42578125" style="250" customWidth="1"/>
    <col min="4354" max="4354" width="15.28515625" style="250" customWidth="1"/>
    <col min="4355" max="4355" width="16.85546875" style="250" customWidth="1"/>
    <col min="4356" max="4356" width="27.42578125" style="250" customWidth="1"/>
    <col min="4357" max="4357" width="16.5703125" style="250" customWidth="1"/>
    <col min="4358" max="4358" width="13.42578125" style="250" customWidth="1"/>
    <col min="4359" max="4359" width="13.7109375" style="250" customWidth="1"/>
    <col min="4360" max="4360" width="17.7109375" style="250" customWidth="1"/>
    <col min="4361" max="4361" width="14.5703125" style="250" customWidth="1"/>
    <col min="4362" max="4362" width="14" style="250" customWidth="1"/>
    <col min="4363" max="4363" width="13.85546875" style="250" customWidth="1"/>
    <col min="4364" max="4364" width="19" style="250" customWidth="1"/>
    <col min="4365" max="4365" width="17.42578125" style="250" customWidth="1"/>
    <col min="4366" max="4366" width="19.140625" style="250" customWidth="1"/>
    <col min="4367" max="4367" width="16.85546875" style="250" customWidth="1"/>
    <col min="4368" max="4369" width="13.5703125" style="250" customWidth="1"/>
    <col min="4370" max="4371" width="13" style="250" customWidth="1"/>
    <col min="4372" max="4372" width="13.140625" style="250" customWidth="1"/>
    <col min="4373" max="4373" width="13.85546875" style="250" customWidth="1"/>
    <col min="4374" max="4374" width="13.140625" style="250" customWidth="1"/>
    <col min="4375" max="4380" width="12.7109375" style="250" customWidth="1"/>
    <col min="4381" max="4381" width="15.140625" style="250" customWidth="1"/>
    <col min="4382" max="4382" width="12.85546875" style="250" customWidth="1"/>
    <col min="4383" max="4383" width="12.7109375" style="250" customWidth="1"/>
    <col min="4384" max="4384" width="13.85546875" style="250" customWidth="1"/>
    <col min="4385" max="4385" width="13.42578125" style="250" customWidth="1"/>
    <col min="4386" max="4386" width="15.28515625" style="250" customWidth="1"/>
    <col min="4387" max="4387" width="12.42578125" style="250" customWidth="1"/>
    <col min="4388" max="4388" width="9.5703125" style="250" customWidth="1"/>
    <col min="4389" max="4389" width="13.28515625" style="250" customWidth="1"/>
    <col min="4390" max="4390" width="12.7109375" style="250" customWidth="1"/>
    <col min="4391" max="4392" width="12.85546875" style="250" customWidth="1"/>
    <col min="4393" max="4393" width="13.42578125" style="250" customWidth="1"/>
    <col min="4394" max="4395" width="12.85546875" style="250" customWidth="1"/>
    <col min="4396" max="4411" width="2.7109375" style="250" customWidth="1"/>
    <col min="4412" max="4412" width="3.28515625" style="250" customWidth="1"/>
    <col min="4413" max="4426" width="2.7109375" style="250" customWidth="1"/>
    <col min="4427" max="4427" width="15.140625" style="250" customWidth="1"/>
    <col min="4428" max="4428" width="12.5703125" style="250" customWidth="1"/>
    <col min="4429" max="4429" width="12.85546875" style="250" customWidth="1"/>
    <col min="4430" max="4431" width="13" style="250" customWidth="1"/>
    <col min="4432" max="4432" width="13.85546875" style="250" customWidth="1"/>
    <col min="4433" max="4433" width="14.5703125" style="250" customWidth="1"/>
    <col min="4434" max="4436" width="14.7109375" style="250" customWidth="1"/>
    <col min="4437" max="4437" width="13.7109375" style="250" customWidth="1"/>
    <col min="4438" max="4438" width="14.7109375" style="250" customWidth="1"/>
    <col min="4439" max="4439" width="18.140625" style="250" customWidth="1"/>
    <col min="4440" max="4608" width="11.42578125" style="250"/>
    <col min="4609" max="4609" width="4.42578125" style="250" customWidth="1"/>
    <col min="4610" max="4610" width="15.28515625" style="250" customWidth="1"/>
    <col min="4611" max="4611" width="16.85546875" style="250" customWidth="1"/>
    <col min="4612" max="4612" width="27.42578125" style="250" customWidth="1"/>
    <col min="4613" max="4613" width="16.5703125" style="250" customWidth="1"/>
    <col min="4614" max="4614" width="13.42578125" style="250" customWidth="1"/>
    <col min="4615" max="4615" width="13.7109375" style="250" customWidth="1"/>
    <col min="4616" max="4616" width="17.7109375" style="250" customWidth="1"/>
    <col min="4617" max="4617" width="14.5703125" style="250" customWidth="1"/>
    <col min="4618" max="4618" width="14" style="250" customWidth="1"/>
    <col min="4619" max="4619" width="13.85546875" style="250" customWidth="1"/>
    <col min="4620" max="4620" width="19" style="250" customWidth="1"/>
    <col min="4621" max="4621" width="17.42578125" style="250" customWidth="1"/>
    <col min="4622" max="4622" width="19.140625" style="250" customWidth="1"/>
    <col min="4623" max="4623" width="16.85546875" style="250" customWidth="1"/>
    <col min="4624" max="4625" width="13.5703125" style="250" customWidth="1"/>
    <col min="4626" max="4627" width="13" style="250" customWidth="1"/>
    <col min="4628" max="4628" width="13.140625" style="250" customWidth="1"/>
    <col min="4629" max="4629" width="13.85546875" style="250" customWidth="1"/>
    <col min="4630" max="4630" width="13.140625" style="250" customWidth="1"/>
    <col min="4631" max="4636" width="12.7109375" style="250" customWidth="1"/>
    <col min="4637" max="4637" width="15.140625" style="250" customWidth="1"/>
    <col min="4638" max="4638" width="12.85546875" style="250" customWidth="1"/>
    <col min="4639" max="4639" width="12.7109375" style="250" customWidth="1"/>
    <col min="4640" max="4640" width="13.85546875" style="250" customWidth="1"/>
    <col min="4641" max="4641" width="13.42578125" style="250" customWidth="1"/>
    <col min="4642" max="4642" width="15.28515625" style="250" customWidth="1"/>
    <col min="4643" max="4643" width="12.42578125" style="250" customWidth="1"/>
    <col min="4644" max="4644" width="9.5703125" style="250" customWidth="1"/>
    <col min="4645" max="4645" width="13.28515625" style="250" customWidth="1"/>
    <col min="4646" max="4646" width="12.7109375" style="250" customWidth="1"/>
    <col min="4647" max="4648" width="12.85546875" style="250" customWidth="1"/>
    <col min="4649" max="4649" width="13.42578125" style="250" customWidth="1"/>
    <col min="4650" max="4651" width="12.85546875" style="250" customWidth="1"/>
    <col min="4652" max="4667" width="2.7109375" style="250" customWidth="1"/>
    <col min="4668" max="4668" width="3.28515625" style="250" customWidth="1"/>
    <col min="4669" max="4682" width="2.7109375" style="250" customWidth="1"/>
    <col min="4683" max="4683" width="15.140625" style="250" customWidth="1"/>
    <col min="4684" max="4684" width="12.5703125" style="250" customWidth="1"/>
    <col min="4685" max="4685" width="12.85546875" style="250" customWidth="1"/>
    <col min="4686" max="4687" width="13" style="250" customWidth="1"/>
    <col min="4688" max="4688" width="13.85546875" style="250" customWidth="1"/>
    <col min="4689" max="4689" width="14.5703125" style="250" customWidth="1"/>
    <col min="4690" max="4692" width="14.7109375" style="250" customWidth="1"/>
    <col min="4693" max="4693" width="13.7109375" style="250" customWidth="1"/>
    <col min="4694" max="4694" width="14.7109375" style="250" customWidth="1"/>
    <col min="4695" max="4695" width="18.140625" style="250" customWidth="1"/>
    <col min="4696" max="4864" width="11.42578125" style="250"/>
    <col min="4865" max="4865" width="4.42578125" style="250" customWidth="1"/>
    <col min="4866" max="4866" width="15.28515625" style="250" customWidth="1"/>
    <col min="4867" max="4867" width="16.85546875" style="250" customWidth="1"/>
    <col min="4868" max="4868" width="27.42578125" style="250" customWidth="1"/>
    <col min="4869" max="4869" width="16.5703125" style="250" customWidth="1"/>
    <col min="4870" max="4870" width="13.42578125" style="250" customWidth="1"/>
    <col min="4871" max="4871" width="13.7109375" style="250" customWidth="1"/>
    <col min="4872" max="4872" width="17.7109375" style="250" customWidth="1"/>
    <col min="4873" max="4873" width="14.5703125" style="250" customWidth="1"/>
    <col min="4874" max="4874" width="14" style="250" customWidth="1"/>
    <col min="4875" max="4875" width="13.85546875" style="250" customWidth="1"/>
    <col min="4876" max="4876" width="19" style="250" customWidth="1"/>
    <col min="4877" max="4877" width="17.42578125" style="250" customWidth="1"/>
    <col min="4878" max="4878" width="19.140625" style="250" customWidth="1"/>
    <col min="4879" max="4879" width="16.85546875" style="250" customWidth="1"/>
    <col min="4880" max="4881" width="13.5703125" style="250" customWidth="1"/>
    <col min="4882" max="4883" width="13" style="250" customWidth="1"/>
    <col min="4884" max="4884" width="13.140625" style="250" customWidth="1"/>
    <col min="4885" max="4885" width="13.85546875" style="250" customWidth="1"/>
    <col min="4886" max="4886" width="13.140625" style="250" customWidth="1"/>
    <col min="4887" max="4892" width="12.7109375" style="250" customWidth="1"/>
    <col min="4893" max="4893" width="15.140625" style="250" customWidth="1"/>
    <col min="4894" max="4894" width="12.85546875" style="250" customWidth="1"/>
    <col min="4895" max="4895" width="12.7109375" style="250" customWidth="1"/>
    <col min="4896" max="4896" width="13.85546875" style="250" customWidth="1"/>
    <col min="4897" max="4897" width="13.42578125" style="250" customWidth="1"/>
    <col min="4898" max="4898" width="15.28515625" style="250" customWidth="1"/>
    <col min="4899" max="4899" width="12.42578125" style="250" customWidth="1"/>
    <col min="4900" max="4900" width="9.5703125" style="250" customWidth="1"/>
    <col min="4901" max="4901" width="13.28515625" style="250" customWidth="1"/>
    <col min="4902" max="4902" width="12.7109375" style="250" customWidth="1"/>
    <col min="4903" max="4904" width="12.85546875" style="250" customWidth="1"/>
    <col min="4905" max="4905" width="13.42578125" style="250" customWidth="1"/>
    <col min="4906" max="4907" width="12.85546875" style="250" customWidth="1"/>
    <col min="4908" max="4923" width="2.7109375" style="250" customWidth="1"/>
    <col min="4924" max="4924" width="3.28515625" style="250" customWidth="1"/>
    <col min="4925" max="4938" width="2.7109375" style="250" customWidth="1"/>
    <col min="4939" max="4939" width="15.140625" style="250" customWidth="1"/>
    <col min="4940" max="4940" width="12.5703125" style="250" customWidth="1"/>
    <col min="4941" max="4941" width="12.85546875" style="250" customWidth="1"/>
    <col min="4942" max="4943" width="13" style="250" customWidth="1"/>
    <col min="4944" max="4944" width="13.85546875" style="250" customWidth="1"/>
    <col min="4945" max="4945" width="14.5703125" style="250" customWidth="1"/>
    <col min="4946" max="4948" width="14.7109375" style="250" customWidth="1"/>
    <col min="4949" max="4949" width="13.7109375" style="250" customWidth="1"/>
    <col min="4950" max="4950" width="14.7109375" style="250" customWidth="1"/>
    <col min="4951" max="4951" width="18.140625" style="250" customWidth="1"/>
    <col min="4952" max="5120" width="11.42578125" style="250"/>
    <col min="5121" max="5121" width="4.42578125" style="250" customWidth="1"/>
    <col min="5122" max="5122" width="15.28515625" style="250" customWidth="1"/>
    <col min="5123" max="5123" width="16.85546875" style="250" customWidth="1"/>
    <col min="5124" max="5124" width="27.42578125" style="250" customWidth="1"/>
    <col min="5125" max="5125" width="16.5703125" style="250" customWidth="1"/>
    <col min="5126" max="5126" width="13.42578125" style="250" customWidth="1"/>
    <col min="5127" max="5127" width="13.7109375" style="250" customWidth="1"/>
    <col min="5128" max="5128" width="17.7109375" style="250" customWidth="1"/>
    <col min="5129" max="5129" width="14.5703125" style="250" customWidth="1"/>
    <col min="5130" max="5130" width="14" style="250" customWidth="1"/>
    <col min="5131" max="5131" width="13.85546875" style="250" customWidth="1"/>
    <col min="5132" max="5132" width="19" style="250" customWidth="1"/>
    <col min="5133" max="5133" width="17.42578125" style="250" customWidth="1"/>
    <col min="5134" max="5134" width="19.140625" style="250" customWidth="1"/>
    <col min="5135" max="5135" width="16.85546875" style="250" customWidth="1"/>
    <col min="5136" max="5137" width="13.5703125" style="250" customWidth="1"/>
    <col min="5138" max="5139" width="13" style="250" customWidth="1"/>
    <col min="5140" max="5140" width="13.140625" style="250" customWidth="1"/>
    <col min="5141" max="5141" width="13.85546875" style="250" customWidth="1"/>
    <col min="5142" max="5142" width="13.140625" style="250" customWidth="1"/>
    <col min="5143" max="5148" width="12.7109375" style="250" customWidth="1"/>
    <col min="5149" max="5149" width="15.140625" style="250" customWidth="1"/>
    <col min="5150" max="5150" width="12.85546875" style="250" customWidth="1"/>
    <col min="5151" max="5151" width="12.7109375" style="250" customWidth="1"/>
    <col min="5152" max="5152" width="13.85546875" style="250" customWidth="1"/>
    <col min="5153" max="5153" width="13.42578125" style="250" customWidth="1"/>
    <col min="5154" max="5154" width="15.28515625" style="250" customWidth="1"/>
    <col min="5155" max="5155" width="12.42578125" style="250" customWidth="1"/>
    <col min="5156" max="5156" width="9.5703125" style="250" customWidth="1"/>
    <col min="5157" max="5157" width="13.28515625" style="250" customWidth="1"/>
    <col min="5158" max="5158" width="12.7109375" style="250" customWidth="1"/>
    <col min="5159" max="5160" width="12.85546875" style="250" customWidth="1"/>
    <col min="5161" max="5161" width="13.42578125" style="250" customWidth="1"/>
    <col min="5162" max="5163" width="12.85546875" style="250" customWidth="1"/>
    <col min="5164" max="5179" width="2.7109375" style="250" customWidth="1"/>
    <col min="5180" max="5180" width="3.28515625" style="250" customWidth="1"/>
    <col min="5181" max="5194" width="2.7109375" style="250" customWidth="1"/>
    <col min="5195" max="5195" width="15.140625" style="250" customWidth="1"/>
    <col min="5196" max="5196" width="12.5703125" style="250" customWidth="1"/>
    <col min="5197" max="5197" width="12.85546875" style="250" customWidth="1"/>
    <col min="5198" max="5199" width="13" style="250" customWidth="1"/>
    <col min="5200" max="5200" width="13.85546875" style="250" customWidth="1"/>
    <col min="5201" max="5201" width="14.5703125" style="250" customWidth="1"/>
    <col min="5202" max="5204" width="14.7109375" style="250" customWidth="1"/>
    <col min="5205" max="5205" width="13.7109375" style="250" customWidth="1"/>
    <col min="5206" max="5206" width="14.7109375" style="250" customWidth="1"/>
    <col min="5207" max="5207" width="18.140625" style="250" customWidth="1"/>
    <col min="5208" max="5376" width="11.42578125" style="250"/>
    <col min="5377" max="5377" width="4.42578125" style="250" customWidth="1"/>
    <col min="5378" max="5378" width="15.28515625" style="250" customWidth="1"/>
    <col min="5379" max="5379" width="16.85546875" style="250" customWidth="1"/>
    <col min="5380" max="5380" width="27.42578125" style="250" customWidth="1"/>
    <col min="5381" max="5381" width="16.5703125" style="250" customWidth="1"/>
    <col min="5382" max="5382" width="13.42578125" style="250" customWidth="1"/>
    <col min="5383" max="5383" width="13.7109375" style="250" customWidth="1"/>
    <col min="5384" max="5384" width="17.7109375" style="250" customWidth="1"/>
    <col min="5385" max="5385" width="14.5703125" style="250" customWidth="1"/>
    <col min="5386" max="5386" width="14" style="250" customWidth="1"/>
    <col min="5387" max="5387" width="13.85546875" style="250" customWidth="1"/>
    <col min="5388" max="5388" width="19" style="250" customWidth="1"/>
    <col min="5389" max="5389" width="17.42578125" style="250" customWidth="1"/>
    <col min="5390" max="5390" width="19.140625" style="250" customWidth="1"/>
    <col min="5391" max="5391" width="16.85546875" style="250" customWidth="1"/>
    <col min="5392" max="5393" width="13.5703125" style="250" customWidth="1"/>
    <col min="5394" max="5395" width="13" style="250" customWidth="1"/>
    <col min="5396" max="5396" width="13.140625" style="250" customWidth="1"/>
    <col min="5397" max="5397" width="13.85546875" style="250" customWidth="1"/>
    <col min="5398" max="5398" width="13.140625" style="250" customWidth="1"/>
    <col min="5399" max="5404" width="12.7109375" style="250" customWidth="1"/>
    <col min="5405" max="5405" width="15.140625" style="250" customWidth="1"/>
    <col min="5406" max="5406" width="12.85546875" style="250" customWidth="1"/>
    <col min="5407" max="5407" width="12.7109375" style="250" customWidth="1"/>
    <col min="5408" max="5408" width="13.85546875" style="250" customWidth="1"/>
    <col min="5409" max="5409" width="13.42578125" style="250" customWidth="1"/>
    <col min="5410" max="5410" width="15.28515625" style="250" customWidth="1"/>
    <col min="5411" max="5411" width="12.42578125" style="250" customWidth="1"/>
    <col min="5412" max="5412" width="9.5703125" style="250" customWidth="1"/>
    <col min="5413" max="5413" width="13.28515625" style="250" customWidth="1"/>
    <col min="5414" max="5414" width="12.7109375" style="250" customWidth="1"/>
    <col min="5415" max="5416" width="12.85546875" style="250" customWidth="1"/>
    <col min="5417" max="5417" width="13.42578125" style="250" customWidth="1"/>
    <col min="5418" max="5419" width="12.85546875" style="250" customWidth="1"/>
    <col min="5420" max="5435" width="2.7109375" style="250" customWidth="1"/>
    <col min="5436" max="5436" width="3.28515625" style="250" customWidth="1"/>
    <col min="5437" max="5450" width="2.7109375" style="250" customWidth="1"/>
    <col min="5451" max="5451" width="15.140625" style="250" customWidth="1"/>
    <col min="5452" max="5452" width="12.5703125" style="250" customWidth="1"/>
    <col min="5453" max="5453" width="12.85546875" style="250" customWidth="1"/>
    <col min="5454" max="5455" width="13" style="250" customWidth="1"/>
    <col min="5456" max="5456" width="13.85546875" style="250" customWidth="1"/>
    <col min="5457" max="5457" width="14.5703125" style="250" customWidth="1"/>
    <col min="5458" max="5460" width="14.7109375" style="250" customWidth="1"/>
    <col min="5461" max="5461" width="13.7109375" style="250" customWidth="1"/>
    <col min="5462" max="5462" width="14.7109375" style="250" customWidth="1"/>
    <col min="5463" max="5463" width="18.140625" style="250" customWidth="1"/>
    <col min="5464" max="5632" width="11.42578125" style="250"/>
    <col min="5633" max="5633" width="4.42578125" style="250" customWidth="1"/>
    <col min="5634" max="5634" width="15.28515625" style="250" customWidth="1"/>
    <col min="5635" max="5635" width="16.85546875" style="250" customWidth="1"/>
    <col min="5636" max="5636" width="27.42578125" style="250" customWidth="1"/>
    <col min="5637" max="5637" width="16.5703125" style="250" customWidth="1"/>
    <col min="5638" max="5638" width="13.42578125" style="250" customWidth="1"/>
    <col min="5639" max="5639" width="13.7109375" style="250" customWidth="1"/>
    <col min="5640" max="5640" width="17.7109375" style="250" customWidth="1"/>
    <col min="5641" max="5641" width="14.5703125" style="250" customWidth="1"/>
    <col min="5642" max="5642" width="14" style="250" customWidth="1"/>
    <col min="5643" max="5643" width="13.85546875" style="250" customWidth="1"/>
    <col min="5644" max="5644" width="19" style="250" customWidth="1"/>
    <col min="5645" max="5645" width="17.42578125" style="250" customWidth="1"/>
    <col min="5646" max="5646" width="19.140625" style="250" customWidth="1"/>
    <col min="5647" max="5647" width="16.85546875" style="250" customWidth="1"/>
    <col min="5648" max="5649" width="13.5703125" style="250" customWidth="1"/>
    <col min="5650" max="5651" width="13" style="250" customWidth="1"/>
    <col min="5652" max="5652" width="13.140625" style="250" customWidth="1"/>
    <col min="5653" max="5653" width="13.85546875" style="250" customWidth="1"/>
    <col min="5654" max="5654" width="13.140625" style="250" customWidth="1"/>
    <col min="5655" max="5660" width="12.7109375" style="250" customWidth="1"/>
    <col min="5661" max="5661" width="15.140625" style="250" customWidth="1"/>
    <col min="5662" max="5662" width="12.85546875" style="250" customWidth="1"/>
    <col min="5663" max="5663" width="12.7109375" style="250" customWidth="1"/>
    <col min="5664" max="5664" width="13.85546875" style="250" customWidth="1"/>
    <col min="5665" max="5665" width="13.42578125" style="250" customWidth="1"/>
    <col min="5666" max="5666" width="15.28515625" style="250" customWidth="1"/>
    <col min="5667" max="5667" width="12.42578125" style="250" customWidth="1"/>
    <col min="5668" max="5668" width="9.5703125" style="250" customWidth="1"/>
    <col min="5669" max="5669" width="13.28515625" style="250" customWidth="1"/>
    <col min="5670" max="5670" width="12.7109375" style="250" customWidth="1"/>
    <col min="5671" max="5672" width="12.85546875" style="250" customWidth="1"/>
    <col min="5673" max="5673" width="13.42578125" style="250" customWidth="1"/>
    <col min="5674" max="5675" width="12.85546875" style="250" customWidth="1"/>
    <col min="5676" max="5691" width="2.7109375" style="250" customWidth="1"/>
    <col min="5692" max="5692" width="3.28515625" style="250" customWidth="1"/>
    <col min="5693" max="5706" width="2.7109375" style="250" customWidth="1"/>
    <col min="5707" max="5707" width="15.140625" style="250" customWidth="1"/>
    <col min="5708" max="5708" width="12.5703125" style="250" customWidth="1"/>
    <col min="5709" max="5709" width="12.85546875" style="250" customWidth="1"/>
    <col min="5710" max="5711" width="13" style="250" customWidth="1"/>
    <col min="5712" max="5712" width="13.85546875" style="250" customWidth="1"/>
    <col min="5713" max="5713" width="14.5703125" style="250" customWidth="1"/>
    <col min="5714" max="5716" width="14.7109375" style="250" customWidth="1"/>
    <col min="5717" max="5717" width="13.7109375" style="250" customWidth="1"/>
    <col min="5718" max="5718" width="14.7109375" style="250" customWidth="1"/>
    <col min="5719" max="5719" width="18.140625" style="250" customWidth="1"/>
    <col min="5720" max="5888" width="11.42578125" style="250"/>
    <col min="5889" max="5889" width="4.42578125" style="250" customWidth="1"/>
    <col min="5890" max="5890" width="15.28515625" style="250" customWidth="1"/>
    <col min="5891" max="5891" width="16.85546875" style="250" customWidth="1"/>
    <col min="5892" max="5892" width="27.42578125" style="250" customWidth="1"/>
    <col min="5893" max="5893" width="16.5703125" style="250" customWidth="1"/>
    <col min="5894" max="5894" width="13.42578125" style="250" customWidth="1"/>
    <col min="5895" max="5895" width="13.7109375" style="250" customWidth="1"/>
    <col min="5896" max="5896" width="17.7109375" style="250" customWidth="1"/>
    <col min="5897" max="5897" width="14.5703125" style="250" customWidth="1"/>
    <col min="5898" max="5898" width="14" style="250" customWidth="1"/>
    <col min="5899" max="5899" width="13.85546875" style="250" customWidth="1"/>
    <col min="5900" max="5900" width="19" style="250" customWidth="1"/>
    <col min="5901" max="5901" width="17.42578125" style="250" customWidth="1"/>
    <col min="5902" max="5902" width="19.140625" style="250" customWidth="1"/>
    <col min="5903" max="5903" width="16.85546875" style="250" customWidth="1"/>
    <col min="5904" max="5905" width="13.5703125" style="250" customWidth="1"/>
    <col min="5906" max="5907" width="13" style="250" customWidth="1"/>
    <col min="5908" max="5908" width="13.140625" style="250" customWidth="1"/>
    <col min="5909" max="5909" width="13.85546875" style="250" customWidth="1"/>
    <col min="5910" max="5910" width="13.140625" style="250" customWidth="1"/>
    <col min="5911" max="5916" width="12.7109375" style="250" customWidth="1"/>
    <col min="5917" max="5917" width="15.140625" style="250" customWidth="1"/>
    <col min="5918" max="5918" width="12.85546875" style="250" customWidth="1"/>
    <col min="5919" max="5919" width="12.7109375" style="250" customWidth="1"/>
    <col min="5920" max="5920" width="13.85546875" style="250" customWidth="1"/>
    <col min="5921" max="5921" width="13.42578125" style="250" customWidth="1"/>
    <col min="5922" max="5922" width="15.28515625" style="250" customWidth="1"/>
    <col min="5923" max="5923" width="12.42578125" style="250" customWidth="1"/>
    <col min="5924" max="5924" width="9.5703125" style="250" customWidth="1"/>
    <col min="5925" max="5925" width="13.28515625" style="250" customWidth="1"/>
    <col min="5926" max="5926" width="12.7109375" style="250" customWidth="1"/>
    <col min="5927" max="5928" width="12.85546875" style="250" customWidth="1"/>
    <col min="5929" max="5929" width="13.42578125" style="250" customWidth="1"/>
    <col min="5930" max="5931" width="12.85546875" style="250" customWidth="1"/>
    <col min="5932" max="5947" width="2.7109375" style="250" customWidth="1"/>
    <col min="5948" max="5948" width="3.28515625" style="250" customWidth="1"/>
    <col min="5949" max="5962" width="2.7109375" style="250" customWidth="1"/>
    <col min="5963" max="5963" width="15.140625" style="250" customWidth="1"/>
    <col min="5964" max="5964" width="12.5703125" style="250" customWidth="1"/>
    <col min="5965" max="5965" width="12.85546875" style="250" customWidth="1"/>
    <col min="5966" max="5967" width="13" style="250" customWidth="1"/>
    <col min="5968" max="5968" width="13.85546875" style="250" customWidth="1"/>
    <col min="5969" max="5969" width="14.5703125" style="250" customWidth="1"/>
    <col min="5970" max="5972" width="14.7109375" style="250" customWidth="1"/>
    <col min="5973" max="5973" width="13.7109375" style="250" customWidth="1"/>
    <col min="5974" max="5974" width="14.7109375" style="250" customWidth="1"/>
    <col min="5975" max="5975" width="18.140625" style="250" customWidth="1"/>
    <col min="5976" max="6144" width="11.42578125" style="250"/>
    <col min="6145" max="6145" width="4.42578125" style="250" customWidth="1"/>
    <col min="6146" max="6146" width="15.28515625" style="250" customWidth="1"/>
    <col min="6147" max="6147" width="16.85546875" style="250" customWidth="1"/>
    <col min="6148" max="6148" width="27.42578125" style="250" customWidth="1"/>
    <col min="6149" max="6149" width="16.5703125" style="250" customWidth="1"/>
    <col min="6150" max="6150" width="13.42578125" style="250" customWidth="1"/>
    <col min="6151" max="6151" width="13.7109375" style="250" customWidth="1"/>
    <col min="6152" max="6152" width="17.7109375" style="250" customWidth="1"/>
    <col min="6153" max="6153" width="14.5703125" style="250" customWidth="1"/>
    <col min="6154" max="6154" width="14" style="250" customWidth="1"/>
    <col min="6155" max="6155" width="13.85546875" style="250" customWidth="1"/>
    <col min="6156" max="6156" width="19" style="250" customWidth="1"/>
    <col min="6157" max="6157" width="17.42578125" style="250" customWidth="1"/>
    <col min="6158" max="6158" width="19.140625" style="250" customWidth="1"/>
    <col min="6159" max="6159" width="16.85546875" style="250" customWidth="1"/>
    <col min="6160" max="6161" width="13.5703125" style="250" customWidth="1"/>
    <col min="6162" max="6163" width="13" style="250" customWidth="1"/>
    <col min="6164" max="6164" width="13.140625" style="250" customWidth="1"/>
    <col min="6165" max="6165" width="13.85546875" style="250" customWidth="1"/>
    <col min="6166" max="6166" width="13.140625" style="250" customWidth="1"/>
    <col min="6167" max="6172" width="12.7109375" style="250" customWidth="1"/>
    <col min="6173" max="6173" width="15.140625" style="250" customWidth="1"/>
    <col min="6174" max="6174" width="12.85546875" style="250" customWidth="1"/>
    <col min="6175" max="6175" width="12.7109375" style="250" customWidth="1"/>
    <col min="6176" max="6176" width="13.85546875" style="250" customWidth="1"/>
    <col min="6177" max="6177" width="13.42578125" style="250" customWidth="1"/>
    <col min="6178" max="6178" width="15.28515625" style="250" customWidth="1"/>
    <col min="6179" max="6179" width="12.42578125" style="250" customWidth="1"/>
    <col min="6180" max="6180" width="9.5703125" style="250" customWidth="1"/>
    <col min="6181" max="6181" width="13.28515625" style="250" customWidth="1"/>
    <col min="6182" max="6182" width="12.7109375" style="250" customWidth="1"/>
    <col min="6183" max="6184" width="12.85546875" style="250" customWidth="1"/>
    <col min="6185" max="6185" width="13.42578125" style="250" customWidth="1"/>
    <col min="6186" max="6187" width="12.85546875" style="250" customWidth="1"/>
    <col min="6188" max="6203" width="2.7109375" style="250" customWidth="1"/>
    <col min="6204" max="6204" width="3.28515625" style="250" customWidth="1"/>
    <col min="6205" max="6218" width="2.7109375" style="250" customWidth="1"/>
    <col min="6219" max="6219" width="15.140625" style="250" customWidth="1"/>
    <col min="6220" max="6220" width="12.5703125" style="250" customWidth="1"/>
    <col min="6221" max="6221" width="12.85546875" style="250" customWidth="1"/>
    <col min="6222" max="6223" width="13" style="250" customWidth="1"/>
    <col min="6224" max="6224" width="13.85546875" style="250" customWidth="1"/>
    <col min="6225" max="6225" width="14.5703125" style="250" customWidth="1"/>
    <col min="6226" max="6228" width="14.7109375" style="250" customWidth="1"/>
    <col min="6229" max="6229" width="13.7109375" style="250" customWidth="1"/>
    <col min="6230" max="6230" width="14.7109375" style="250" customWidth="1"/>
    <col min="6231" max="6231" width="18.140625" style="250" customWidth="1"/>
    <col min="6232" max="6400" width="11.42578125" style="250"/>
    <col min="6401" max="6401" width="4.42578125" style="250" customWidth="1"/>
    <col min="6402" max="6402" width="15.28515625" style="250" customWidth="1"/>
    <col min="6403" max="6403" width="16.85546875" style="250" customWidth="1"/>
    <col min="6404" max="6404" width="27.42578125" style="250" customWidth="1"/>
    <col min="6405" max="6405" width="16.5703125" style="250" customWidth="1"/>
    <col min="6406" max="6406" width="13.42578125" style="250" customWidth="1"/>
    <col min="6407" max="6407" width="13.7109375" style="250" customWidth="1"/>
    <col min="6408" max="6408" width="17.7109375" style="250" customWidth="1"/>
    <col min="6409" max="6409" width="14.5703125" style="250" customWidth="1"/>
    <col min="6410" max="6410" width="14" style="250" customWidth="1"/>
    <col min="6411" max="6411" width="13.85546875" style="250" customWidth="1"/>
    <col min="6412" max="6412" width="19" style="250" customWidth="1"/>
    <col min="6413" max="6413" width="17.42578125" style="250" customWidth="1"/>
    <col min="6414" max="6414" width="19.140625" style="250" customWidth="1"/>
    <col min="6415" max="6415" width="16.85546875" style="250" customWidth="1"/>
    <col min="6416" max="6417" width="13.5703125" style="250" customWidth="1"/>
    <col min="6418" max="6419" width="13" style="250" customWidth="1"/>
    <col min="6420" max="6420" width="13.140625" style="250" customWidth="1"/>
    <col min="6421" max="6421" width="13.85546875" style="250" customWidth="1"/>
    <col min="6422" max="6422" width="13.140625" style="250" customWidth="1"/>
    <col min="6423" max="6428" width="12.7109375" style="250" customWidth="1"/>
    <col min="6429" max="6429" width="15.140625" style="250" customWidth="1"/>
    <col min="6430" max="6430" width="12.85546875" style="250" customWidth="1"/>
    <col min="6431" max="6431" width="12.7109375" style="250" customWidth="1"/>
    <col min="6432" max="6432" width="13.85546875" style="250" customWidth="1"/>
    <col min="6433" max="6433" width="13.42578125" style="250" customWidth="1"/>
    <col min="6434" max="6434" width="15.28515625" style="250" customWidth="1"/>
    <col min="6435" max="6435" width="12.42578125" style="250" customWidth="1"/>
    <col min="6436" max="6436" width="9.5703125" style="250" customWidth="1"/>
    <col min="6437" max="6437" width="13.28515625" style="250" customWidth="1"/>
    <col min="6438" max="6438" width="12.7109375" style="250" customWidth="1"/>
    <col min="6439" max="6440" width="12.85546875" style="250" customWidth="1"/>
    <col min="6441" max="6441" width="13.42578125" style="250" customWidth="1"/>
    <col min="6442" max="6443" width="12.85546875" style="250" customWidth="1"/>
    <col min="6444" max="6459" width="2.7109375" style="250" customWidth="1"/>
    <col min="6460" max="6460" width="3.28515625" style="250" customWidth="1"/>
    <col min="6461" max="6474" width="2.7109375" style="250" customWidth="1"/>
    <col min="6475" max="6475" width="15.140625" style="250" customWidth="1"/>
    <col min="6476" max="6476" width="12.5703125" style="250" customWidth="1"/>
    <col min="6477" max="6477" width="12.85546875" style="250" customWidth="1"/>
    <col min="6478" max="6479" width="13" style="250" customWidth="1"/>
    <col min="6480" max="6480" width="13.85546875" style="250" customWidth="1"/>
    <col min="6481" max="6481" width="14.5703125" style="250" customWidth="1"/>
    <col min="6482" max="6484" width="14.7109375" style="250" customWidth="1"/>
    <col min="6485" max="6485" width="13.7109375" style="250" customWidth="1"/>
    <col min="6486" max="6486" width="14.7109375" style="250" customWidth="1"/>
    <col min="6487" max="6487" width="18.140625" style="250" customWidth="1"/>
    <col min="6488" max="6656" width="11.42578125" style="250"/>
    <col min="6657" max="6657" width="4.42578125" style="250" customWidth="1"/>
    <col min="6658" max="6658" width="15.28515625" style="250" customWidth="1"/>
    <col min="6659" max="6659" width="16.85546875" style="250" customWidth="1"/>
    <col min="6660" max="6660" width="27.42578125" style="250" customWidth="1"/>
    <col min="6661" max="6661" width="16.5703125" style="250" customWidth="1"/>
    <col min="6662" max="6662" width="13.42578125" style="250" customWidth="1"/>
    <col min="6663" max="6663" width="13.7109375" style="250" customWidth="1"/>
    <col min="6664" max="6664" width="17.7109375" style="250" customWidth="1"/>
    <col min="6665" max="6665" width="14.5703125" style="250" customWidth="1"/>
    <col min="6666" max="6666" width="14" style="250" customWidth="1"/>
    <col min="6667" max="6667" width="13.85546875" style="250" customWidth="1"/>
    <col min="6668" max="6668" width="19" style="250" customWidth="1"/>
    <col min="6669" max="6669" width="17.42578125" style="250" customWidth="1"/>
    <col min="6670" max="6670" width="19.140625" style="250" customWidth="1"/>
    <col min="6671" max="6671" width="16.85546875" style="250" customWidth="1"/>
    <col min="6672" max="6673" width="13.5703125" style="250" customWidth="1"/>
    <col min="6674" max="6675" width="13" style="250" customWidth="1"/>
    <col min="6676" max="6676" width="13.140625" style="250" customWidth="1"/>
    <col min="6677" max="6677" width="13.85546875" style="250" customWidth="1"/>
    <col min="6678" max="6678" width="13.140625" style="250" customWidth="1"/>
    <col min="6679" max="6684" width="12.7109375" style="250" customWidth="1"/>
    <col min="6685" max="6685" width="15.140625" style="250" customWidth="1"/>
    <col min="6686" max="6686" width="12.85546875" style="250" customWidth="1"/>
    <col min="6687" max="6687" width="12.7109375" style="250" customWidth="1"/>
    <col min="6688" max="6688" width="13.85546875" style="250" customWidth="1"/>
    <col min="6689" max="6689" width="13.42578125" style="250" customWidth="1"/>
    <col min="6690" max="6690" width="15.28515625" style="250" customWidth="1"/>
    <col min="6691" max="6691" width="12.42578125" style="250" customWidth="1"/>
    <col min="6692" max="6692" width="9.5703125" style="250" customWidth="1"/>
    <col min="6693" max="6693" width="13.28515625" style="250" customWidth="1"/>
    <col min="6694" max="6694" width="12.7109375" style="250" customWidth="1"/>
    <col min="6695" max="6696" width="12.85546875" style="250" customWidth="1"/>
    <col min="6697" max="6697" width="13.42578125" style="250" customWidth="1"/>
    <col min="6698" max="6699" width="12.85546875" style="250" customWidth="1"/>
    <col min="6700" max="6715" width="2.7109375" style="250" customWidth="1"/>
    <col min="6716" max="6716" width="3.28515625" style="250" customWidth="1"/>
    <col min="6717" max="6730" width="2.7109375" style="250" customWidth="1"/>
    <col min="6731" max="6731" width="15.140625" style="250" customWidth="1"/>
    <col min="6732" max="6732" width="12.5703125" style="250" customWidth="1"/>
    <col min="6733" max="6733" width="12.85546875" style="250" customWidth="1"/>
    <col min="6734" max="6735" width="13" style="250" customWidth="1"/>
    <col min="6736" max="6736" width="13.85546875" style="250" customWidth="1"/>
    <col min="6737" max="6737" width="14.5703125" style="250" customWidth="1"/>
    <col min="6738" max="6740" width="14.7109375" style="250" customWidth="1"/>
    <col min="6741" max="6741" width="13.7109375" style="250" customWidth="1"/>
    <col min="6742" max="6742" width="14.7109375" style="250" customWidth="1"/>
    <col min="6743" max="6743" width="18.140625" style="250" customWidth="1"/>
    <col min="6744" max="6912" width="11.42578125" style="250"/>
    <col min="6913" max="6913" width="4.42578125" style="250" customWidth="1"/>
    <col min="6914" max="6914" width="15.28515625" style="250" customWidth="1"/>
    <col min="6915" max="6915" width="16.85546875" style="250" customWidth="1"/>
    <col min="6916" max="6916" width="27.42578125" style="250" customWidth="1"/>
    <col min="6917" max="6917" width="16.5703125" style="250" customWidth="1"/>
    <col min="6918" max="6918" width="13.42578125" style="250" customWidth="1"/>
    <col min="6919" max="6919" width="13.7109375" style="250" customWidth="1"/>
    <col min="6920" max="6920" width="17.7109375" style="250" customWidth="1"/>
    <col min="6921" max="6921" width="14.5703125" style="250" customWidth="1"/>
    <col min="6922" max="6922" width="14" style="250" customWidth="1"/>
    <col min="6923" max="6923" width="13.85546875" style="250" customWidth="1"/>
    <col min="6924" max="6924" width="19" style="250" customWidth="1"/>
    <col min="6925" max="6925" width="17.42578125" style="250" customWidth="1"/>
    <col min="6926" max="6926" width="19.140625" style="250" customWidth="1"/>
    <col min="6927" max="6927" width="16.85546875" style="250" customWidth="1"/>
    <col min="6928" max="6929" width="13.5703125" style="250" customWidth="1"/>
    <col min="6930" max="6931" width="13" style="250" customWidth="1"/>
    <col min="6932" max="6932" width="13.140625" style="250" customWidth="1"/>
    <col min="6933" max="6933" width="13.85546875" style="250" customWidth="1"/>
    <col min="6934" max="6934" width="13.140625" style="250" customWidth="1"/>
    <col min="6935" max="6940" width="12.7109375" style="250" customWidth="1"/>
    <col min="6941" max="6941" width="15.140625" style="250" customWidth="1"/>
    <col min="6942" max="6942" width="12.85546875" style="250" customWidth="1"/>
    <col min="6943" max="6943" width="12.7109375" style="250" customWidth="1"/>
    <col min="6944" max="6944" width="13.85546875" style="250" customWidth="1"/>
    <col min="6945" max="6945" width="13.42578125" style="250" customWidth="1"/>
    <col min="6946" max="6946" width="15.28515625" style="250" customWidth="1"/>
    <col min="6947" max="6947" width="12.42578125" style="250" customWidth="1"/>
    <col min="6948" max="6948" width="9.5703125" style="250" customWidth="1"/>
    <col min="6949" max="6949" width="13.28515625" style="250" customWidth="1"/>
    <col min="6950" max="6950" width="12.7109375" style="250" customWidth="1"/>
    <col min="6951" max="6952" width="12.85546875" style="250" customWidth="1"/>
    <col min="6953" max="6953" width="13.42578125" style="250" customWidth="1"/>
    <col min="6954" max="6955" width="12.85546875" style="250" customWidth="1"/>
    <col min="6956" max="6971" width="2.7109375" style="250" customWidth="1"/>
    <col min="6972" max="6972" width="3.28515625" style="250" customWidth="1"/>
    <col min="6973" max="6986" width="2.7109375" style="250" customWidth="1"/>
    <col min="6987" max="6987" width="15.140625" style="250" customWidth="1"/>
    <col min="6988" max="6988" width="12.5703125" style="250" customWidth="1"/>
    <col min="6989" max="6989" width="12.85546875" style="250" customWidth="1"/>
    <col min="6990" max="6991" width="13" style="250" customWidth="1"/>
    <col min="6992" max="6992" width="13.85546875" style="250" customWidth="1"/>
    <col min="6993" max="6993" width="14.5703125" style="250" customWidth="1"/>
    <col min="6994" max="6996" width="14.7109375" style="250" customWidth="1"/>
    <col min="6997" max="6997" width="13.7109375" style="250" customWidth="1"/>
    <col min="6998" max="6998" width="14.7109375" style="250" customWidth="1"/>
    <col min="6999" max="6999" width="18.140625" style="250" customWidth="1"/>
    <col min="7000" max="7168" width="11.42578125" style="250"/>
    <col min="7169" max="7169" width="4.42578125" style="250" customWidth="1"/>
    <col min="7170" max="7170" width="15.28515625" style="250" customWidth="1"/>
    <col min="7171" max="7171" width="16.85546875" style="250" customWidth="1"/>
    <col min="7172" max="7172" width="27.42578125" style="250" customWidth="1"/>
    <col min="7173" max="7173" width="16.5703125" style="250" customWidth="1"/>
    <col min="7174" max="7174" width="13.42578125" style="250" customWidth="1"/>
    <col min="7175" max="7175" width="13.7109375" style="250" customWidth="1"/>
    <col min="7176" max="7176" width="17.7109375" style="250" customWidth="1"/>
    <col min="7177" max="7177" width="14.5703125" style="250" customWidth="1"/>
    <col min="7178" max="7178" width="14" style="250" customWidth="1"/>
    <col min="7179" max="7179" width="13.85546875" style="250" customWidth="1"/>
    <col min="7180" max="7180" width="19" style="250" customWidth="1"/>
    <col min="7181" max="7181" width="17.42578125" style="250" customWidth="1"/>
    <col min="7182" max="7182" width="19.140625" style="250" customWidth="1"/>
    <col min="7183" max="7183" width="16.85546875" style="250" customWidth="1"/>
    <col min="7184" max="7185" width="13.5703125" style="250" customWidth="1"/>
    <col min="7186" max="7187" width="13" style="250" customWidth="1"/>
    <col min="7188" max="7188" width="13.140625" style="250" customWidth="1"/>
    <col min="7189" max="7189" width="13.85546875" style="250" customWidth="1"/>
    <col min="7190" max="7190" width="13.140625" style="250" customWidth="1"/>
    <col min="7191" max="7196" width="12.7109375" style="250" customWidth="1"/>
    <col min="7197" max="7197" width="15.140625" style="250" customWidth="1"/>
    <col min="7198" max="7198" width="12.85546875" style="250" customWidth="1"/>
    <col min="7199" max="7199" width="12.7109375" style="250" customWidth="1"/>
    <col min="7200" max="7200" width="13.85546875" style="250" customWidth="1"/>
    <col min="7201" max="7201" width="13.42578125" style="250" customWidth="1"/>
    <col min="7202" max="7202" width="15.28515625" style="250" customWidth="1"/>
    <col min="7203" max="7203" width="12.42578125" style="250" customWidth="1"/>
    <col min="7204" max="7204" width="9.5703125" style="250" customWidth="1"/>
    <col min="7205" max="7205" width="13.28515625" style="250" customWidth="1"/>
    <col min="7206" max="7206" width="12.7109375" style="250" customWidth="1"/>
    <col min="7207" max="7208" width="12.85546875" style="250" customWidth="1"/>
    <col min="7209" max="7209" width="13.42578125" style="250" customWidth="1"/>
    <col min="7210" max="7211" width="12.85546875" style="250" customWidth="1"/>
    <col min="7212" max="7227" width="2.7109375" style="250" customWidth="1"/>
    <col min="7228" max="7228" width="3.28515625" style="250" customWidth="1"/>
    <col min="7229" max="7242" width="2.7109375" style="250" customWidth="1"/>
    <col min="7243" max="7243" width="15.140625" style="250" customWidth="1"/>
    <col min="7244" max="7244" width="12.5703125" style="250" customWidth="1"/>
    <col min="7245" max="7245" width="12.85546875" style="250" customWidth="1"/>
    <col min="7246" max="7247" width="13" style="250" customWidth="1"/>
    <col min="7248" max="7248" width="13.85546875" style="250" customWidth="1"/>
    <col min="7249" max="7249" width="14.5703125" style="250" customWidth="1"/>
    <col min="7250" max="7252" width="14.7109375" style="250" customWidth="1"/>
    <col min="7253" max="7253" width="13.7109375" style="250" customWidth="1"/>
    <col min="7254" max="7254" width="14.7109375" style="250" customWidth="1"/>
    <col min="7255" max="7255" width="18.140625" style="250" customWidth="1"/>
    <col min="7256" max="7424" width="11.42578125" style="250"/>
    <col min="7425" max="7425" width="4.42578125" style="250" customWidth="1"/>
    <col min="7426" max="7426" width="15.28515625" style="250" customWidth="1"/>
    <col min="7427" max="7427" width="16.85546875" style="250" customWidth="1"/>
    <col min="7428" max="7428" width="27.42578125" style="250" customWidth="1"/>
    <col min="7429" max="7429" width="16.5703125" style="250" customWidth="1"/>
    <col min="7430" max="7430" width="13.42578125" style="250" customWidth="1"/>
    <col min="7431" max="7431" width="13.7109375" style="250" customWidth="1"/>
    <col min="7432" max="7432" width="17.7109375" style="250" customWidth="1"/>
    <col min="7433" max="7433" width="14.5703125" style="250" customWidth="1"/>
    <col min="7434" max="7434" width="14" style="250" customWidth="1"/>
    <col min="7435" max="7435" width="13.85546875" style="250" customWidth="1"/>
    <col min="7436" max="7436" width="19" style="250" customWidth="1"/>
    <col min="7437" max="7437" width="17.42578125" style="250" customWidth="1"/>
    <col min="7438" max="7438" width="19.140625" style="250" customWidth="1"/>
    <col min="7439" max="7439" width="16.85546875" style="250" customWidth="1"/>
    <col min="7440" max="7441" width="13.5703125" style="250" customWidth="1"/>
    <col min="7442" max="7443" width="13" style="250" customWidth="1"/>
    <col min="7444" max="7444" width="13.140625" style="250" customWidth="1"/>
    <col min="7445" max="7445" width="13.85546875" style="250" customWidth="1"/>
    <col min="7446" max="7446" width="13.140625" style="250" customWidth="1"/>
    <col min="7447" max="7452" width="12.7109375" style="250" customWidth="1"/>
    <col min="7453" max="7453" width="15.140625" style="250" customWidth="1"/>
    <col min="7454" max="7454" width="12.85546875" style="250" customWidth="1"/>
    <col min="7455" max="7455" width="12.7109375" style="250" customWidth="1"/>
    <col min="7456" max="7456" width="13.85546875" style="250" customWidth="1"/>
    <col min="7457" max="7457" width="13.42578125" style="250" customWidth="1"/>
    <col min="7458" max="7458" width="15.28515625" style="250" customWidth="1"/>
    <col min="7459" max="7459" width="12.42578125" style="250" customWidth="1"/>
    <col min="7460" max="7460" width="9.5703125" style="250" customWidth="1"/>
    <col min="7461" max="7461" width="13.28515625" style="250" customWidth="1"/>
    <col min="7462" max="7462" width="12.7109375" style="250" customWidth="1"/>
    <col min="7463" max="7464" width="12.85546875" style="250" customWidth="1"/>
    <col min="7465" max="7465" width="13.42578125" style="250" customWidth="1"/>
    <col min="7466" max="7467" width="12.85546875" style="250" customWidth="1"/>
    <col min="7468" max="7483" width="2.7109375" style="250" customWidth="1"/>
    <col min="7484" max="7484" width="3.28515625" style="250" customWidth="1"/>
    <col min="7485" max="7498" width="2.7109375" style="250" customWidth="1"/>
    <col min="7499" max="7499" width="15.140625" style="250" customWidth="1"/>
    <col min="7500" max="7500" width="12.5703125" style="250" customWidth="1"/>
    <col min="7501" max="7501" width="12.85546875" style="250" customWidth="1"/>
    <col min="7502" max="7503" width="13" style="250" customWidth="1"/>
    <col min="7504" max="7504" width="13.85546875" style="250" customWidth="1"/>
    <col min="7505" max="7505" width="14.5703125" style="250" customWidth="1"/>
    <col min="7506" max="7508" width="14.7109375" style="250" customWidth="1"/>
    <col min="7509" max="7509" width="13.7109375" style="250" customWidth="1"/>
    <col min="7510" max="7510" width="14.7109375" style="250" customWidth="1"/>
    <col min="7511" max="7511" width="18.140625" style="250" customWidth="1"/>
    <col min="7512" max="7680" width="11.42578125" style="250"/>
    <col min="7681" max="7681" width="4.42578125" style="250" customWidth="1"/>
    <col min="7682" max="7682" width="15.28515625" style="250" customWidth="1"/>
    <col min="7683" max="7683" width="16.85546875" style="250" customWidth="1"/>
    <col min="7684" max="7684" width="27.42578125" style="250" customWidth="1"/>
    <col min="7685" max="7685" width="16.5703125" style="250" customWidth="1"/>
    <col min="7686" max="7686" width="13.42578125" style="250" customWidth="1"/>
    <col min="7687" max="7687" width="13.7109375" style="250" customWidth="1"/>
    <col min="7688" max="7688" width="17.7109375" style="250" customWidth="1"/>
    <col min="7689" max="7689" width="14.5703125" style="250" customWidth="1"/>
    <col min="7690" max="7690" width="14" style="250" customWidth="1"/>
    <col min="7691" max="7691" width="13.85546875" style="250" customWidth="1"/>
    <col min="7692" max="7692" width="19" style="250" customWidth="1"/>
    <col min="7693" max="7693" width="17.42578125" style="250" customWidth="1"/>
    <col min="7694" max="7694" width="19.140625" style="250" customWidth="1"/>
    <col min="7695" max="7695" width="16.85546875" style="250" customWidth="1"/>
    <col min="7696" max="7697" width="13.5703125" style="250" customWidth="1"/>
    <col min="7698" max="7699" width="13" style="250" customWidth="1"/>
    <col min="7700" max="7700" width="13.140625" style="250" customWidth="1"/>
    <col min="7701" max="7701" width="13.85546875" style="250" customWidth="1"/>
    <col min="7702" max="7702" width="13.140625" style="250" customWidth="1"/>
    <col min="7703" max="7708" width="12.7109375" style="250" customWidth="1"/>
    <col min="7709" max="7709" width="15.140625" style="250" customWidth="1"/>
    <col min="7710" max="7710" width="12.85546875" style="250" customWidth="1"/>
    <col min="7711" max="7711" width="12.7109375" style="250" customWidth="1"/>
    <col min="7712" max="7712" width="13.85546875" style="250" customWidth="1"/>
    <col min="7713" max="7713" width="13.42578125" style="250" customWidth="1"/>
    <col min="7714" max="7714" width="15.28515625" style="250" customWidth="1"/>
    <col min="7715" max="7715" width="12.42578125" style="250" customWidth="1"/>
    <col min="7716" max="7716" width="9.5703125" style="250" customWidth="1"/>
    <col min="7717" max="7717" width="13.28515625" style="250" customWidth="1"/>
    <col min="7718" max="7718" width="12.7109375" style="250" customWidth="1"/>
    <col min="7719" max="7720" width="12.85546875" style="250" customWidth="1"/>
    <col min="7721" max="7721" width="13.42578125" style="250" customWidth="1"/>
    <col min="7722" max="7723" width="12.85546875" style="250" customWidth="1"/>
    <col min="7724" max="7739" width="2.7109375" style="250" customWidth="1"/>
    <col min="7740" max="7740" width="3.28515625" style="250" customWidth="1"/>
    <col min="7741" max="7754" width="2.7109375" style="250" customWidth="1"/>
    <col min="7755" max="7755" width="15.140625" style="250" customWidth="1"/>
    <col min="7756" max="7756" width="12.5703125" style="250" customWidth="1"/>
    <col min="7757" max="7757" width="12.85546875" style="250" customWidth="1"/>
    <col min="7758" max="7759" width="13" style="250" customWidth="1"/>
    <col min="7760" max="7760" width="13.85546875" style="250" customWidth="1"/>
    <col min="7761" max="7761" width="14.5703125" style="250" customWidth="1"/>
    <col min="7762" max="7764" width="14.7109375" style="250" customWidth="1"/>
    <col min="7765" max="7765" width="13.7109375" style="250" customWidth="1"/>
    <col min="7766" max="7766" width="14.7109375" style="250" customWidth="1"/>
    <col min="7767" max="7767" width="18.140625" style="250" customWidth="1"/>
    <col min="7768" max="7936" width="11.42578125" style="250"/>
    <col min="7937" max="7937" width="4.42578125" style="250" customWidth="1"/>
    <col min="7938" max="7938" width="15.28515625" style="250" customWidth="1"/>
    <col min="7939" max="7939" width="16.85546875" style="250" customWidth="1"/>
    <col min="7940" max="7940" width="27.42578125" style="250" customWidth="1"/>
    <col min="7941" max="7941" width="16.5703125" style="250" customWidth="1"/>
    <col min="7942" max="7942" width="13.42578125" style="250" customWidth="1"/>
    <col min="7943" max="7943" width="13.7109375" style="250" customWidth="1"/>
    <col min="7944" max="7944" width="17.7109375" style="250" customWidth="1"/>
    <col min="7945" max="7945" width="14.5703125" style="250" customWidth="1"/>
    <col min="7946" max="7946" width="14" style="250" customWidth="1"/>
    <col min="7947" max="7947" width="13.85546875" style="250" customWidth="1"/>
    <col min="7948" max="7948" width="19" style="250" customWidth="1"/>
    <col min="7949" max="7949" width="17.42578125" style="250" customWidth="1"/>
    <col min="7950" max="7950" width="19.140625" style="250" customWidth="1"/>
    <col min="7951" max="7951" width="16.85546875" style="250" customWidth="1"/>
    <col min="7952" max="7953" width="13.5703125" style="250" customWidth="1"/>
    <col min="7954" max="7955" width="13" style="250" customWidth="1"/>
    <col min="7956" max="7956" width="13.140625" style="250" customWidth="1"/>
    <col min="7957" max="7957" width="13.85546875" style="250" customWidth="1"/>
    <col min="7958" max="7958" width="13.140625" style="250" customWidth="1"/>
    <col min="7959" max="7964" width="12.7109375" style="250" customWidth="1"/>
    <col min="7965" max="7965" width="15.140625" style="250" customWidth="1"/>
    <col min="7966" max="7966" width="12.85546875" style="250" customWidth="1"/>
    <col min="7967" max="7967" width="12.7109375" style="250" customWidth="1"/>
    <col min="7968" max="7968" width="13.85546875" style="250" customWidth="1"/>
    <col min="7969" max="7969" width="13.42578125" style="250" customWidth="1"/>
    <col min="7970" max="7970" width="15.28515625" style="250" customWidth="1"/>
    <col min="7971" max="7971" width="12.42578125" style="250" customWidth="1"/>
    <col min="7972" max="7972" width="9.5703125" style="250" customWidth="1"/>
    <col min="7973" max="7973" width="13.28515625" style="250" customWidth="1"/>
    <col min="7974" max="7974" width="12.7109375" style="250" customWidth="1"/>
    <col min="7975" max="7976" width="12.85546875" style="250" customWidth="1"/>
    <col min="7977" max="7977" width="13.42578125" style="250" customWidth="1"/>
    <col min="7978" max="7979" width="12.85546875" style="250" customWidth="1"/>
    <col min="7980" max="7995" width="2.7109375" style="250" customWidth="1"/>
    <col min="7996" max="7996" width="3.28515625" style="250" customWidth="1"/>
    <col min="7997" max="8010" width="2.7109375" style="250" customWidth="1"/>
    <col min="8011" max="8011" width="15.140625" style="250" customWidth="1"/>
    <col min="8012" max="8012" width="12.5703125" style="250" customWidth="1"/>
    <col min="8013" max="8013" width="12.85546875" style="250" customWidth="1"/>
    <col min="8014" max="8015" width="13" style="250" customWidth="1"/>
    <col min="8016" max="8016" width="13.85546875" style="250" customWidth="1"/>
    <col min="8017" max="8017" width="14.5703125" style="250" customWidth="1"/>
    <col min="8018" max="8020" width="14.7109375" style="250" customWidth="1"/>
    <col min="8021" max="8021" width="13.7109375" style="250" customWidth="1"/>
    <col min="8022" max="8022" width="14.7109375" style="250" customWidth="1"/>
    <col min="8023" max="8023" width="18.140625" style="250" customWidth="1"/>
    <col min="8024" max="8192" width="11.42578125" style="250"/>
    <col min="8193" max="8193" width="4.42578125" style="250" customWidth="1"/>
    <col min="8194" max="8194" width="15.28515625" style="250" customWidth="1"/>
    <col min="8195" max="8195" width="16.85546875" style="250" customWidth="1"/>
    <col min="8196" max="8196" width="27.42578125" style="250" customWidth="1"/>
    <col min="8197" max="8197" width="16.5703125" style="250" customWidth="1"/>
    <col min="8198" max="8198" width="13.42578125" style="250" customWidth="1"/>
    <col min="8199" max="8199" width="13.7109375" style="250" customWidth="1"/>
    <col min="8200" max="8200" width="17.7109375" style="250" customWidth="1"/>
    <col min="8201" max="8201" width="14.5703125" style="250" customWidth="1"/>
    <col min="8202" max="8202" width="14" style="250" customWidth="1"/>
    <col min="8203" max="8203" width="13.85546875" style="250" customWidth="1"/>
    <col min="8204" max="8204" width="19" style="250" customWidth="1"/>
    <col min="8205" max="8205" width="17.42578125" style="250" customWidth="1"/>
    <col min="8206" max="8206" width="19.140625" style="250" customWidth="1"/>
    <col min="8207" max="8207" width="16.85546875" style="250" customWidth="1"/>
    <col min="8208" max="8209" width="13.5703125" style="250" customWidth="1"/>
    <col min="8210" max="8211" width="13" style="250" customWidth="1"/>
    <col min="8212" max="8212" width="13.140625" style="250" customWidth="1"/>
    <col min="8213" max="8213" width="13.85546875" style="250" customWidth="1"/>
    <col min="8214" max="8214" width="13.140625" style="250" customWidth="1"/>
    <col min="8215" max="8220" width="12.7109375" style="250" customWidth="1"/>
    <col min="8221" max="8221" width="15.140625" style="250" customWidth="1"/>
    <col min="8222" max="8222" width="12.85546875" style="250" customWidth="1"/>
    <col min="8223" max="8223" width="12.7109375" style="250" customWidth="1"/>
    <col min="8224" max="8224" width="13.85546875" style="250" customWidth="1"/>
    <col min="8225" max="8225" width="13.42578125" style="250" customWidth="1"/>
    <col min="8226" max="8226" width="15.28515625" style="250" customWidth="1"/>
    <col min="8227" max="8227" width="12.42578125" style="250" customWidth="1"/>
    <col min="8228" max="8228" width="9.5703125" style="250" customWidth="1"/>
    <col min="8229" max="8229" width="13.28515625" style="250" customWidth="1"/>
    <col min="8230" max="8230" width="12.7109375" style="250" customWidth="1"/>
    <col min="8231" max="8232" width="12.85546875" style="250" customWidth="1"/>
    <col min="8233" max="8233" width="13.42578125" style="250" customWidth="1"/>
    <col min="8234" max="8235" width="12.85546875" style="250" customWidth="1"/>
    <col min="8236" max="8251" width="2.7109375" style="250" customWidth="1"/>
    <col min="8252" max="8252" width="3.28515625" style="250" customWidth="1"/>
    <col min="8253" max="8266" width="2.7109375" style="250" customWidth="1"/>
    <col min="8267" max="8267" width="15.140625" style="250" customWidth="1"/>
    <col min="8268" max="8268" width="12.5703125" style="250" customWidth="1"/>
    <col min="8269" max="8269" width="12.85546875" style="250" customWidth="1"/>
    <col min="8270" max="8271" width="13" style="250" customWidth="1"/>
    <col min="8272" max="8272" width="13.85546875" style="250" customWidth="1"/>
    <col min="8273" max="8273" width="14.5703125" style="250" customWidth="1"/>
    <col min="8274" max="8276" width="14.7109375" style="250" customWidth="1"/>
    <col min="8277" max="8277" width="13.7109375" style="250" customWidth="1"/>
    <col min="8278" max="8278" width="14.7109375" style="250" customWidth="1"/>
    <col min="8279" max="8279" width="18.140625" style="250" customWidth="1"/>
    <col min="8280" max="8448" width="11.42578125" style="250"/>
    <col min="8449" max="8449" width="4.42578125" style="250" customWidth="1"/>
    <col min="8450" max="8450" width="15.28515625" style="250" customWidth="1"/>
    <col min="8451" max="8451" width="16.85546875" style="250" customWidth="1"/>
    <col min="8452" max="8452" width="27.42578125" style="250" customWidth="1"/>
    <col min="8453" max="8453" width="16.5703125" style="250" customWidth="1"/>
    <col min="8454" max="8454" width="13.42578125" style="250" customWidth="1"/>
    <col min="8455" max="8455" width="13.7109375" style="250" customWidth="1"/>
    <col min="8456" max="8456" width="17.7109375" style="250" customWidth="1"/>
    <col min="8457" max="8457" width="14.5703125" style="250" customWidth="1"/>
    <col min="8458" max="8458" width="14" style="250" customWidth="1"/>
    <col min="8459" max="8459" width="13.85546875" style="250" customWidth="1"/>
    <col min="8460" max="8460" width="19" style="250" customWidth="1"/>
    <col min="8461" max="8461" width="17.42578125" style="250" customWidth="1"/>
    <col min="8462" max="8462" width="19.140625" style="250" customWidth="1"/>
    <col min="8463" max="8463" width="16.85546875" style="250" customWidth="1"/>
    <col min="8464" max="8465" width="13.5703125" style="250" customWidth="1"/>
    <col min="8466" max="8467" width="13" style="250" customWidth="1"/>
    <col min="8468" max="8468" width="13.140625" style="250" customWidth="1"/>
    <col min="8469" max="8469" width="13.85546875" style="250" customWidth="1"/>
    <col min="8470" max="8470" width="13.140625" style="250" customWidth="1"/>
    <col min="8471" max="8476" width="12.7109375" style="250" customWidth="1"/>
    <col min="8477" max="8477" width="15.140625" style="250" customWidth="1"/>
    <col min="8478" max="8478" width="12.85546875" style="250" customWidth="1"/>
    <col min="8479" max="8479" width="12.7109375" style="250" customWidth="1"/>
    <col min="8480" max="8480" width="13.85546875" style="250" customWidth="1"/>
    <col min="8481" max="8481" width="13.42578125" style="250" customWidth="1"/>
    <col min="8482" max="8482" width="15.28515625" style="250" customWidth="1"/>
    <col min="8483" max="8483" width="12.42578125" style="250" customWidth="1"/>
    <col min="8484" max="8484" width="9.5703125" style="250" customWidth="1"/>
    <col min="8485" max="8485" width="13.28515625" style="250" customWidth="1"/>
    <col min="8486" max="8486" width="12.7109375" style="250" customWidth="1"/>
    <col min="8487" max="8488" width="12.85546875" style="250" customWidth="1"/>
    <col min="8489" max="8489" width="13.42578125" style="250" customWidth="1"/>
    <col min="8490" max="8491" width="12.85546875" style="250" customWidth="1"/>
    <col min="8492" max="8507" width="2.7109375" style="250" customWidth="1"/>
    <col min="8508" max="8508" width="3.28515625" style="250" customWidth="1"/>
    <col min="8509" max="8522" width="2.7109375" style="250" customWidth="1"/>
    <col min="8523" max="8523" width="15.140625" style="250" customWidth="1"/>
    <col min="8524" max="8524" width="12.5703125" style="250" customWidth="1"/>
    <col min="8525" max="8525" width="12.85546875" style="250" customWidth="1"/>
    <col min="8526" max="8527" width="13" style="250" customWidth="1"/>
    <col min="8528" max="8528" width="13.85546875" style="250" customWidth="1"/>
    <col min="8529" max="8529" width="14.5703125" style="250" customWidth="1"/>
    <col min="8530" max="8532" width="14.7109375" style="250" customWidth="1"/>
    <col min="8533" max="8533" width="13.7109375" style="250" customWidth="1"/>
    <col min="8534" max="8534" width="14.7109375" style="250" customWidth="1"/>
    <col min="8535" max="8535" width="18.140625" style="250" customWidth="1"/>
    <col min="8536" max="8704" width="11.42578125" style="250"/>
    <col min="8705" max="8705" width="4.42578125" style="250" customWidth="1"/>
    <col min="8706" max="8706" width="15.28515625" style="250" customWidth="1"/>
    <col min="8707" max="8707" width="16.85546875" style="250" customWidth="1"/>
    <col min="8708" max="8708" width="27.42578125" style="250" customWidth="1"/>
    <col min="8709" max="8709" width="16.5703125" style="250" customWidth="1"/>
    <col min="8710" max="8710" width="13.42578125" style="250" customWidth="1"/>
    <col min="8711" max="8711" width="13.7109375" style="250" customWidth="1"/>
    <col min="8712" max="8712" width="17.7109375" style="250" customWidth="1"/>
    <col min="8713" max="8713" width="14.5703125" style="250" customWidth="1"/>
    <col min="8714" max="8714" width="14" style="250" customWidth="1"/>
    <col min="8715" max="8715" width="13.85546875" style="250" customWidth="1"/>
    <col min="8716" max="8716" width="19" style="250" customWidth="1"/>
    <col min="8717" max="8717" width="17.42578125" style="250" customWidth="1"/>
    <col min="8718" max="8718" width="19.140625" style="250" customWidth="1"/>
    <col min="8719" max="8719" width="16.85546875" style="250" customWidth="1"/>
    <col min="8720" max="8721" width="13.5703125" style="250" customWidth="1"/>
    <col min="8722" max="8723" width="13" style="250" customWidth="1"/>
    <col min="8724" max="8724" width="13.140625" style="250" customWidth="1"/>
    <col min="8725" max="8725" width="13.85546875" style="250" customWidth="1"/>
    <col min="8726" max="8726" width="13.140625" style="250" customWidth="1"/>
    <col min="8727" max="8732" width="12.7109375" style="250" customWidth="1"/>
    <col min="8733" max="8733" width="15.140625" style="250" customWidth="1"/>
    <col min="8734" max="8734" width="12.85546875" style="250" customWidth="1"/>
    <col min="8735" max="8735" width="12.7109375" style="250" customWidth="1"/>
    <col min="8736" max="8736" width="13.85546875" style="250" customWidth="1"/>
    <col min="8737" max="8737" width="13.42578125" style="250" customWidth="1"/>
    <col min="8738" max="8738" width="15.28515625" style="250" customWidth="1"/>
    <col min="8739" max="8739" width="12.42578125" style="250" customWidth="1"/>
    <col min="8740" max="8740" width="9.5703125" style="250" customWidth="1"/>
    <col min="8741" max="8741" width="13.28515625" style="250" customWidth="1"/>
    <col min="8742" max="8742" width="12.7109375" style="250" customWidth="1"/>
    <col min="8743" max="8744" width="12.85546875" style="250" customWidth="1"/>
    <col min="8745" max="8745" width="13.42578125" style="250" customWidth="1"/>
    <col min="8746" max="8747" width="12.85546875" style="250" customWidth="1"/>
    <col min="8748" max="8763" width="2.7109375" style="250" customWidth="1"/>
    <col min="8764" max="8764" width="3.28515625" style="250" customWidth="1"/>
    <col min="8765" max="8778" width="2.7109375" style="250" customWidth="1"/>
    <col min="8779" max="8779" width="15.140625" style="250" customWidth="1"/>
    <col min="8780" max="8780" width="12.5703125" style="250" customWidth="1"/>
    <col min="8781" max="8781" width="12.85546875" style="250" customWidth="1"/>
    <col min="8782" max="8783" width="13" style="250" customWidth="1"/>
    <col min="8784" max="8784" width="13.85546875" style="250" customWidth="1"/>
    <col min="8785" max="8785" width="14.5703125" style="250" customWidth="1"/>
    <col min="8786" max="8788" width="14.7109375" style="250" customWidth="1"/>
    <col min="8789" max="8789" width="13.7109375" style="250" customWidth="1"/>
    <col min="8790" max="8790" width="14.7109375" style="250" customWidth="1"/>
    <col min="8791" max="8791" width="18.140625" style="250" customWidth="1"/>
    <col min="8792" max="8960" width="11.42578125" style="250"/>
    <col min="8961" max="8961" width="4.42578125" style="250" customWidth="1"/>
    <col min="8962" max="8962" width="15.28515625" style="250" customWidth="1"/>
    <col min="8963" max="8963" width="16.85546875" style="250" customWidth="1"/>
    <col min="8964" max="8964" width="27.42578125" style="250" customWidth="1"/>
    <col min="8965" max="8965" width="16.5703125" style="250" customWidth="1"/>
    <col min="8966" max="8966" width="13.42578125" style="250" customWidth="1"/>
    <col min="8967" max="8967" width="13.7109375" style="250" customWidth="1"/>
    <col min="8968" max="8968" width="17.7109375" style="250" customWidth="1"/>
    <col min="8969" max="8969" width="14.5703125" style="250" customWidth="1"/>
    <col min="8970" max="8970" width="14" style="250" customWidth="1"/>
    <col min="8971" max="8971" width="13.85546875" style="250" customWidth="1"/>
    <col min="8972" max="8972" width="19" style="250" customWidth="1"/>
    <col min="8973" max="8973" width="17.42578125" style="250" customWidth="1"/>
    <col min="8974" max="8974" width="19.140625" style="250" customWidth="1"/>
    <col min="8975" max="8975" width="16.85546875" style="250" customWidth="1"/>
    <col min="8976" max="8977" width="13.5703125" style="250" customWidth="1"/>
    <col min="8978" max="8979" width="13" style="250" customWidth="1"/>
    <col min="8980" max="8980" width="13.140625" style="250" customWidth="1"/>
    <col min="8981" max="8981" width="13.85546875" style="250" customWidth="1"/>
    <col min="8982" max="8982" width="13.140625" style="250" customWidth="1"/>
    <col min="8983" max="8988" width="12.7109375" style="250" customWidth="1"/>
    <col min="8989" max="8989" width="15.140625" style="250" customWidth="1"/>
    <col min="8990" max="8990" width="12.85546875" style="250" customWidth="1"/>
    <col min="8991" max="8991" width="12.7109375" style="250" customWidth="1"/>
    <col min="8992" max="8992" width="13.85546875" style="250" customWidth="1"/>
    <col min="8993" max="8993" width="13.42578125" style="250" customWidth="1"/>
    <col min="8994" max="8994" width="15.28515625" style="250" customWidth="1"/>
    <col min="8995" max="8995" width="12.42578125" style="250" customWidth="1"/>
    <col min="8996" max="8996" width="9.5703125" style="250" customWidth="1"/>
    <col min="8997" max="8997" width="13.28515625" style="250" customWidth="1"/>
    <col min="8998" max="8998" width="12.7109375" style="250" customWidth="1"/>
    <col min="8999" max="9000" width="12.85546875" style="250" customWidth="1"/>
    <col min="9001" max="9001" width="13.42578125" style="250" customWidth="1"/>
    <col min="9002" max="9003" width="12.85546875" style="250" customWidth="1"/>
    <col min="9004" max="9019" width="2.7109375" style="250" customWidth="1"/>
    <col min="9020" max="9020" width="3.28515625" style="250" customWidth="1"/>
    <col min="9021" max="9034" width="2.7109375" style="250" customWidth="1"/>
    <col min="9035" max="9035" width="15.140625" style="250" customWidth="1"/>
    <col min="9036" max="9036" width="12.5703125" style="250" customWidth="1"/>
    <col min="9037" max="9037" width="12.85546875" style="250" customWidth="1"/>
    <col min="9038" max="9039" width="13" style="250" customWidth="1"/>
    <col min="9040" max="9040" width="13.85546875" style="250" customWidth="1"/>
    <col min="9041" max="9041" width="14.5703125" style="250" customWidth="1"/>
    <col min="9042" max="9044" width="14.7109375" style="250" customWidth="1"/>
    <col min="9045" max="9045" width="13.7109375" style="250" customWidth="1"/>
    <col min="9046" max="9046" width="14.7109375" style="250" customWidth="1"/>
    <col min="9047" max="9047" width="18.140625" style="250" customWidth="1"/>
    <col min="9048" max="9216" width="11.42578125" style="250"/>
    <col min="9217" max="9217" width="4.42578125" style="250" customWidth="1"/>
    <col min="9218" max="9218" width="15.28515625" style="250" customWidth="1"/>
    <col min="9219" max="9219" width="16.85546875" style="250" customWidth="1"/>
    <col min="9220" max="9220" width="27.42578125" style="250" customWidth="1"/>
    <col min="9221" max="9221" width="16.5703125" style="250" customWidth="1"/>
    <col min="9222" max="9222" width="13.42578125" style="250" customWidth="1"/>
    <col min="9223" max="9223" width="13.7109375" style="250" customWidth="1"/>
    <col min="9224" max="9224" width="17.7109375" style="250" customWidth="1"/>
    <col min="9225" max="9225" width="14.5703125" style="250" customWidth="1"/>
    <col min="9226" max="9226" width="14" style="250" customWidth="1"/>
    <col min="9227" max="9227" width="13.85546875" style="250" customWidth="1"/>
    <col min="9228" max="9228" width="19" style="250" customWidth="1"/>
    <col min="9229" max="9229" width="17.42578125" style="250" customWidth="1"/>
    <col min="9230" max="9230" width="19.140625" style="250" customWidth="1"/>
    <col min="9231" max="9231" width="16.85546875" style="250" customWidth="1"/>
    <col min="9232" max="9233" width="13.5703125" style="250" customWidth="1"/>
    <col min="9234" max="9235" width="13" style="250" customWidth="1"/>
    <col min="9236" max="9236" width="13.140625" style="250" customWidth="1"/>
    <col min="9237" max="9237" width="13.85546875" style="250" customWidth="1"/>
    <col min="9238" max="9238" width="13.140625" style="250" customWidth="1"/>
    <col min="9239" max="9244" width="12.7109375" style="250" customWidth="1"/>
    <col min="9245" max="9245" width="15.140625" style="250" customWidth="1"/>
    <col min="9246" max="9246" width="12.85546875" style="250" customWidth="1"/>
    <col min="9247" max="9247" width="12.7109375" style="250" customWidth="1"/>
    <col min="9248" max="9248" width="13.85546875" style="250" customWidth="1"/>
    <col min="9249" max="9249" width="13.42578125" style="250" customWidth="1"/>
    <col min="9250" max="9250" width="15.28515625" style="250" customWidth="1"/>
    <col min="9251" max="9251" width="12.42578125" style="250" customWidth="1"/>
    <col min="9252" max="9252" width="9.5703125" style="250" customWidth="1"/>
    <col min="9253" max="9253" width="13.28515625" style="250" customWidth="1"/>
    <col min="9254" max="9254" width="12.7109375" style="250" customWidth="1"/>
    <col min="9255" max="9256" width="12.85546875" style="250" customWidth="1"/>
    <col min="9257" max="9257" width="13.42578125" style="250" customWidth="1"/>
    <col min="9258" max="9259" width="12.85546875" style="250" customWidth="1"/>
    <col min="9260" max="9275" width="2.7109375" style="250" customWidth="1"/>
    <col min="9276" max="9276" width="3.28515625" style="250" customWidth="1"/>
    <col min="9277" max="9290" width="2.7109375" style="250" customWidth="1"/>
    <col min="9291" max="9291" width="15.140625" style="250" customWidth="1"/>
    <col min="9292" max="9292" width="12.5703125" style="250" customWidth="1"/>
    <col min="9293" max="9293" width="12.85546875" style="250" customWidth="1"/>
    <col min="9294" max="9295" width="13" style="250" customWidth="1"/>
    <col min="9296" max="9296" width="13.85546875" style="250" customWidth="1"/>
    <col min="9297" max="9297" width="14.5703125" style="250" customWidth="1"/>
    <col min="9298" max="9300" width="14.7109375" style="250" customWidth="1"/>
    <col min="9301" max="9301" width="13.7109375" style="250" customWidth="1"/>
    <col min="9302" max="9302" width="14.7109375" style="250" customWidth="1"/>
    <col min="9303" max="9303" width="18.140625" style="250" customWidth="1"/>
    <col min="9304" max="9472" width="11.42578125" style="250"/>
    <col min="9473" max="9473" width="4.42578125" style="250" customWidth="1"/>
    <col min="9474" max="9474" width="15.28515625" style="250" customWidth="1"/>
    <col min="9475" max="9475" width="16.85546875" style="250" customWidth="1"/>
    <col min="9476" max="9476" width="27.42578125" style="250" customWidth="1"/>
    <col min="9477" max="9477" width="16.5703125" style="250" customWidth="1"/>
    <col min="9478" max="9478" width="13.42578125" style="250" customWidth="1"/>
    <col min="9479" max="9479" width="13.7109375" style="250" customWidth="1"/>
    <col min="9480" max="9480" width="17.7109375" style="250" customWidth="1"/>
    <col min="9481" max="9481" width="14.5703125" style="250" customWidth="1"/>
    <col min="9482" max="9482" width="14" style="250" customWidth="1"/>
    <col min="9483" max="9483" width="13.85546875" style="250" customWidth="1"/>
    <col min="9484" max="9484" width="19" style="250" customWidth="1"/>
    <col min="9485" max="9485" width="17.42578125" style="250" customWidth="1"/>
    <col min="9486" max="9486" width="19.140625" style="250" customWidth="1"/>
    <col min="9487" max="9487" width="16.85546875" style="250" customWidth="1"/>
    <col min="9488" max="9489" width="13.5703125" style="250" customWidth="1"/>
    <col min="9490" max="9491" width="13" style="250" customWidth="1"/>
    <col min="9492" max="9492" width="13.140625" style="250" customWidth="1"/>
    <col min="9493" max="9493" width="13.85546875" style="250" customWidth="1"/>
    <col min="9494" max="9494" width="13.140625" style="250" customWidth="1"/>
    <col min="9495" max="9500" width="12.7109375" style="250" customWidth="1"/>
    <col min="9501" max="9501" width="15.140625" style="250" customWidth="1"/>
    <col min="9502" max="9502" width="12.85546875" style="250" customWidth="1"/>
    <col min="9503" max="9503" width="12.7109375" style="250" customWidth="1"/>
    <col min="9504" max="9504" width="13.85546875" style="250" customWidth="1"/>
    <col min="9505" max="9505" width="13.42578125" style="250" customWidth="1"/>
    <col min="9506" max="9506" width="15.28515625" style="250" customWidth="1"/>
    <col min="9507" max="9507" width="12.42578125" style="250" customWidth="1"/>
    <col min="9508" max="9508" width="9.5703125" style="250" customWidth="1"/>
    <col min="9509" max="9509" width="13.28515625" style="250" customWidth="1"/>
    <col min="9510" max="9510" width="12.7109375" style="250" customWidth="1"/>
    <col min="9511" max="9512" width="12.85546875" style="250" customWidth="1"/>
    <col min="9513" max="9513" width="13.42578125" style="250" customWidth="1"/>
    <col min="9514" max="9515" width="12.85546875" style="250" customWidth="1"/>
    <col min="9516" max="9531" width="2.7109375" style="250" customWidth="1"/>
    <col min="9532" max="9532" width="3.28515625" style="250" customWidth="1"/>
    <col min="9533" max="9546" width="2.7109375" style="250" customWidth="1"/>
    <col min="9547" max="9547" width="15.140625" style="250" customWidth="1"/>
    <col min="9548" max="9548" width="12.5703125" style="250" customWidth="1"/>
    <col min="9549" max="9549" width="12.85546875" style="250" customWidth="1"/>
    <col min="9550" max="9551" width="13" style="250" customWidth="1"/>
    <col min="9552" max="9552" width="13.85546875" style="250" customWidth="1"/>
    <col min="9553" max="9553" width="14.5703125" style="250" customWidth="1"/>
    <col min="9554" max="9556" width="14.7109375" style="250" customWidth="1"/>
    <col min="9557" max="9557" width="13.7109375" style="250" customWidth="1"/>
    <col min="9558" max="9558" width="14.7109375" style="250" customWidth="1"/>
    <col min="9559" max="9559" width="18.140625" style="250" customWidth="1"/>
    <col min="9560" max="9728" width="11.42578125" style="250"/>
    <col min="9729" max="9729" width="4.42578125" style="250" customWidth="1"/>
    <col min="9730" max="9730" width="15.28515625" style="250" customWidth="1"/>
    <col min="9731" max="9731" width="16.85546875" style="250" customWidth="1"/>
    <col min="9732" max="9732" width="27.42578125" style="250" customWidth="1"/>
    <col min="9733" max="9733" width="16.5703125" style="250" customWidth="1"/>
    <col min="9734" max="9734" width="13.42578125" style="250" customWidth="1"/>
    <col min="9735" max="9735" width="13.7109375" style="250" customWidth="1"/>
    <col min="9736" max="9736" width="17.7109375" style="250" customWidth="1"/>
    <col min="9737" max="9737" width="14.5703125" style="250" customWidth="1"/>
    <col min="9738" max="9738" width="14" style="250" customWidth="1"/>
    <col min="9739" max="9739" width="13.85546875" style="250" customWidth="1"/>
    <col min="9740" max="9740" width="19" style="250" customWidth="1"/>
    <col min="9741" max="9741" width="17.42578125" style="250" customWidth="1"/>
    <col min="9742" max="9742" width="19.140625" style="250" customWidth="1"/>
    <col min="9743" max="9743" width="16.85546875" style="250" customWidth="1"/>
    <col min="9744" max="9745" width="13.5703125" style="250" customWidth="1"/>
    <col min="9746" max="9747" width="13" style="250" customWidth="1"/>
    <col min="9748" max="9748" width="13.140625" style="250" customWidth="1"/>
    <col min="9749" max="9749" width="13.85546875" style="250" customWidth="1"/>
    <col min="9750" max="9750" width="13.140625" style="250" customWidth="1"/>
    <col min="9751" max="9756" width="12.7109375" style="250" customWidth="1"/>
    <col min="9757" max="9757" width="15.140625" style="250" customWidth="1"/>
    <col min="9758" max="9758" width="12.85546875" style="250" customWidth="1"/>
    <col min="9759" max="9759" width="12.7109375" style="250" customWidth="1"/>
    <col min="9760" max="9760" width="13.85546875" style="250" customWidth="1"/>
    <col min="9761" max="9761" width="13.42578125" style="250" customWidth="1"/>
    <col min="9762" max="9762" width="15.28515625" style="250" customWidth="1"/>
    <col min="9763" max="9763" width="12.42578125" style="250" customWidth="1"/>
    <col min="9764" max="9764" width="9.5703125" style="250" customWidth="1"/>
    <col min="9765" max="9765" width="13.28515625" style="250" customWidth="1"/>
    <col min="9766" max="9766" width="12.7109375" style="250" customWidth="1"/>
    <col min="9767" max="9768" width="12.85546875" style="250" customWidth="1"/>
    <col min="9769" max="9769" width="13.42578125" style="250" customWidth="1"/>
    <col min="9770" max="9771" width="12.85546875" style="250" customWidth="1"/>
    <col min="9772" max="9787" width="2.7109375" style="250" customWidth="1"/>
    <col min="9788" max="9788" width="3.28515625" style="250" customWidth="1"/>
    <col min="9789" max="9802" width="2.7109375" style="250" customWidth="1"/>
    <col min="9803" max="9803" width="15.140625" style="250" customWidth="1"/>
    <col min="9804" max="9804" width="12.5703125" style="250" customWidth="1"/>
    <col min="9805" max="9805" width="12.85546875" style="250" customWidth="1"/>
    <col min="9806" max="9807" width="13" style="250" customWidth="1"/>
    <col min="9808" max="9808" width="13.85546875" style="250" customWidth="1"/>
    <col min="9809" max="9809" width="14.5703125" style="250" customWidth="1"/>
    <col min="9810" max="9812" width="14.7109375" style="250" customWidth="1"/>
    <col min="9813" max="9813" width="13.7109375" style="250" customWidth="1"/>
    <col min="9814" max="9814" width="14.7109375" style="250" customWidth="1"/>
    <col min="9815" max="9815" width="18.140625" style="250" customWidth="1"/>
    <col min="9816" max="9984" width="11.42578125" style="250"/>
    <col min="9985" max="9985" width="4.42578125" style="250" customWidth="1"/>
    <col min="9986" max="9986" width="15.28515625" style="250" customWidth="1"/>
    <col min="9987" max="9987" width="16.85546875" style="250" customWidth="1"/>
    <col min="9988" max="9988" width="27.42578125" style="250" customWidth="1"/>
    <col min="9989" max="9989" width="16.5703125" style="250" customWidth="1"/>
    <col min="9990" max="9990" width="13.42578125" style="250" customWidth="1"/>
    <col min="9991" max="9991" width="13.7109375" style="250" customWidth="1"/>
    <col min="9992" max="9992" width="17.7109375" style="250" customWidth="1"/>
    <col min="9993" max="9993" width="14.5703125" style="250" customWidth="1"/>
    <col min="9994" max="9994" width="14" style="250" customWidth="1"/>
    <col min="9995" max="9995" width="13.85546875" style="250" customWidth="1"/>
    <col min="9996" max="9996" width="19" style="250" customWidth="1"/>
    <col min="9997" max="9997" width="17.42578125" style="250" customWidth="1"/>
    <col min="9998" max="9998" width="19.140625" style="250" customWidth="1"/>
    <col min="9999" max="9999" width="16.85546875" style="250" customWidth="1"/>
    <col min="10000" max="10001" width="13.5703125" style="250" customWidth="1"/>
    <col min="10002" max="10003" width="13" style="250" customWidth="1"/>
    <col min="10004" max="10004" width="13.140625" style="250" customWidth="1"/>
    <col min="10005" max="10005" width="13.85546875" style="250" customWidth="1"/>
    <col min="10006" max="10006" width="13.140625" style="250" customWidth="1"/>
    <col min="10007" max="10012" width="12.7109375" style="250" customWidth="1"/>
    <col min="10013" max="10013" width="15.140625" style="250" customWidth="1"/>
    <col min="10014" max="10014" width="12.85546875" style="250" customWidth="1"/>
    <col min="10015" max="10015" width="12.7109375" style="250" customWidth="1"/>
    <col min="10016" max="10016" width="13.85546875" style="250" customWidth="1"/>
    <col min="10017" max="10017" width="13.42578125" style="250" customWidth="1"/>
    <col min="10018" max="10018" width="15.28515625" style="250" customWidth="1"/>
    <col min="10019" max="10019" width="12.42578125" style="250" customWidth="1"/>
    <col min="10020" max="10020" width="9.5703125" style="250" customWidth="1"/>
    <col min="10021" max="10021" width="13.28515625" style="250" customWidth="1"/>
    <col min="10022" max="10022" width="12.7109375" style="250" customWidth="1"/>
    <col min="10023" max="10024" width="12.85546875" style="250" customWidth="1"/>
    <col min="10025" max="10025" width="13.42578125" style="250" customWidth="1"/>
    <col min="10026" max="10027" width="12.85546875" style="250" customWidth="1"/>
    <col min="10028" max="10043" width="2.7109375" style="250" customWidth="1"/>
    <col min="10044" max="10044" width="3.28515625" style="250" customWidth="1"/>
    <col min="10045" max="10058" width="2.7109375" style="250" customWidth="1"/>
    <col min="10059" max="10059" width="15.140625" style="250" customWidth="1"/>
    <col min="10060" max="10060" width="12.5703125" style="250" customWidth="1"/>
    <col min="10061" max="10061" width="12.85546875" style="250" customWidth="1"/>
    <col min="10062" max="10063" width="13" style="250" customWidth="1"/>
    <col min="10064" max="10064" width="13.85546875" style="250" customWidth="1"/>
    <col min="10065" max="10065" width="14.5703125" style="250" customWidth="1"/>
    <col min="10066" max="10068" width="14.7109375" style="250" customWidth="1"/>
    <col min="10069" max="10069" width="13.7109375" style="250" customWidth="1"/>
    <col min="10070" max="10070" width="14.7109375" style="250" customWidth="1"/>
    <col min="10071" max="10071" width="18.140625" style="250" customWidth="1"/>
    <col min="10072" max="10240" width="11.42578125" style="250"/>
    <col min="10241" max="10241" width="4.42578125" style="250" customWidth="1"/>
    <col min="10242" max="10242" width="15.28515625" style="250" customWidth="1"/>
    <col min="10243" max="10243" width="16.85546875" style="250" customWidth="1"/>
    <col min="10244" max="10244" width="27.42578125" style="250" customWidth="1"/>
    <col min="10245" max="10245" width="16.5703125" style="250" customWidth="1"/>
    <col min="10246" max="10246" width="13.42578125" style="250" customWidth="1"/>
    <col min="10247" max="10247" width="13.7109375" style="250" customWidth="1"/>
    <col min="10248" max="10248" width="17.7109375" style="250" customWidth="1"/>
    <col min="10249" max="10249" width="14.5703125" style="250" customWidth="1"/>
    <col min="10250" max="10250" width="14" style="250" customWidth="1"/>
    <col min="10251" max="10251" width="13.85546875" style="250" customWidth="1"/>
    <col min="10252" max="10252" width="19" style="250" customWidth="1"/>
    <col min="10253" max="10253" width="17.42578125" style="250" customWidth="1"/>
    <col min="10254" max="10254" width="19.140625" style="250" customWidth="1"/>
    <col min="10255" max="10255" width="16.85546875" style="250" customWidth="1"/>
    <col min="10256" max="10257" width="13.5703125" style="250" customWidth="1"/>
    <col min="10258" max="10259" width="13" style="250" customWidth="1"/>
    <col min="10260" max="10260" width="13.140625" style="250" customWidth="1"/>
    <col min="10261" max="10261" width="13.85546875" style="250" customWidth="1"/>
    <col min="10262" max="10262" width="13.140625" style="250" customWidth="1"/>
    <col min="10263" max="10268" width="12.7109375" style="250" customWidth="1"/>
    <col min="10269" max="10269" width="15.140625" style="250" customWidth="1"/>
    <col min="10270" max="10270" width="12.85546875" style="250" customWidth="1"/>
    <col min="10271" max="10271" width="12.7109375" style="250" customWidth="1"/>
    <col min="10272" max="10272" width="13.85546875" style="250" customWidth="1"/>
    <col min="10273" max="10273" width="13.42578125" style="250" customWidth="1"/>
    <col min="10274" max="10274" width="15.28515625" style="250" customWidth="1"/>
    <col min="10275" max="10275" width="12.42578125" style="250" customWidth="1"/>
    <col min="10276" max="10276" width="9.5703125" style="250" customWidth="1"/>
    <col min="10277" max="10277" width="13.28515625" style="250" customWidth="1"/>
    <col min="10278" max="10278" width="12.7109375" style="250" customWidth="1"/>
    <col min="10279" max="10280" width="12.85546875" style="250" customWidth="1"/>
    <col min="10281" max="10281" width="13.42578125" style="250" customWidth="1"/>
    <col min="10282" max="10283" width="12.85546875" style="250" customWidth="1"/>
    <col min="10284" max="10299" width="2.7109375" style="250" customWidth="1"/>
    <col min="10300" max="10300" width="3.28515625" style="250" customWidth="1"/>
    <col min="10301" max="10314" width="2.7109375" style="250" customWidth="1"/>
    <col min="10315" max="10315" width="15.140625" style="250" customWidth="1"/>
    <col min="10316" max="10316" width="12.5703125" style="250" customWidth="1"/>
    <col min="10317" max="10317" width="12.85546875" style="250" customWidth="1"/>
    <col min="10318" max="10319" width="13" style="250" customWidth="1"/>
    <col min="10320" max="10320" width="13.85546875" style="250" customWidth="1"/>
    <col min="10321" max="10321" width="14.5703125" style="250" customWidth="1"/>
    <col min="10322" max="10324" width="14.7109375" style="250" customWidth="1"/>
    <col min="10325" max="10325" width="13.7109375" style="250" customWidth="1"/>
    <col min="10326" max="10326" width="14.7109375" style="250" customWidth="1"/>
    <col min="10327" max="10327" width="18.140625" style="250" customWidth="1"/>
    <col min="10328" max="10496" width="11.42578125" style="250"/>
    <col min="10497" max="10497" width="4.42578125" style="250" customWidth="1"/>
    <col min="10498" max="10498" width="15.28515625" style="250" customWidth="1"/>
    <col min="10499" max="10499" width="16.85546875" style="250" customWidth="1"/>
    <col min="10500" max="10500" width="27.42578125" style="250" customWidth="1"/>
    <col min="10501" max="10501" width="16.5703125" style="250" customWidth="1"/>
    <col min="10502" max="10502" width="13.42578125" style="250" customWidth="1"/>
    <col min="10503" max="10503" width="13.7109375" style="250" customWidth="1"/>
    <col min="10504" max="10504" width="17.7109375" style="250" customWidth="1"/>
    <col min="10505" max="10505" width="14.5703125" style="250" customWidth="1"/>
    <col min="10506" max="10506" width="14" style="250" customWidth="1"/>
    <col min="10507" max="10507" width="13.85546875" style="250" customWidth="1"/>
    <col min="10508" max="10508" width="19" style="250" customWidth="1"/>
    <col min="10509" max="10509" width="17.42578125" style="250" customWidth="1"/>
    <col min="10510" max="10510" width="19.140625" style="250" customWidth="1"/>
    <col min="10511" max="10511" width="16.85546875" style="250" customWidth="1"/>
    <col min="10512" max="10513" width="13.5703125" style="250" customWidth="1"/>
    <col min="10514" max="10515" width="13" style="250" customWidth="1"/>
    <col min="10516" max="10516" width="13.140625" style="250" customWidth="1"/>
    <col min="10517" max="10517" width="13.85546875" style="250" customWidth="1"/>
    <col min="10518" max="10518" width="13.140625" style="250" customWidth="1"/>
    <col min="10519" max="10524" width="12.7109375" style="250" customWidth="1"/>
    <col min="10525" max="10525" width="15.140625" style="250" customWidth="1"/>
    <col min="10526" max="10526" width="12.85546875" style="250" customWidth="1"/>
    <col min="10527" max="10527" width="12.7109375" style="250" customWidth="1"/>
    <col min="10528" max="10528" width="13.85546875" style="250" customWidth="1"/>
    <col min="10529" max="10529" width="13.42578125" style="250" customWidth="1"/>
    <col min="10530" max="10530" width="15.28515625" style="250" customWidth="1"/>
    <col min="10531" max="10531" width="12.42578125" style="250" customWidth="1"/>
    <col min="10532" max="10532" width="9.5703125" style="250" customWidth="1"/>
    <col min="10533" max="10533" width="13.28515625" style="250" customWidth="1"/>
    <col min="10534" max="10534" width="12.7109375" style="250" customWidth="1"/>
    <col min="10535" max="10536" width="12.85546875" style="250" customWidth="1"/>
    <col min="10537" max="10537" width="13.42578125" style="250" customWidth="1"/>
    <col min="10538" max="10539" width="12.85546875" style="250" customWidth="1"/>
    <col min="10540" max="10555" width="2.7109375" style="250" customWidth="1"/>
    <col min="10556" max="10556" width="3.28515625" style="250" customWidth="1"/>
    <col min="10557" max="10570" width="2.7109375" style="250" customWidth="1"/>
    <col min="10571" max="10571" width="15.140625" style="250" customWidth="1"/>
    <col min="10572" max="10572" width="12.5703125" style="250" customWidth="1"/>
    <col min="10573" max="10573" width="12.85546875" style="250" customWidth="1"/>
    <col min="10574" max="10575" width="13" style="250" customWidth="1"/>
    <col min="10576" max="10576" width="13.85546875" style="250" customWidth="1"/>
    <col min="10577" max="10577" width="14.5703125" style="250" customWidth="1"/>
    <col min="10578" max="10580" width="14.7109375" style="250" customWidth="1"/>
    <col min="10581" max="10581" width="13.7109375" style="250" customWidth="1"/>
    <col min="10582" max="10582" width="14.7109375" style="250" customWidth="1"/>
    <col min="10583" max="10583" width="18.140625" style="250" customWidth="1"/>
    <col min="10584" max="10752" width="11.42578125" style="250"/>
    <col min="10753" max="10753" width="4.42578125" style="250" customWidth="1"/>
    <col min="10754" max="10754" width="15.28515625" style="250" customWidth="1"/>
    <col min="10755" max="10755" width="16.85546875" style="250" customWidth="1"/>
    <col min="10756" max="10756" width="27.42578125" style="250" customWidth="1"/>
    <col min="10757" max="10757" width="16.5703125" style="250" customWidth="1"/>
    <col min="10758" max="10758" width="13.42578125" style="250" customWidth="1"/>
    <col min="10759" max="10759" width="13.7109375" style="250" customWidth="1"/>
    <col min="10760" max="10760" width="17.7109375" style="250" customWidth="1"/>
    <col min="10761" max="10761" width="14.5703125" style="250" customWidth="1"/>
    <col min="10762" max="10762" width="14" style="250" customWidth="1"/>
    <col min="10763" max="10763" width="13.85546875" style="250" customWidth="1"/>
    <col min="10764" max="10764" width="19" style="250" customWidth="1"/>
    <col min="10765" max="10765" width="17.42578125" style="250" customWidth="1"/>
    <col min="10766" max="10766" width="19.140625" style="250" customWidth="1"/>
    <col min="10767" max="10767" width="16.85546875" style="250" customWidth="1"/>
    <col min="10768" max="10769" width="13.5703125" style="250" customWidth="1"/>
    <col min="10770" max="10771" width="13" style="250" customWidth="1"/>
    <col min="10772" max="10772" width="13.140625" style="250" customWidth="1"/>
    <col min="10773" max="10773" width="13.85546875" style="250" customWidth="1"/>
    <col min="10774" max="10774" width="13.140625" style="250" customWidth="1"/>
    <col min="10775" max="10780" width="12.7109375" style="250" customWidth="1"/>
    <col min="10781" max="10781" width="15.140625" style="250" customWidth="1"/>
    <col min="10782" max="10782" width="12.85546875" style="250" customWidth="1"/>
    <col min="10783" max="10783" width="12.7109375" style="250" customWidth="1"/>
    <col min="10784" max="10784" width="13.85546875" style="250" customWidth="1"/>
    <col min="10785" max="10785" width="13.42578125" style="250" customWidth="1"/>
    <col min="10786" max="10786" width="15.28515625" style="250" customWidth="1"/>
    <col min="10787" max="10787" width="12.42578125" style="250" customWidth="1"/>
    <col min="10788" max="10788" width="9.5703125" style="250" customWidth="1"/>
    <col min="10789" max="10789" width="13.28515625" style="250" customWidth="1"/>
    <col min="10790" max="10790" width="12.7109375" style="250" customWidth="1"/>
    <col min="10791" max="10792" width="12.85546875" style="250" customWidth="1"/>
    <col min="10793" max="10793" width="13.42578125" style="250" customWidth="1"/>
    <col min="10794" max="10795" width="12.85546875" style="250" customWidth="1"/>
    <col min="10796" max="10811" width="2.7109375" style="250" customWidth="1"/>
    <col min="10812" max="10812" width="3.28515625" style="250" customWidth="1"/>
    <col min="10813" max="10826" width="2.7109375" style="250" customWidth="1"/>
    <col min="10827" max="10827" width="15.140625" style="250" customWidth="1"/>
    <col min="10828" max="10828" width="12.5703125" style="250" customWidth="1"/>
    <col min="10829" max="10829" width="12.85546875" style="250" customWidth="1"/>
    <col min="10830" max="10831" width="13" style="250" customWidth="1"/>
    <col min="10832" max="10832" width="13.85546875" style="250" customWidth="1"/>
    <col min="10833" max="10833" width="14.5703125" style="250" customWidth="1"/>
    <col min="10834" max="10836" width="14.7109375" style="250" customWidth="1"/>
    <col min="10837" max="10837" width="13.7109375" style="250" customWidth="1"/>
    <col min="10838" max="10838" width="14.7109375" style="250" customWidth="1"/>
    <col min="10839" max="10839" width="18.140625" style="250" customWidth="1"/>
    <col min="10840" max="11008" width="11.42578125" style="250"/>
    <col min="11009" max="11009" width="4.42578125" style="250" customWidth="1"/>
    <col min="11010" max="11010" width="15.28515625" style="250" customWidth="1"/>
    <col min="11011" max="11011" width="16.85546875" style="250" customWidth="1"/>
    <col min="11012" max="11012" width="27.42578125" style="250" customWidth="1"/>
    <col min="11013" max="11013" width="16.5703125" style="250" customWidth="1"/>
    <col min="11014" max="11014" width="13.42578125" style="250" customWidth="1"/>
    <col min="11015" max="11015" width="13.7109375" style="250" customWidth="1"/>
    <col min="11016" max="11016" width="17.7109375" style="250" customWidth="1"/>
    <col min="11017" max="11017" width="14.5703125" style="250" customWidth="1"/>
    <col min="11018" max="11018" width="14" style="250" customWidth="1"/>
    <col min="11019" max="11019" width="13.85546875" style="250" customWidth="1"/>
    <col min="11020" max="11020" width="19" style="250" customWidth="1"/>
    <col min="11021" max="11021" width="17.42578125" style="250" customWidth="1"/>
    <col min="11022" max="11022" width="19.140625" style="250" customWidth="1"/>
    <col min="11023" max="11023" width="16.85546875" style="250" customWidth="1"/>
    <col min="11024" max="11025" width="13.5703125" style="250" customWidth="1"/>
    <col min="11026" max="11027" width="13" style="250" customWidth="1"/>
    <col min="11028" max="11028" width="13.140625" style="250" customWidth="1"/>
    <col min="11029" max="11029" width="13.85546875" style="250" customWidth="1"/>
    <col min="11030" max="11030" width="13.140625" style="250" customWidth="1"/>
    <col min="11031" max="11036" width="12.7109375" style="250" customWidth="1"/>
    <col min="11037" max="11037" width="15.140625" style="250" customWidth="1"/>
    <col min="11038" max="11038" width="12.85546875" style="250" customWidth="1"/>
    <col min="11039" max="11039" width="12.7109375" style="250" customWidth="1"/>
    <col min="11040" max="11040" width="13.85546875" style="250" customWidth="1"/>
    <col min="11041" max="11041" width="13.42578125" style="250" customWidth="1"/>
    <col min="11042" max="11042" width="15.28515625" style="250" customWidth="1"/>
    <col min="11043" max="11043" width="12.42578125" style="250" customWidth="1"/>
    <col min="11044" max="11044" width="9.5703125" style="250" customWidth="1"/>
    <col min="11045" max="11045" width="13.28515625" style="250" customWidth="1"/>
    <col min="11046" max="11046" width="12.7109375" style="250" customWidth="1"/>
    <col min="11047" max="11048" width="12.85546875" style="250" customWidth="1"/>
    <col min="11049" max="11049" width="13.42578125" style="250" customWidth="1"/>
    <col min="11050" max="11051" width="12.85546875" style="250" customWidth="1"/>
    <col min="11052" max="11067" width="2.7109375" style="250" customWidth="1"/>
    <col min="11068" max="11068" width="3.28515625" style="250" customWidth="1"/>
    <col min="11069" max="11082" width="2.7109375" style="250" customWidth="1"/>
    <col min="11083" max="11083" width="15.140625" style="250" customWidth="1"/>
    <col min="11084" max="11084" width="12.5703125" style="250" customWidth="1"/>
    <col min="11085" max="11085" width="12.85546875" style="250" customWidth="1"/>
    <col min="11086" max="11087" width="13" style="250" customWidth="1"/>
    <col min="11088" max="11088" width="13.85546875" style="250" customWidth="1"/>
    <col min="11089" max="11089" width="14.5703125" style="250" customWidth="1"/>
    <col min="11090" max="11092" width="14.7109375" style="250" customWidth="1"/>
    <col min="11093" max="11093" width="13.7109375" style="250" customWidth="1"/>
    <col min="11094" max="11094" width="14.7109375" style="250" customWidth="1"/>
    <col min="11095" max="11095" width="18.140625" style="250" customWidth="1"/>
    <col min="11096" max="11264" width="11.42578125" style="250"/>
    <col min="11265" max="11265" width="4.42578125" style="250" customWidth="1"/>
    <col min="11266" max="11266" width="15.28515625" style="250" customWidth="1"/>
    <col min="11267" max="11267" width="16.85546875" style="250" customWidth="1"/>
    <col min="11268" max="11268" width="27.42578125" style="250" customWidth="1"/>
    <col min="11269" max="11269" width="16.5703125" style="250" customWidth="1"/>
    <col min="11270" max="11270" width="13.42578125" style="250" customWidth="1"/>
    <col min="11271" max="11271" width="13.7109375" style="250" customWidth="1"/>
    <col min="11272" max="11272" width="17.7109375" style="250" customWidth="1"/>
    <col min="11273" max="11273" width="14.5703125" style="250" customWidth="1"/>
    <col min="11274" max="11274" width="14" style="250" customWidth="1"/>
    <col min="11275" max="11275" width="13.85546875" style="250" customWidth="1"/>
    <col min="11276" max="11276" width="19" style="250" customWidth="1"/>
    <col min="11277" max="11277" width="17.42578125" style="250" customWidth="1"/>
    <col min="11278" max="11278" width="19.140625" style="250" customWidth="1"/>
    <col min="11279" max="11279" width="16.85546875" style="250" customWidth="1"/>
    <col min="11280" max="11281" width="13.5703125" style="250" customWidth="1"/>
    <col min="11282" max="11283" width="13" style="250" customWidth="1"/>
    <col min="11284" max="11284" width="13.140625" style="250" customWidth="1"/>
    <col min="11285" max="11285" width="13.85546875" style="250" customWidth="1"/>
    <col min="11286" max="11286" width="13.140625" style="250" customWidth="1"/>
    <col min="11287" max="11292" width="12.7109375" style="250" customWidth="1"/>
    <col min="11293" max="11293" width="15.140625" style="250" customWidth="1"/>
    <col min="11294" max="11294" width="12.85546875" style="250" customWidth="1"/>
    <col min="11295" max="11295" width="12.7109375" style="250" customWidth="1"/>
    <col min="11296" max="11296" width="13.85546875" style="250" customWidth="1"/>
    <col min="11297" max="11297" width="13.42578125" style="250" customWidth="1"/>
    <col min="11298" max="11298" width="15.28515625" style="250" customWidth="1"/>
    <col min="11299" max="11299" width="12.42578125" style="250" customWidth="1"/>
    <col min="11300" max="11300" width="9.5703125" style="250" customWidth="1"/>
    <col min="11301" max="11301" width="13.28515625" style="250" customWidth="1"/>
    <col min="11302" max="11302" width="12.7109375" style="250" customWidth="1"/>
    <col min="11303" max="11304" width="12.85546875" style="250" customWidth="1"/>
    <col min="11305" max="11305" width="13.42578125" style="250" customWidth="1"/>
    <col min="11306" max="11307" width="12.85546875" style="250" customWidth="1"/>
    <col min="11308" max="11323" width="2.7109375" style="250" customWidth="1"/>
    <col min="11324" max="11324" width="3.28515625" style="250" customWidth="1"/>
    <col min="11325" max="11338" width="2.7109375" style="250" customWidth="1"/>
    <col min="11339" max="11339" width="15.140625" style="250" customWidth="1"/>
    <col min="11340" max="11340" width="12.5703125" style="250" customWidth="1"/>
    <col min="11341" max="11341" width="12.85546875" style="250" customWidth="1"/>
    <col min="11342" max="11343" width="13" style="250" customWidth="1"/>
    <col min="11344" max="11344" width="13.85546875" style="250" customWidth="1"/>
    <col min="11345" max="11345" width="14.5703125" style="250" customWidth="1"/>
    <col min="11346" max="11348" width="14.7109375" style="250" customWidth="1"/>
    <col min="11349" max="11349" width="13.7109375" style="250" customWidth="1"/>
    <col min="11350" max="11350" width="14.7109375" style="250" customWidth="1"/>
    <col min="11351" max="11351" width="18.140625" style="250" customWidth="1"/>
    <col min="11352" max="11520" width="11.42578125" style="250"/>
    <col min="11521" max="11521" width="4.42578125" style="250" customWidth="1"/>
    <col min="11522" max="11522" width="15.28515625" style="250" customWidth="1"/>
    <col min="11523" max="11523" width="16.85546875" style="250" customWidth="1"/>
    <col min="11524" max="11524" width="27.42578125" style="250" customWidth="1"/>
    <col min="11525" max="11525" width="16.5703125" style="250" customWidth="1"/>
    <col min="11526" max="11526" width="13.42578125" style="250" customWidth="1"/>
    <col min="11527" max="11527" width="13.7109375" style="250" customWidth="1"/>
    <col min="11528" max="11528" width="17.7109375" style="250" customWidth="1"/>
    <col min="11529" max="11529" width="14.5703125" style="250" customWidth="1"/>
    <col min="11530" max="11530" width="14" style="250" customWidth="1"/>
    <col min="11531" max="11531" width="13.85546875" style="250" customWidth="1"/>
    <col min="11532" max="11532" width="19" style="250" customWidth="1"/>
    <col min="11533" max="11533" width="17.42578125" style="250" customWidth="1"/>
    <col min="11534" max="11534" width="19.140625" style="250" customWidth="1"/>
    <col min="11535" max="11535" width="16.85546875" style="250" customWidth="1"/>
    <col min="11536" max="11537" width="13.5703125" style="250" customWidth="1"/>
    <col min="11538" max="11539" width="13" style="250" customWidth="1"/>
    <col min="11540" max="11540" width="13.140625" style="250" customWidth="1"/>
    <col min="11541" max="11541" width="13.85546875" style="250" customWidth="1"/>
    <col min="11542" max="11542" width="13.140625" style="250" customWidth="1"/>
    <col min="11543" max="11548" width="12.7109375" style="250" customWidth="1"/>
    <col min="11549" max="11549" width="15.140625" style="250" customWidth="1"/>
    <col min="11550" max="11550" width="12.85546875" style="250" customWidth="1"/>
    <col min="11551" max="11551" width="12.7109375" style="250" customWidth="1"/>
    <col min="11552" max="11552" width="13.85546875" style="250" customWidth="1"/>
    <col min="11553" max="11553" width="13.42578125" style="250" customWidth="1"/>
    <col min="11554" max="11554" width="15.28515625" style="250" customWidth="1"/>
    <col min="11555" max="11555" width="12.42578125" style="250" customWidth="1"/>
    <col min="11556" max="11556" width="9.5703125" style="250" customWidth="1"/>
    <col min="11557" max="11557" width="13.28515625" style="250" customWidth="1"/>
    <col min="11558" max="11558" width="12.7109375" style="250" customWidth="1"/>
    <col min="11559" max="11560" width="12.85546875" style="250" customWidth="1"/>
    <col min="11561" max="11561" width="13.42578125" style="250" customWidth="1"/>
    <col min="11562" max="11563" width="12.85546875" style="250" customWidth="1"/>
    <col min="11564" max="11579" width="2.7109375" style="250" customWidth="1"/>
    <col min="11580" max="11580" width="3.28515625" style="250" customWidth="1"/>
    <col min="11581" max="11594" width="2.7109375" style="250" customWidth="1"/>
    <col min="11595" max="11595" width="15.140625" style="250" customWidth="1"/>
    <col min="11596" max="11596" width="12.5703125" style="250" customWidth="1"/>
    <col min="11597" max="11597" width="12.85546875" style="250" customWidth="1"/>
    <col min="11598" max="11599" width="13" style="250" customWidth="1"/>
    <col min="11600" max="11600" width="13.85546875" style="250" customWidth="1"/>
    <col min="11601" max="11601" width="14.5703125" style="250" customWidth="1"/>
    <col min="11602" max="11604" width="14.7109375" style="250" customWidth="1"/>
    <col min="11605" max="11605" width="13.7109375" style="250" customWidth="1"/>
    <col min="11606" max="11606" width="14.7109375" style="250" customWidth="1"/>
    <col min="11607" max="11607" width="18.140625" style="250" customWidth="1"/>
    <col min="11608" max="11776" width="11.42578125" style="250"/>
    <col min="11777" max="11777" width="4.42578125" style="250" customWidth="1"/>
    <col min="11778" max="11778" width="15.28515625" style="250" customWidth="1"/>
    <col min="11779" max="11779" width="16.85546875" style="250" customWidth="1"/>
    <col min="11780" max="11780" width="27.42578125" style="250" customWidth="1"/>
    <col min="11781" max="11781" width="16.5703125" style="250" customWidth="1"/>
    <col min="11782" max="11782" width="13.42578125" style="250" customWidth="1"/>
    <col min="11783" max="11783" width="13.7109375" style="250" customWidth="1"/>
    <col min="11784" max="11784" width="17.7109375" style="250" customWidth="1"/>
    <col min="11785" max="11785" width="14.5703125" style="250" customWidth="1"/>
    <col min="11786" max="11786" width="14" style="250" customWidth="1"/>
    <col min="11787" max="11787" width="13.85546875" style="250" customWidth="1"/>
    <col min="11788" max="11788" width="19" style="250" customWidth="1"/>
    <col min="11789" max="11789" width="17.42578125" style="250" customWidth="1"/>
    <col min="11790" max="11790" width="19.140625" style="250" customWidth="1"/>
    <col min="11791" max="11791" width="16.85546875" style="250" customWidth="1"/>
    <col min="11792" max="11793" width="13.5703125" style="250" customWidth="1"/>
    <col min="11794" max="11795" width="13" style="250" customWidth="1"/>
    <col min="11796" max="11796" width="13.140625" style="250" customWidth="1"/>
    <col min="11797" max="11797" width="13.85546875" style="250" customWidth="1"/>
    <col min="11798" max="11798" width="13.140625" style="250" customWidth="1"/>
    <col min="11799" max="11804" width="12.7109375" style="250" customWidth="1"/>
    <col min="11805" max="11805" width="15.140625" style="250" customWidth="1"/>
    <col min="11806" max="11806" width="12.85546875" style="250" customWidth="1"/>
    <col min="11807" max="11807" width="12.7109375" style="250" customWidth="1"/>
    <col min="11808" max="11808" width="13.85546875" style="250" customWidth="1"/>
    <col min="11809" max="11809" width="13.42578125" style="250" customWidth="1"/>
    <col min="11810" max="11810" width="15.28515625" style="250" customWidth="1"/>
    <col min="11811" max="11811" width="12.42578125" style="250" customWidth="1"/>
    <col min="11812" max="11812" width="9.5703125" style="250" customWidth="1"/>
    <col min="11813" max="11813" width="13.28515625" style="250" customWidth="1"/>
    <col min="11814" max="11814" width="12.7109375" style="250" customWidth="1"/>
    <col min="11815" max="11816" width="12.85546875" style="250" customWidth="1"/>
    <col min="11817" max="11817" width="13.42578125" style="250" customWidth="1"/>
    <col min="11818" max="11819" width="12.85546875" style="250" customWidth="1"/>
    <col min="11820" max="11835" width="2.7109375" style="250" customWidth="1"/>
    <col min="11836" max="11836" width="3.28515625" style="250" customWidth="1"/>
    <col min="11837" max="11850" width="2.7109375" style="250" customWidth="1"/>
    <col min="11851" max="11851" width="15.140625" style="250" customWidth="1"/>
    <col min="11852" max="11852" width="12.5703125" style="250" customWidth="1"/>
    <col min="11853" max="11853" width="12.85546875" style="250" customWidth="1"/>
    <col min="11854" max="11855" width="13" style="250" customWidth="1"/>
    <col min="11856" max="11856" width="13.85546875" style="250" customWidth="1"/>
    <col min="11857" max="11857" width="14.5703125" style="250" customWidth="1"/>
    <col min="11858" max="11860" width="14.7109375" style="250" customWidth="1"/>
    <col min="11861" max="11861" width="13.7109375" style="250" customWidth="1"/>
    <col min="11862" max="11862" width="14.7109375" style="250" customWidth="1"/>
    <col min="11863" max="11863" width="18.140625" style="250" customWidth="1"/>
    <col min="11864" max="12032" width="11.42578125" style="250"/>
    <col min="12033" max="12033" width="4.42578125" style="250" customWidth="1"/>
    <col min="12034" max="12034" width="15.28515625" style="250" customWidth="1"/>
    <col min="12035" max="12035" width="16.85546875" style="250" customWidth="1"/>
    <col min="12036" max="12036" width="27.42578125" style="250" customWidth="1"/>
    <col min="12037" max="12037" width="16.5703125" style="250" customWidth="1"/>
    <col min="12038" max="12038" width="13.42578125" style="250" customWidth="1"/>
    <col min="12039" max="12039" width="13.7109375" style="250" customWidth="1"/>
    <col min="12040" max="12040" width="17.7109375" style="250" customWidth="1"/>
    <col min="12041" max="12041" width="14.5703125" style="250" customWidth="1"/>
    <col min="12042" max="12042" width="14" style="250" customWidth="1"/>
    <col min="12043" max="12043" width="13.85546875" style="250" customWidth="1"/>
    <col min="12044" max="12044" width="19" style="250" customWidth="1"/>
    <col min="12045" max="12045" width="17.42578125" style="250" customWidth="1"/>
    <col min="12046" max="12046" width="19.140625" style="250" customWidth="1"/>
    <col min="12047" max="12047" width="16.85546875" style="250" customWidth="1"/>
    <col min="12048" max="12049" width="13.5703125" style="250" customWidth="1"/>
    <col min="12050" max="12051" width="13" style="250" customWidth="1"/>
    <col min="12052" max="12052" width="13.140625" style="250" customWidth="1"/>
    <col min="12053" max="12053" width="13.85546875" style="250" customWidth="1"/>
    <col min="12054" max="12054" width="13.140625" style="250" customWidth="1"/>
    <col min="12055" max="12060" width="12.7109375" style="250" customWidth="1"/>
    <col min="12061" max="12061" width="15.140625" style="250" customWidth="1"/>
    <col min="12062" max="12062" width="12.85546875" style="250" customWidth="1"/>
    <col min="12063" max="12063" width="12.7109375" style="250" customWidth="1"/>
    <col min="12064" max="12064" width="13.85546875" style="250" customWidth="1"/>
    <col min="12065" max="12065" width="13.42578125" style="250" customWidth="1"/>
    <col min="12066" max="12066" width="15.28515625" style="250" customWidth="1"/>
    <col min="12067" max="12067" width="12.42578125" style="250" customWidth="1"/>
    <col min="12068" max="12068" width="9.5703125" style="250" customWidth="1"/>
    <col min="12069" max="12069" width="13.28515625" style="250" customWidth="1"/>
    <col min="12070" max="12070" width="12.7109375" style="250" customWidth="1"/>
    <col min="12071" max="12072" width="12.85546875" style="250" customWidth="1"/>
    <col min="12073" max="12073" width="13.42578125" style="250" customWidth="1"/>
    <col min="12074" max="12075" width="12.85546875" style="250" customWidth="1"/>
    <col min="12076" max="12091" width="2.7109375" style="250" customWidth="1"/>
    <col min="12092" max="12092" width="3.28515625" style="250" customWidth="1"/>
    <col min="12093" max="12106" width="2.7109375" style="250" customWidth="1"/>
    <col min="12107" max="12107" width="15.140625" style="250" customWidth="1"/>
    <col min="12108" max="12108" width="12.5703125" style="250" customWidth="1"/>
    <col min="12109" max="12109" width="12.85546875" style="250" customWidth="1"/>
    <col min="12110" max="12111" width="13" style="250" customWidth="1"/>
    <col min="12112" max="12112" width="13.85546875" style="250" customWidth="1"/>
    <col min="12113" max="12113" width="14.5703125" style="250" customWidth="1"/>
    <col min="12114" max="12116" width="14.7109375" style="250" customWidth="1"/>
    <col min="12117" max="12117" width="13.7109375" style="250" customWidth="1"/>
    <col min="12118" max="12118" width="14.7109375" style="250" customWidth="1"/>
    <col min="12119" max="12119" width="18.140625" style="250" customWidth="1"/>
    <col min="12120" max="12288" width="11.42578125" style="250"/>
    <col min="12289" max="12289" width="4.42578125" style="250" customWidth="1"/>
    <col min="12290" max="12290" width="15.28515625" style="250" customWidth="1"/>
    <col min="12291" max="12291" width="16.85546875" style="250" customWidth="1"/>
    <col min="12292" max="12292" width="27.42578125" style="250" customWidth="1"/>
    <col min="12293" max="12293" width="16.5703125" style="250" customWidth="1"/>
    <col min="12294" max="12294" width="13.42578125" style="250" customWidth="1"/>
    <col min="12295" max="12295" width="13.7109375" style="250" customWidth="1"/>
    <col min="12296" max="12296" width="17.7109375" style="250" customWidth="1"/>
    <col min="12297" max="12297" width="14.5703125" style="250" customWidth="1"/>
    <col min="12298" max="12298" width="14" style="250" customWidth="1"/>
    <col min="12299" max="12299" width="13.85546875" style="250" customWidth="1"/>
    <col min="12300" max="12300" width="19" style="250" customWidth="1"/>
    <col min="12301" max="12301" width="17.42578125" style="250" customWidth="1"/>
    <col min="12302" max="12302" width="19.140625" style="250" customWidth="1"/>
    <col min="12303" max="12303" width="16.85546875" style="250" customWidth="1"/>
    <col min="12304" max="12305" width="13.5703125" style="250" customWidth="1"/>
    <col min="12306" max="12307" width="13" style="250" customWidth="1"/>
    <col min="12308" max="12308" width="13.140625" style="250" customWidth="1"/>
    <col min="12309" max="12309" width="13.85546875" style="250" customWidth="1"/>
    <col min="12310" max="12310" width="13.140625" style="250" customWidth="1"/>
    <col min="12311" max="12316" width="12.7109375" style="250" customWidth="1"/>
    <col min="12317" max="12317" width="15.140625" style="250" customWidth="1"/>
    <col min="12318" max="12318" width="12.85546875" style="250" customWidth="1"/>
    <col min="12319" max="12319" width="12.7109375" style="250" customWidth="1"/>
    <col min="12320" max="12320" width="13.85546875" style="250" customWidth="1"/>
    <col min="12321" max="12321" width="13.42578125" style="250" customWidth="1"/>
    <col min="12322" max="12322" width="15.28515625" style="250" customWidth="1"/>
    <col min="12323" max="12323" width="12.42578125" style="250" customWidth="1"/>
    <col min="12324" max="12324" width="9.5703125" style="250" customWidth="1"/>
    <col min="12325" max="12325" width="13.28515625" style="250" customWidth="1"/>
    <col min="12326" max="12326" width="12.7109375" style="250" customWidth="1"/>
    <col min="12327" max="12328" width="12.85546875" style="250" customWidth="1"/>
    <col min="12329" max="12329" width="13.42578125" style="250" customWidth="1"/>
    <col min="12330" max="12331" width="12.85546875" style="250" customWidth="1"/>
    <col min="12332" max="12347" width="2.7109375" style="250" customWidth="1"/>
    <col min="12348" max="12348" width="3.28515625" style="250" customWidth="1"/>
    <col min="12349" max="12362" width="2.7109375" style="250" customWidth="1"/>
    <col min="12363" max="12363" width="15.140625" style="250" customWidth="1"/>
    <col min="12364" max="12364" width="12.5703125" style="250" customWidth="1"/>
    <col min="12365" max="12365" width="12.85546875" style="250" customWidth="1"/>
    <col min="12366" max="12367" width="13" style="250" customWidth="1"/>
    <col min="12368" max="12368" width="13.85546875" style="250" customWidth="1"/>
    <col min="12369" max="12369" width="14.5703125" style="250" customWidth="1"/>
    <col min="12370" max="12372" width="14.7109375" style="250" customWidth="1"/>
    <col min="12373" max="12373" width="13.7109375" style="250" customWidth="1"/>
    <col min="12374" max="12374" width="14.7109375" style="250" customWidth="1"/>
    <col min="12375" max="12375" width="18.140625" style="250" customWidth="1"/>
    <col min="12376" max="12544" width="11.42578125" style="250"/>
    <col min="12545" max="12545" width="4.42578125" style="250" customWidth="1"/>
    <col min="12546" max="12546" width="15.28515625" style="250" customWidth="1"/>
    <col min="12547" max="12547" width="16.85546875" style="250" customWidth="1"/>
    <col min="12548" max="12548" width="27.42578125" style="250" customWidth="1"/>
    <col min="12549" max="12549" width="16.5703125" style="250" customWidth="1"/>
    <col min="12550" max="12550" width="13.42578125" style="250" customWidth="1"/>
    <col min="12551" max="12551" width="13.7109375" style="250" customWidth="1"/>
    <col min="12552" max="12552" width="17.7109375" style="250" customWidth="1"/>
    <col min="12553" max="12553" width="14.5703125" style="250" customWidth="1"/>
    <col min="12554" max="12554" width="14" style="250" customWidth="1"/>
    <col min="12555" max="12555" width="13.85546875" style="250" customWidth="1"/>
    <col min="12556" max="12556" width="19" style="250" customWidth="1"/>
    <col min="12557" max="12557" width="17.42578125" style="250" customWidth="1"/>
    <col min="12558" max="12558" width="19.140625" style="250" customWidth="1"/>
    <col min="12559" max="12559" width="16.85546875" style="250" customWidth="1"/>
    <col min="12560" max="12561" width="13.5703125" style="250" customWidth="1"/>
    <col min="12562" max="12563" width="13" style="250" customWidth="1"/>
    <col min="12564" max="12564" width="13.140625" style="250" customWidth="1"/>
    <col min="12565" max="12565" width="13.85546875" style="250" customWidth="1"/>
    <col min="12566" max="12566" width="13.140625" style="250" customWidth="1"/>
    <col min="12567" max="12572" width="12.7109375" style="250" customWidth="1"/>
    <col min="12573" max="12573" width="15.140625" style="250" customWidth="1"/>
    <col min="12574" max="12574" width="12.85546875" style="250" customWidth="1"/>
    <col min="12575" max="12575" width="12.7109375" style="250" customWidth="1"/>
    <col min="12576" max="12576" width="13.85546875" style="250" customWidth="1"/>
    <col min="12577" max="12577" width="13.42578125" style="250" customWidth="1"/>
    <col min="12578" max="12578" width="15.28515625" style="250" customWidth="1"/>
    <col min="12579" max="12579" width="12.42578125" style="250" customWidth="1"/>
    <col min="12580" max="12580" width="9.5703125" style="250" customWidth="1"/>
    <col min="12581" max="12581" width="13.28515625" style="250" customWidth="1"/>
    <col min="12582" max="12582" width="12.7109375" style="250" customWidth="1"/>
    <col min="12583" max="12584" width="12.85546875" style="250" customWidth="1"/>
    <col min="12585" max="12585" width="13.42578125" style="250" customWidth="1"/>
    <col min="12586" max="12587" width="12.85546875" style="250" customWidth="1"/>
    <col min="12588" max="12603" width="2.7109375" style="250" customWidth="1"/>
    <col min="12604" max="12604" width="3.28515625" style="250" customWidth="1"/>
    <col min="12605" max="12618" width="2.7109375" style="250" customWidth="1"/>
    <col min="12619" max="12619" width="15.140625" style="250" customWidth="1"/>
    <col min="12620" max="12620" width="12.5703125" style="250" customWidth="1"/>
    <col min="12621" max="12621" width="12.85546875" style="250" customWidth="1"/>
    <col min="12622" max="12623" width="13" style="250" customWidth="1"/>
    <col min="12624" max="12624" width="13.85546875" style="250" customWidth="1"/>
    <col min="12625" max="12625" width="14.5703125" style="250" customWidth="1"/>
    <col min="12626" max="12628" width="14.7109375" style="250" customWidth="1"/>
    <col min="12629" max="12629" width="13.7109375" style="250" customWidth="1"/>
    <col min="12630" max="12630" width="14.7109375" style="250" customWidth="1"/>
    <col min="12631" max="12631" width="18.140625" style="250" customWidth="1"/>
    <col min="12632" max="12800" width="11.42578125" style="250"/>
    <col min="12801" max="12801" width="4.42578125" style="250" customWidth="1"/>
    <col min="12802" max="12802" width="15.28515625" style="250" customWidth="1"/>
    <col min="12803" max="12803" width="16.85546875" style="250" customWidth="1"/>
    <col min="12804" max="12804" width="27.42578125" style="250" customWidth="1"/>
    <col min="12805" max="12805" width="16.5703125" style="250" customWidth="1"/>
    <col min="12806" max="12806" width="13.42578125" style="250" customWidth="1"/>
    <col min="12807" max="12807" width="13.7109375" style="250" customWidth="1"/>
    <col min="12808" max="12808" width="17.7109375" style="250" customWidth="1"/>
    <col min="12809" max="12809" width="14.5703125" style="250" customWidth="1"/>
    <col min="12810" max="12810" width="14" style="250" customWidth="1"/>
    <col min="12811" max="12811" width="13.85546875" style="250" customWidth="1"/>
    <col min="12812" max="12812" width="19" style="250" customWidth="1"/>
    <col min="12813" max="12813" width="17.42578125" style="250" customWidth="1"/>
    <col min="12814" max="12814" width="19.140625" style="250" customWidth="1"/>
    <col min="12815" max="12815" width="16.85546875" style="250" customWidth="1"/>
    <col min="12816" max="12817" width="13.5703125" style="250" customWidth="1"/>
    <col min="12818" max="12819" width="13" style="250" customWidth="1"/>
    <col min="12820" max="12820" width="13.140625" style="250" customWidth="1"/>
    <col min="12821" max="12821" width="13.85546875" style="250" customWidth="1"/>
    <col min="12822" max="12822" width="13.140625" style="250" customWidth="1"/>
    <col min="12823" max="12828" width="12.7109375" style="250" customWidth="1"/>
    <col min="12829" max="12829" width="15.140625" style="250" customWidth="1"/>
    <col min="12830" max="12830" width="12.85546875" style="250" customWidth="1"/>
    <col min="12831" max="12831" width="12.7109375" style="250" customWidth="1"/>
    <col min="12832" max="12832" width="13.85546875" style="250" customWidth="1"/>
    <col min="12833" max="12833" width="13.42578125" style="250" customWidth="1"/>
    <col min="12834" max="12834" width="15.28515625" style="250" customWidth="1"/>
    <col min="12835" max="12835" width="12.42578125" style="250" customWidth="1"/>
    <col min="12836" max="12836" width="9.5703125" style="250" customWidth="1"/>
    <col min="12837" max="12837" width="13.28515625" style="250" customWidth="1"/>
    <col min="12838" max="12838" width="12.7109375" style="250" customWidth="1"/>
    <col min="12839" max="12840" width="12.85546875" style="250" customWidth="1"/>
    <col min="12841" max="12841" width="13.42578125" style="250" customWidth="1"/>
    <col min="12842" max="12843" width="12.85546875" style="250" customWidth="1"/>
    <col min="12844" max="12859" width="2.7109375" style="250" customWidth="1"/>
    <col min="12860" max="12860" width="3.28515625" style="250" customWidth="1"/>
    <col min="12861" max="12874" width="2.7109375" style="250" customWidth="1"/>
    <col min="12875" max="12875" width="15.140625" style="250" customWidth="1"/>
    <col min="12876" max="12876" width="12.5703125" style="250" customWidth="1"/>
    <col min="12877" max="12877" width="12.85546875" style="250" customWidth="1"/>
    <col min="12878" max="12879" width="13" style="250" customWidth="1"/>
    <col min="12880" max="12880" width="13.85546875" style="250" customWidth="1"/>
    <col min="12881" max="12881" width="14.5703125" style="250" customWidth="1"/>
    <col min="12882" max="12884" width="14.7109375" style="250" customWidth="1"/>
    <col min="12885" max="12885" width="13.7109375" style="250" customWidth="1"/>
    <col min="12886" max="12886" width="14.7109375" style="250" customWidth="1"/>
    <col min="12887" max="12887" width="18.140625" style="250" customWidth="1"/>
    <col min="12888" max="13056" width="11.42578125" style="250"/>
    <col min="13057" max="13057" width="4.42578125" style="250" customWidth="1"/>
    <col min="13058" max="13058" width="15.28515625" style="250" customWidth="1"/>
    <col min="13059" max="13059" width="16.85546875" style="250" customWidth="1"/>
    <col min="13060" max="13060" width="27.42578125" style="250" customWidth="1"/>
    <col min="13061" max="13061" width="16.5703125" style="250" customWidth="1"/>
    <col min="13062" max="13062" width="13.42578125" style="250" customWidth="1"/>
    <col min="13063" max="13063" width="13.7109375" style="250" customWidth="1"/>
    <col min="13064" max="13064" width="17.7109375" style="250" customWidth="1"/>
    <col min="13065" max="13065" width="14.5703125" style="250" customWidth="1"/>
    <col min="13066" max="13066" width="14" style="250" customWidth="1"/>
    <col min="13067" max="13067" width="13.85546875" style="250" customWidth="1"/>
    <col min="13068" max="13068" width="19" style="250" customWidth="1"/>
    <col min="13069" max="13069" width="17.42578125" style="250" customWidth="1"/>
    <col min="13070" max="13070" width="19.140625" style="250" customWidth="1"/>
    <col min="13071" max="13071" width="16.85546875" style="250" customWidth="1"/>
    <col min="13072" max="13073" width="13.5703125" style="250" customWidth="1"/>
    <col min="13074" max="13075" width="13" style="250" customWidth="1"/>
    <col min="13076" max="13076" width="13.140625" style="250" customWidth="1"/>
    <col min="13077" max="13077" width="13.85546875" style="250" customWidth="1"/>
    <col min="13078" max="13078" width="13.140625" style="250" customWidth="1"/>
    <col min="13079" max="13084" width="12.7109375" style="250" customWidth="1"/>
    <col min="13085" max="13085" width="15.140625" style="250" customWidth="1"/>
    <col min="13086" max="13086" width="12.85546875" style="250" customWidth="1"/>
    <col min="13087" max="13087" width="12.7109375" style="250" customWidth="1"/>
    <col min="13088" max="13088" width="13.85546875" style="250" customWidth="1"/>
    <col min="13089" max="13089" width="13.42578125" style="250" customWidth="1"/>
    <col min="13090" max="13090" width="15.28515625" style="250" customWidth="1"/>
    <col min="13091" max="13091" width="12.42578125" style="250" customWidth="1"/>
    <col min="13092" max="13092" width="9.5703125" style="250" customWidth="1"/>
    <col min="13093" max="13093" width="13.28515625" style="250" customWidth="1"/>
    <col min="13094" max="13094" width="12.7109375" style="250" customWidth="1"/>
    <col min="13095" max="13096" width="12.85546875" style="250" customWidth="1"/>
    <col min="13097" max="13097" width="13.42578125" style="250" customWidth="1"/>
    <col min="13098" max="13099" width="12.85546875" style="250" customWidth="1"/>
    <col min="13100" max="13115" width="2.7109375" style="250" customWidth="1"/>
    <col min="13116" max="13116" width="3.28515625" style="250" customWidth="1"/>
    <col min="13117" max="13130" width="2.7109375" style="250" customWidth="1"/>
    <col min="13131" max="13131" width="15.140625" style="250" customWidth="1"/>
    <col min="13132" max="13132" width="12.5703125" style="250" customWidth="1"/>
    <col min="13133" max="13133" width="12.85546875" style="250" customWidth="1"/>
    <col min="13134" max="13135" width="13" style="250" customWidth="1"/>
    <col min="13136" max="13136" width="13.85546875" style="250" customWidth="1"/>
    <col min="13137" max="13137" width="14.5703125" style="250" customWidth="1"/>
    <col min="13138" max="13140" width="14.7109375" style="250" customWidth="1"/>
    <col min="13141" max="13141" width="13.7109375" style="250" customWidth="1"/>
    <col min="13142" max="13142" width="14.7109375" style="250" customWidth="1"/>
    <col min="13143" max="13143" width="18.140625" style="250" customWidth="1"/>
    <col min="13144" max="13312" width="11.42578125" style="250"/>
    <col min="13313" max="13313" width="4.42578125" style="250" customWidth="1"/>
    <col min="13314" max="13314" width="15.28515625" style="250" customWidth="1"/>
    <col min="13315" max="13315" width="16.85546875" style="250" customWidth="1"/>
    <col min="13316" max="13316" width="27.42578125" style="250" customWidth="1"/>
    <col min="13317" max="13317" width="16.5703125" style="250" customWidth="1"/>
    <col min="13318" max="13318" width="13.42578125" style="250" customWidth="1"/>
    <col min="13319" max="13319" width="13.7109375" style="250" customWidth="1"/>
    <col min="13320" max="13320" width="17.7109375" style="250" customWidth="1"/>
    <col min="13321" max="13321" width="14.5703125" style="250" customWidth="1"/>
    <col min="13322" max="13322" width="14" style="250" customWidth="1"/>
    <col min="13323" max="13323" width="13.85546875" style="250" customWidth="1"/>
    <col min="13324" max="13324" width="19" style="250" customWidth="1"/>
    <col min="13325" max="13325" width="17.42578125" style="250" customWidth="1"/>
    <col min="13326" max="13326" width="19.140625" style="250" customWidth="1"/>
    <col min="13327" max="13327" width="16.85546875" style="250" customWidth="1"/>
    <col min="13328" max="13329" width="13.5703125" style="250" customWidth="1"/>
    <col min="13330" max="13331" width="13" style="250" customWidth="1"/>
    <col min="13332" max="13332" width="13.140625" style="250" customWidth="1"/>
    <col min="13333" max="13333" width="13.85546875" style="250" customWidth="1"/>
    <col min="13334" max="13334" width="13.140625" style="250" customWidth="1"/>
    <col min="13335" max="13340" width="12.7109375" style="250" customWidth="1"/>
    <col min="13341" max="13341" width="15.140625" style="250" customWidth="1"/>
    <col min="13342" max="13342" width="12.85546875" style="250" customWidth="1"/>
    <col min="13343" max="13343" width="12.7109375" style="250" customWidth="1"/>
    <col min="13344" max="13344" width="13.85546875" style="250" customWidth="1"/>
    <col min="13345" max="13345" width="13.42578125" style="250" customWidth="1"/>
    <col min="13346" max="13346" width="15.28515625" style="250" customWidth="1"/>
    <col min="13347" max="13347" width="12.42578125" style="250" customWidth="1"/>
    <col min="13348" max="13348" width="9.5703125" style="250" customWidth="1"/>
    <col min="13349" max="13349" width="13.28515625" style="250" customWidth="1"/>
    <col min="13350" max="13350" width="12.7109375" style="250" customWidth="1"/>
    <col min="13351" max="13352" width="12.85546875" style="250" customWidth="1"/>
    <col min="13353" max="13353" width="13.42578125" style="250" customWidth="1"/>
    <col min="13354" max="13355" width="12.85546875" style="250" customWidth="1"/>
    <col min="13356" max="13371" width="2.7109375" style="250" customWidth="1"/>
    <col min="13372" max="13372" width="3.28515625" style="250" customWidth="1"/>
    <col min="13373" max="13386" width="2.7109375" style="250" customWidth="1"/>
    <col min="13387" max="13387" width="15.140625" style="250" customWidth="1"/>
    <col min="13388" max="13388" width="12.5703125" style="250" customWidth="1"/>
    <col min="13389" max="13389" width="12.85546875" style="250" customWidth="1"/>
    <col min="13390" max="13391" width="13" style="250" customWidth="1"/>
    <col min="13392" max="13392" width="13.85546875" style="250" customWidth="1"/>
    <col min="13393" max="13393" width="14.5703125" style="250" customWidth="1"/>
    <col min="13394" max="13396" width="14.7109375" style="250" customWidth="1"/>
    <col min="13397" max="13397" width="13.7109375" style="250" customWidth="1"/>
    <col min="13398" max="13398" width="14.7109375" style="250" customWidth="1"/>
    <col min="13399" max="13399" width="18.140625" style="250" customWidth="1"/>
    <col min="13400" max="13568" width="11.42578125" style="250"/>
    <col min="13569" max="13569" width="4.42578125" style="250" customWidth="1"/>
    <col min="13570" max="13570" width="15.28515625" style="250" customWidth="1"/>
    <col min="13571" max="13571" width="16.85546875" style="250" customWidth="1"/>
    <col min="13572" max="13572" width="27.42578125" style="250" customWidth="1"/>
    <col min="13573" max="13573" width="16.5703125" style="250" customWidth="1"/>
    <col min="13574" max="13574" width="13.42578125" style="250" customWidth="1"/>
    <col min="13575" max="13575" width="13.7109375" style="250" customWidth="1"/>
    <col min="13576" max="13576" width="17.7109375" style="250" customWidth="1"/>
    <col min="13577" max="13577" width="14.5703125" style="250" customWidth="1"/>
    <col min="13578" max="13578" width="14" style="250" customWidth="1"/>
    <col min="13579" max="13579" width="13.85546875" style="250" customWidth="1"/>
    <col min="13580" max="13580" width="19" style="250" customWidth="1"/>
    <col min="13581" max="13581" width="17.42578125" style="250" customWidth="1"/>
    <col min="13582" max="13582" width="19.140625" style="250" customWidth="1"/>
    <col min="13583" max="13583" width="16.85546875" style="250" customWidth="1"/>
    <col min="13584" max="13585" width="13.5703125" style="250" customWidth="1"/>
    <col min="13586" max="13587" width="13" style="250" customWidth="1"/>
    <col min="13588" max="13588" width="13.140625" style="250" customWidth="1"/>
    <col min="13589" max="13589" width="13.85546875" style="250" customWidth="1"/>
    <col min="13590" max="13590" width="13.140625" style="250" customWidth="1"/>
    <col min="13591" max="13596" width="12.7109375" style="250" customWidth="1"/>
    <col min="13597" max="13597" width="15.140625" style="250" customWidth="1"/>
    <col min="13598" max="13598" width="12.85546875" style="250" customWidth="1"/>
    <col min="13599" max="13599" width="12.7109375" style="250" customWidth="1"/>
    <col min="13600" max="13600" width="13.85546875" style="250" customWidth="1"/>
    <col min="13601" max="13601" width="13.42578125" style="250" customWidth="1"/>
    <col min="13602" max="13602" width="15.28515625" style="250" customWidth="1"/>
    <col min="13603" max="13603" width="12.42578125" style="250" customWidth="1"/>
    <col min="13604" max="13604" width="9.5703125" style="250" customWidth="1"/>
    <col min="13605" max="13605" width="13.28515625" style="250" customWidth="1"/>
    <col min="13606" max="13606" width="12.7109375" style="250" customWidth="1"/>
    <col min="13607" max="13608" width="12.85546875" style="250" customWidth="1"/>
    <col min="13609" max="13609" width="13.42578125" style="250" customWidth="1"/>
    <col min="13610" max="13611" width="12.85546875" style="250" customWidth="1"/>
    <col min="13612" max="13627" width="2.7109375" style="250" customWidth="1"/>
    <col min="13628" max="13628" width="3.28515625" style="250" customWidth="1"/>
    <col min="13629" max="13642" width="2.7109375" style="250" customWidth="1"/>
    <col min="13643" max="13643" width="15.140625" style="250" customWidth="1"/>
    <col min="13644" max="13644" width="12.5703125" style="250" customWidth="1"/>
    <col min="13645" max="13645" width="12.85546875" style="250" customWidth="1"/>
    <col min="13646" max="13647" width="13" style="250" customWidth="1"/>
    <col min="13648" max="13648" width="13.85546875" style="250" customWidth="1"/>
    <col min="13649" max="13649" width="14.5703125" style="250" customWidth="1"/>
    <col min="13650" max="13652" width="14.7109375" style="250" customWidth="1"/>
    <col min="13653" max="13653" width="13.7109375" style="250" customWidth="1"/>
    <col min="13654" max="13654" width="14.7109375" style="250" customWidth="1"/>
    <col min="13655" max="13655" width="18.140625" style="250" customWidth="1"/>
    <col min="13656" max="13824" width="11.42578125" style="250"/>
    <col min="13825" max="13825" width="4.42578125" style="250" customWidth="1"/>
    <col min="13826" max="13826" width="15.28515625" style="250" customWidth="1"/>
    <col min="13827" max="13827" width="16.85546875" style="250" customWidth="1"/>
    <col min="13828" max="13828" width="27.42578125" style="250" customWidth="1"/>
    <col min="13829" max="13829" width="16.5703125" style="250" customWidth="1"/>
    <col min="13830" max="13830" width="13.42578125" style="250" customWidth="1"/>
    <col min="13831" max="13831" width="13.7109375" style="250" customWidth="1"/>
    <col min="13832" max="13832" width="17.7109375" style="250" customWidth="1"/>
    <col min="13833" max="13833" width="14.5703125" style="250" customWidth="1"/>
    <col min="13834" max="13834" width="14" style="250" customWidth="1"/>
    <col min="13835" max="13835" width="13.85546875" style="250" customWidth="1"/>
    <col min="13836" max="13836" width="19" style="250" customWidth="1"/>
    <col min="13837" max="13837" width="17.42578125" style="250" customWidth="1"/>
    <col min="13838" max="13838" width="19.140625" style="250" customWidth="1"/>
    <col min="13839" max="13839" width="16.85546875" style="250" customWidth="1"/>
    <col min="13840" max="13841" width="13.5703125" style="250" customWidth="1"/>
    <col min="13842" max="13843" width="13" style="250" customWidth="1"/>
    <col min="13844" max="13844" width="13.140625" style="250" customWidth="1"/>
    <col min="13845" max="13845" width="13.85546875" style="250" customWidth="1"/>
    <col min="13846" max="13846" width="13.140625" style="250" customWidth="1"/>
    <col min="13847" max="13852" width="12.7109375" style="250" customWidth="1"/>
    <col min="13853" max="13853" width="15.140625" style="250" customWidth="1"/>
    <col min="13854" max="13854" width="12.85546875" style="250" customWidth="1"/>
    <col min="13855" max="13855" width="12.7109375" style="250" customWidth="1"/>
    <col min="13856" max="13856" width="13.85546875" style="250" customWidth="1"/>
    <col min="13857" max="13857" width="13.42578125" style="250" customWidth="1"/>
    <col min="13858" max="13858" width="15.28515625" style="250" customWidth="1"/>
    <col min="13859" max="13859" width="12.42578125" style="250" customWidth="1"/>
    <col min="13860" max="13860" width="9.5703125" style="250" customWidth="1"/>
    <col min="13861" max="13861" width="13.28515625" style="250" customWidth="1"/>
    <col min="13862" max="13862" width="12.7109375" style="250" customWidth="1"/>
    <col min="13863" max="13864" width="12.85546875" style="250" customWidth="1"/>
    <col min="13865" max="13865" width="13.42578125" style="250" customWidth="1"/>
    <col min="13866" max="13867" width="12.85546875" style="250" customWidth="1"/>
    <col min="13868" max="13883" width="2.7109375" style="250" customWidth="1"/>
    <col min="13884" max="13884" width="3.28515625" style="250" customWidth="1"/>
    <col min="13885" max="13898" width="2.7109375" style="250" customWidth="1"/>
    <col min="13899" max="13899" width="15.140625" style="250" customWidth="1"/>
    <col min="13900" max="13900" width="12.5703125" style="250" customWidth="1"/>
    <col min="13901" max="13901" width="12.85546875" style="250" customWidth="1"/>
    <col min="13902" max="13903" width="13" style="250" customWidth="1"/>
    <col min="13904" max="13904" width="13.85546875" style="250" customWidth="1"/>
    <col min="13905" max="13905" width="14.5703125" style="250" customWidth="1"/>
    <col min="13906" max="13908" width="14.7109375" style="250" customWidth="1"/>
    <col min="13909" max="13909" width="13.7109375" style="250" customWidth="1"/>
    <col min="13910" max="13910" width="14.7109375" style="250" customWidth="1"/>
    <col min="13911" max="13911" width="18.140625" style="250" customWidth="1"/>
    <col min="13912" max="14080" width="11.42578125" style="250"/>
    <col min="14081" max="14081" width="4.42578125" style="250" customWidth="1"/>
    <col min="14082" max="14082" width="15.28515625" style="250" customWidth="1"/>
    <col min="14083" max="14083" width="16.85546875" style="250" customWidth="1"/>
    <col min="14084" max="14084" width="27.42578125" style="250" customWidth="1"/>
    <col min="14085" max="14085" width="16.5703125" style="250" customWidth="1"/>
    <col min="14086" max="14086" width="13.42578125" style="250" customWidth="1"/>
    <col min="14087" max="14087" width="13.7109375" style="250" customWidth="1"/>
    <col min="14088" max="14088" width="17.7109375" style="250" customWidth="1"/>
    <col min="14089" max="14089" width="14.5703125" style="250" customWidth="1"/>
    <col min="14090" max="14090" width="14" style="250" customWidth="1"/>
    <col min="14091" max="14091" width="13.85546875" style="250" customWidth="1"/>
    <col min="14092" max="14092" width="19" style="250" customWidth="1"/>
    <col min="14093" max="14093" width="17.42578125" style="250" customWidth="1"/>
    <col min="14094" max="14094" width="19.140625" style="250" customWidth="1"/>
    <col min="14095" max="14095" width="16.85546875" style="250" customWidth="1"/>
    <col min="14096" max="14097" width="13.5703125" style="250" customWidth="1"/>
    <col min="14098" max="14099" width="13" style="250" customWidth="1"/>
    <col min="14100" max="14100" width="13.140625" style="250" customWidth="1"/>
    <col min="14101" max="14101" width="13.85546875" style="250" customWidth="1"/>
    <col min="14102" max="14102" width="13.140625" style="250" customWidth="1"/>
    <col min="14103" max="14108" width="12.7109375" style="250" customWidth="1"/>
    <col min="14109" max="14109" width="15.140625" style="250" customWidth="1"/>
    <col min="14110" max="14110" width="12.85546875" style="250" customWidth="1"/>
    <col min="14111" max="14111" width="12.7109375" style="250" customWidth="1"/>
    <col min="14112" max="14112" width="13.85546875" style="250" customWidth="1"/>
    <col min="14113" max="14113" width="13.42578125" style="250" customWidth="1"/>
    <col min="14114" max="14114" width="15.28515625" style="250" customWidth="1"/>
    <col min="14115" max="14115" width="12.42578125" style="250" customWidth="1"/>
    <col min="14116" max="14116" width="9.5703125" style="250" customWidth="1"/>
    <col min="14117" max="14117" width="13.28515625" style="250" customWidth="1"/>
    <col min="14118" max="14118" width="12.7109375" style="250" customWidth="1"/>
    <col min="14119" max="14120" width="12.85546875" style="250" customWidth="1"/>
    <col min="14121" max="14121" width="13.42578125" style="250" customWidth="1"/>
    <col min="14122" max="14123" width="12.85546875" style="250" customWidth="1"/>
    <col min="14124" max="14139" width="2.7109375" style="250" customWidth="1"/>
    <col min="14140" max="14140" width="3.28515625" style="250" customWidth="1"/>
    <col min="14141" max="14154" width="2.7109375" style="250" customWidth="1"/>
    <col min="14155" max="14155" width="15.140625" style="250" customWidth="1"/>
    <col min="14156" max="14156" width="12.5703125" style="250" customWidth="1"/>
    <col min="14157" max="14157" width="12.85546875" style="250" customWidth="1"/>
    <col min="14158" max="14159" width="13" style="250" customWidth="1"/>
    <col min="14160" max="14160" width="13.85546875" style="250" customWidth="1"/>
    <col min="14161" max="14161" width="14.5703125" style="250" customWidth="1"/>
    <col min="14162" max="14164" width="14.7109375" style="250" customWidth="1"/>
    <col min="14165" max="14165" width="13.7109375" style="250" customWidth="1"/>
    <col min="14166" max="14166" width="14.7109375" style="250" customWidth="1"/>
    <col min="14167" max="14167" width="18.140625" style="250" customWidth="1"/>
    <col min="14168" max="14336" width="11.42578125" style="250"/>
    <col min="14337" max="14337" width="4.42578125" style="250" customWidth="1"/>
    <col min="14338" max="14338" width="15.28515625" style="250" customWidth="1"/>
    <col min="14339" max="14339" width="16.85546875" style="250" customWidth="1"/>
    <col min="14340" max="14340" width="27.42578125" style="250" customWidth="1"/>
    <col min="14341" max="14341" width="16.5703125" style="250" customWidth="1"/>
    <col min="14342" max="14342" width="13.42578125" style="250" customWidth="1"/>
    <col min="14343" max="14343" width="13.7109375" style="250" customWidth="1"/>
    <col min="14344" max="14344" width="17.7109375" style="250" customWidth="1"/>
    <col min="14345" max="14345" width="14.5703125" style="250" customWidth="1"/>
    <col min="14346" max="14346" width="14" style="250" customWidth="1"/>
    <col min="14347" max="14347" width="13.85546875" style="250" customWidth="1"/>
    <col min="14348" max="14348" width="19" style="250" customWidth="1"/>
    <col min="14349" max="14349" width="17.42578125" style="250" customWidth="1"/>
    <col min="14350" max="14350" width="19.140625" style="250" customWidth="1"/>
    <col min="14351" max="14351" width="16.85546875" style="250" customWidth="1"/>
    <col min="14352" max="14353" width="13.5703125" style="250" customWidth="1"/>
    <col min="14354" max="14355" width="13" style="250" customWidth="1"/>
    <col min="14356" max="14356" width="13.140625" style="250" customWidth="1"/>
    <col min="14357" max="14357" width="13.85546875" style="250" customWidth="1"/>
    <col min="14358" max="14358" width="13.140625" style="250" customWidth="1"/>
    <col min="14359" max="14364" width="12.7109375" style="250" customWidth="1"/>
    <col min="14365" max="14365" width="15.140625" style="250" customWidth="1"/>
    <col min="14366" max="14366" width="12.85546875" style="250" customWidth="1"/>
    <col min="14367" max="14367" width="12.7109375" style="250" customWidth="1"/>
    <col min="14368" max="14368" width="13.85546875" style="250" customWidth="1"/>
    <col min="14369" max="14369" width="13.42578125" style="250" customWidth="1"/>
    <col min="14370" max="14370" width="15.28515625" style="250" customWidth="1"/>
    <col min="14371" max="14371" width="12.42578125" style="250" customWidth="1"/>
    <col min="14372" max="14372" width="9.5703125" style="250" customWidth="1"/>
    <col min="14373" max="14373" width="13.28515625" style="250" customWidth="1"/>
    <col min="14374" max="14374" width="12.7109375" style="250" customWidth="1"/>
    <col min="14375" max="14376" width="12.85546875" style="250" customWidth="1"/>
    <col min="14377" max="14377" width="13.42578125" style="250" customWidth="1"/>
    <col min="14378" max="14379" width="12.85546875" style="250" customWidth="1"/>
    <col min="14380" max="14395" width="2.7109375" style="250" customWidth="1"/>
    <col min="14396" max="14396" width="3.28515625" style="250" customWidth="1"/>
    <col min="14397" max="14410" width="2.7109375" style="250" customWidth="1"/>
    <col min="14411" max="14411" width="15.140625" style="250" customWidth="1"/>
    <col min="14412" max="14412" width="12.5703125" style="250" customWidth="1"/>
    <col min="14413" max="14413" width="12.85546875" style="250" customWidth="1"/>
    <col min="14414" max="14415" width="13" style="250" customWidth="1"/>
    <col min="14416" max="14416" width="13.85546875" style="250" customWidth="1"/>
    <col min="14417" max="14417" width="14.5703125" style="250" customWidth="1"/>
    <col min="14418" max="14420" width="14.7109375" style="250" customWidth="1"/>
    <col min="14421" max="14421" width="13.7109375" style="250" customWidth="1"/>
    <col min="14422" max="14422" width="14.7109375" style="250" customWidth="1"/>
    <col min="14423" max="14423" width="18.140625" style="250" customWidth="1"/>
    <col min="14424" max="14592" width="11.42578125" style="250"/>
    <col min="14593" max="14593" width="4.42578125" style="250" customWidth="1"/>
    <col min="14594" max="14594" width="15.28515625" style="250" customWidth="1"/>
    <col min="14595" max="14595" width="16.85546875" style="250" customWidth="1"/>
    <col min="14596" max="14596" width="27.42578125" style="250" customWidth="1"/>
    <col min="14597" max="14597" width="16.5703125" style="250" customWidth="1"/>
    <col min="14598" max="14598" width="13.42578125" style="250" customWidth="1"/>
    <col min="14599" max="14599" width="13.7109375" style="250" customWidth="1"/>
    <col min="14600" max="14600" width="17.7109375" style="250" customWidth="1"/>
    <col min="14601" max="14601" width="14.5703125" style="250" customWidth="1"/>
    <col min="14602" max="14602" width="14" style="250" customWidth="1"/>
    <col min="14603" max="14603" width="13.85546875" style="250" customWidth="1"/>
    <col min="14604" max="14604" width="19" style="250" customWidth="1"/>
    <col min="14605" max="14605" width="17.42578125" style="250" customWidth="1"/>
    <col min="14606" max="14606" width="19.140625" style="250" customWidth="1"/>
    <col min="14607" max="14607" width="16.85546875" style="250" customWidth="1"/>
    <col min="14608" max="14609" width="13.5703125" style="250" customWidth="1"/>
    <col min="14610" max="14611" width="13" style="250" customWidth="1"/>
    <col min="14612" max="14612" width="13.140625" style="250" customWidth="1"/>
    <col min="14613" max="14613" width="13.85546875" style="250" customWidth="1"/>
    <col min="14614" max="14614" width="13.140625" style="250" customWidth="1"/>
    <col min="14615" max="14620" width="12.7109375" style="250" customWidth="1"/>
    <col min="14621" max="14621" width="15.140625" style="250" customWidth="1"/>
    <col min="14622" max="14622" width="12.85546875" style="250" customWidth="1"/>
    <col min="14623" max="14623" width="12.7109375" style="250" customWidth="1"/>
    <col min="14624" max="14624" width="13.85546875" style="250" customWidth="1"/>
    <col min="14625" max="14625" width="13.42578125" style="250" customWidth="1"/>
    <col min="14626" max="14626" width="15.28515625" style="250" customWidth="1"/>
    <col min="14627" max="14627" width="12.42578125" style="250" customWidth="1"/>
    <col min="14628" max="14628" width="9.5703125" style="250" customWidth="1"/>
    <col min="14629" max="14629" width="13.28515625" style="250" customWidth="1"/>
    <col min="14630" max="14630" width="12.7109375" style="250" customWidth="1"/>
    <col min="14631" max="14632" width="12.85546875" style="250" customWidth="1"/>
    <col min="14633" max="14633" width="13.42578125" style="250" customWidth="1"/>
    <col min="14634" max="14635" width="12.85546875" style="250" customWidth="1"/>
    <col min="14636" max="14651" width="2.7109375" style="250" customWidth="1"/>
    <col min="14652" max="14652" width="3.28515625" style="250" customWidth="1"/>
    <col min="14653" max="14666" width="2.7109375" style="250" customWidth="1"/>
    <col min="14667" max="14667" width="15.140625" style="250" customWidth="1"/>
    <col min="14668" max="14668" width="12.5703125" style="250" customWidth="1"/>
    <col min="14669" max="14669" width="12.85546875" style="250" customWidth="1"/>
    <col min="14670" max="14671" width="13" style="250" customWidth="1"/>
    <col min="14672" max="14672" width="13.85546875" style="250" customWidth="1"/>
    <col min="14673" max="14673" width="14.5703125" style="250" customWidth="1"/>
    <col min="14674" max="14676" width="14.7109375" style="250" customWidth="1"/>
    <col min="14677" max="14677" width="13.7109375" style="250" customWidth="1"/>
    <col min="14678" max="14678" width="14.7109375" style="250" customWidth="1"/>
    <col min="14679" max="14679" width="18.140625" style="250" customWidth="1"/>
    <col min="14680" max="14848" width="11.42578125" style="250"/>
    <col min="14849" max="14849" width="4.42578125" style="250" customWidth="1"/>
    <col min="14850" max="14850" width="15.28515625" style="250" customWidth="1"/>
    <col min="14851" max="14851" width="16.85546875" style="250" customWidth="1"/>
    <col min="14852" max="14852" width="27.42578125" style="250" customWidth="1"/>
    <col min="14853" max="14853" width="16.5703125" style="250" customWidth="1"/>
    <col min="14854" max="14854" width="13.42578125" style="250" customWidth="1"/>
    <col min="14855" max="14855" width="13.7109375" style="250" customWidth="1"/>
    <col min="14856" max="14856" width="17.7109375" style="250" customWidth="1"/>
    <col min="14857" max="14857" width="14.5703125" style="250" customWidth="1"/>
    <col min="14858" max="14858" width="14" style="250" customWidth="1"/>
    <col min="14859" max="14859" width="13.85546875" style="250" customWidth="1"/>
    <col min="14860" max="14860" width="19" style="250" customWidth="1"/>
    <col min="14861" max="14861" width="17.42578125" style="250" customWidth="1"/>
    <col min="14862" max="14862" width="19.140625" style="250" customWidth="1"/>
    <col min="14863" max="14863" width="16.85546875" style="250" customWidth="1"/>
    <col min="14864" max="14865" width="13.5703125" style="250" customWidth="1"/>
    <col min="14866" max="14867" width="13" style="250" customWidth="1"/>
    <col min="14868" max="14868" width="13.140625" style="250" customWidth="1"/>
    <col min="14869" max="14869" width="13.85546875" style="250" customWidth="1"/>
    <col min="14870" max="14870" width="13.140625" style="250" customWidth="1"/>
    <col min="14871" max="14876" width="12.7109375" style="250" customWidth="1"/>
    <col min="14877" max="14877" width="15.140625" style="250" customWidth="1"/>
    <col min="14878" max="14878" width="12.85546875" style="250" customWidth="1"/>
    <col min="14879" max="14879" width="12.7109375" style="250" customWidth="1"/>
    <col min="14880" max="14880" width="13.85546875" style="250" customWidth="1"/>
    <col min="14881" max="14881" width="13.42578125" style="250" customWidth="1"/>
    <col min="14882" max="14882" width="15.28515625" style="250" customWidth="1"/>
    <col min="14883" max="14883" width="12.42578125" style="250" customWidth="1"/>
    <col min="14884" max="14884" width="9.5703125" style="250" customWidth="1"/>
    <col min="14885" max="14885" width="13.28515625" style="250" customWidth="1"/>
    <col min="14886" max="14886" width="12.7109375" style="250" customWidth="1"/>
    <col min="14887" max="14888" width="12.85546875" style="250" customWidth="1"/>
    <col min="14889" max="14889" width="13.42578125" style="250" customWidth="1"/>
    <col min="14890" max="14891" width="12.85546875" style="250" customWidth="1"/>
    <col min="14892" max="14907" width="2.7109375" style="250" customWidth="1"/>
    <col min="14908" max="14908" width="3.28515625" style="250" customWidth="1"/>
    <col min="14909" max="14922" width="2.7109375" style="250" customWidth="1"/>
    <col min="14923" max="14923" width="15.140625" style="250" customWidth="1"/>
    <col min="14924" max="14924" width="12.5703125" style="250" customWidth="1"/>
    <col min="14925" max="14925" width="12.85546875" style="250" customWidth="1"/>
    <col min="14926" max="14927" width="13" style="250" customWidth="1"/>
    <col min="14928" max="14928" width="13.85546875" style="250" customWidth="1"/>
    <col min="14929" max="14929" width="14.5703125" style="250" customWidth="1"/>
    <col min="14930" max="14932" width="14.7109375" style="250" customWidth="1"/>
    <col min="14933" max="14933" width="13.7109375" style="250" customWidth="1"/>
    <col min="14934" max="14934" width="14.7109375" style="250" customWidth="1"/>
    <col min="14935" max="14935" width="18.140625" style="250" customWidth="1"/>
    <col min="14936" max="15104" width="11.42578125" style="250"/>
    <col min="15105" max="15105" width="4.42578125" style="250" customWidth="1"/>
    <col min="15106" max="15106" width="15.28515625" style="250" customWidth="1"/>
    <col min="15107" max="15107" width="16.85546875" style="250" customWidth="1"/>
    <col min="15108" max="15108" width="27.42578125" style="250" customWidth="1"/>
    <col min="15109" max="15109" width="16.5703125" style="250" customWidth="1"/>
    <col min="15110" max="15110" width="13.42578125" style="250" customWidth="1"/>
    <col min="15111" max="15111" width="13.7109375" style="250" customWidth="1"/>
    <col min="15112" max="15112" width="17.7109375" style="250" customWidth="1"/>
    <col min="15113" max="15113" width="14.5703125" style="250" customWidth="1"/>
    <col min="15114" max="15114" width="14" style="250" customWidth="1"/>
    <col min="15115" max="15115" width="13.85546875" style="250" customWidth="1"/>
    <col min="15116" max="15116" width="19" style="250" customWidth="1"/>
    <col min="15117" max="15117" width="17.42578125" style="250" customWidth="1"/>
    <col min="15118" max="15118" width="19.140625" style="250" customWidth="1"/>
    <col min="15119" max="15119" width="16.85546875" style="250" customWidth="1"/>
    <col min="15120" max="15121" width="13.5703125" style="250" customWidth="1"/>
    <col min="15122" max="15123" width="13" style="250" customWidth="1"/>
    <col min="15124" max="15124" width="13.140625" style="250" customWidth="1"/>
    <col min="15125" max="15125" width="13.85546875" style="250" customWidth="1"/>
    <col min="15126" max="15126" width="13.140625" style="250" customWidth="1"/>
    <col min="15127" max="15132" width="12.7109375" style="250" customWidth="1"/>
    <col min="15133" max="15133" width="15.140625" style="250" customWidth="1"/>
    <col min="15134" max="15134" width="12.85546875" style="250" customWidth="1"/>
    <col min="15135" max="15135" width="12.7109375" style="250" customWidth="1"/>
    <col min="15136" max="15136" width="13.85546875" style="250" customWidth="1"/>
    <col min="15137" max="15137" width="13.42578125" style="250" customWidth="1"/>
    <col min="15138" max="15138" width="15.28515625" style="250" customWidth="1"/>
    <col min="15139" max="15139" width="12.42578125" style="250" customWidth="1"/>
    <col min="15140" max="15140" width="9.5703125" style="250" customWidth="1"/>
    <col min="15141" max="15141" width="13.28515625" style="250" customWidth="1"/>
    <col min="15142" max="15142" width="12.7109375" style="250" customWidth="1"/>
    <col min="15143" max="15144" width="12.85546875" style="250" customWidth="1"/>
    <col min="15145" max="15145" width="13.42578125" style="250" customWidth="1"/>
    <col min="15146" max="15147" width="12.85546875" style="250" customWidth="1"/>
    <col min="15148" max="15163" width="2.7109375" style="250" customWidth="1"/>
    <col min="15164" max="15164" width="3.28515625" style="250" customWidth="1"/>
    <col min="15165" max="15178" width="2.7109375" style="250" customWidth="1"/>
    <col min="15179" max="15179" width="15.140625" style="250" customWidth="1"/>
    <col min="15180" max="15180" width="12.5703125" style="250" customWidth="1"/>
    <col min="15181" max="15181" width="12.85546875" style="250" customWidth="1"/>
    <col min="15182" max="15183" width="13" style="250" customWidth="1"/>
    <col min="15184" max="15184" width="13.85546875" style="250" customWidth="1"/>
    <col min="15185" max="15185" width="14.5703125" style="250" customWidth="1"/>
    <col min="15186" max="15188" width="14.7109375" style="250" customWidth="1"/>
    <col min="15189" max="15189" width="13.7109375" style="250" customWidth="1"/>
    <col min="15190" max="15190" width="14.7109375" style="250" customWidth="1"/>
    <col min="15191" max="15191" width="18.140625" style="250" customWidth="1"/>
    <col min="15192" max="15360" width="11.42578125" style="250"/>
    <col min="15361" max="15361" width="4.42578125" style="250" customWidth="1"/>
    <col min="15362" max="15362" width="15.28515625" style="250" customWidth="1"/>
    <col min="15363" max="15363" width="16.85546875" style="250" customWidth="1"/>
    <col min="15364" max="15364" width="27.42578125" style="250" customWidth="1"/>
    <col min="15365" max="15365" width="16.5703125" style="250" customWidth="1"/>
    <col min="15366" max="15366" width="13.42578125" style="250" customWidth="1"/>
    <col min="15367" max="15367" width="13.7109375" style="250" customWidth="1"/>
    <col min="15368" max="15368" width="17.7109375" style="250" customWidth="1"/>
    <col min="15369" max="15369" width="14.5703125" style="250" customWidth="1"/>
    <col min="15370" max="15370" width="14" style="250" customWidth="1"/>
    <col min="15371" max="15371" width="13.85546875" style="250" customWidth="1"/>
    <col min="15372" max="15372" width="19" style="250" customWidth="1"/>
    <col min="15373" max="15373" width="17.42578125" style="250" customWidth="1"/>
    <col min="15374" max="15374" width="19.140625" style="250" customWidth="1"/>
    <col min="15375" max="15375" width="16.85546875" style="250" customWidth="1"/>
    <col min="15376" max="15377" width="13.5703125" style="250" customWidth="1"/>
    <col min="15378" max="15379" width="13" style="250" customWidth="1"/>
    <col min="15380" max="15380" width="13.140625" style="250" customWidth="1"/>
    <col min="15381" max="15381" width="13.85546875" style="250" customWidth="1"/>
    <col min="15382" max="15382" width="13.140625" style="250" customWidth="1"/>
    <col min="15383" max="15388" width="12.7109375" style="250" customWidth="1"/>
    <col min="15389" max="15389" width="15.140625" style="250" customWidth="1"/>
    <col min="15390" max="15390" width="12.85546875" style="250" customWidth="1"/>
    <col min="15391" max="15391" width="12.7109375" style="250" customWidth="1"/>
    <col min="15392" max="15392" width="13.85546875" style="250" customWidth="1"/>
    <col min="15393" max="15393" width="13.42578125" style="250" customWidth="1"/>
    <col min="15394" max="15394" width="15.28515625" style="250" customWidth="1"/>
    <col min="15395" max="15395" width="12.42578125" style="250" customWidth="1"/>
    <col min="15396" max="15396" width="9.5703125" style="250" customWidth="1"/>
    <col min="15397" max="15397" width="13.28515625" style="250" customWidth="1"/>
    <col min="15398" max="15398" width="12.7109375" style="250" customWidth="1"/>
    <col min="15399" max="15400" width="12.85546875" style="250" customWidth="1"/>
    <col min="15401" max="15401" width="13.42578125" style="250" customWidth="1"/>
    <col min="15402" max="15403" width="12.85546875" style="250" customWidth="1"/>
    <col min="15404" max="15419" width="2.7109375" style="250" customWidth="1"/>
    <col min="15420" max="15420" width="3.28515625" style="250" customWidth="1"/>
    <col min="15421" max="15434" width="2.7109375" style="250" customWidth="1"/>
    <col min="15435" max="15435" width="15.140625" style="250" customWidth="1"/>
    <col min="15436" max="15436" width="12.5703125" style="250" customWidth="1"/>
    <col min="15437" max="15437" width="12.85546875" style="250" customWidth="1"/>
    <col min="15438" max="15439" width="13" style="250" customWidth="1"/>
    <col min="15440" max="15440" width="13.85546875" style="250" customWidth="1"/>
    <col min="15441" max="15441" width="14.5703125" style="250" customWidth="1"/>
    <col min="15442" max="15444" width="14.7109375" style="250" customWidth="1"/>
    <col min="15445" max="15445" width="13.7109375" style="250" customWidth="1"/>
    <col min="15446" max="15446" width="14.7109375" style="250" customWidth="1"/>
    <col min="15447" max="15447" width="18.140625" style="250" customWidth="1"/>
    <col min="15448" max="15616" width="11.42578125" style="250"/>
    <col min="15617" max="15617" width="4.42578125" style="250" customWidth="1"/>
    <col min="15618" max="15618" width="15.28515625" style="250" customWidth="1"/>
    <col min="15619" max="15619" width="16.85546875" style="250" customWidth="1"/>
    <col min="15620" max="15620" width="27.42578125" style="250" customWidth="1"/>
    <col min="15621" max="15621" width="16.5703125" style="250" customWidth="1"/>
    <col min="15622" max="15622" width="13.42578125" style="250" customWidth="1"/>
    <col min="15623" max="15623" width="13.7109375" style="250" customWidth="1"/>
    <col min="15624" max="15624" width="17.7109375" style="250" customWidth="1"/>
    <col min="15625" max="15625" width="14.5703125" style="250" customWidth="1"/>
    <col min="15626" max="15626" width="14" style="250" customWidth="1"/>
    <col min="15627" max="15627" width="13.85546875" style="250" customWidth="1"/>
    <col min="15628" max="15628" width="19" style="250" customWidth="1"/>
    <col min="15629" max="15629" width="17.42578125" style="250" customWidth="1"/>
    <col min="15630" max="15630" width="19.140625" style="250" customWidth="1"/>
    <col min="15631" max="15631" width="16.85546875" style="250" customWidth="1"/>
    <col min="15632" max="15633" width="13.5703125" style="250" customWidth="1"/>
    <col min="15634" max="15635" width="13" style="250" customWidth="1"/>
    <col min="15636" max="15636" width="13.140625" style="250" customWidth="1"/>
    <col min="15637" max="15637" width="13.85546875" style="250" customWidth="1"/>
    <col min="15638" max="15638" width="13.140625" style="250" customWidth="1"/>
    <col min="15639" max="15644" width="12.7109375" style="250" customWidth="1"/>
    <col min="15645" max="15645" width="15.140625" style="250" customWidth="1"/>
    <col min="15646" max="15646" width="12.85546875" style="250" customWidth="1"/>
    <col min="15647" max="15647" width="12.7109375" style="250" customWidth="1"/>
    <col min="15648" max="15648" width="13.85546875" style="250" customWidth="1"/>
    <col min="15649" max="15649" width="13.42578125" style="250" customWidth="1"/>
    <col min="15650" max="15650" width="15.28515625" style="250" customWidth="1"/>
    <col min="15651" max="15651" width="12.42578125" style="250" customWidth="1"/>
    <col min="15652" max="15652" width="9.5703125" style="250" customWidth="1"/>
    <col min="15653" max="15653" width="13.28515625" style="250" customWidth="1"/>
    <col min="15654" max="15654" width="12.7109375" style="250" customWidth="1"/>
    <col min="15655" max="15656" width="12.85546875" style="250" customWidth="1"/>
    <col min="15657" max="15657" width="13.42578125" style="250" customWidth="1"/>
    <col min="15658" max="15659" width="12.85546875" style="250" customWidth="1"/>
    <col min="15660" max="15675" width="2.7109375" style="250" customWidth="1"/>
    <col min="15676" max="15676" width="3.28515625" style="250" customWidth="1"/>
    <col min="15677" max="15690" width="2.7109375" style="250" customWidth="1"/>
    <col min="15691" max="15691" width="15.140625" style="250" customWidth="1"/>
    <col min="15692" max="15692" width="12.5703125" style="250" customWidth="1"/>
    <col min="15693" max="15693" width="12.85546875" style="250" customWidth="1"/>
    <col min="15694" max="15695" width="13" style="250" customWidth="1"/>
    <col min="15696" max="15696" width="13.85546875" style="250" customWidth="1"/>
    <col min="15697" max="15697" width="14.5703125" style="250" customWidth="1"/>
    <col min="15698" max="15700" width="14.7109375" style="250" customWidth="1"/>
    <col min="15701" max="15701" width="13.7109375" style="250" customWidth="1"/>
    <col min="15702" max="15702" width="14.7109375" style="250" customWidth="1"/>
    <col min="15703" max="15703" width="18.140625" style="250" customWidth="1"/>
    <col min="15704" max="15872" width="11.42578125" style="250"/>
    <col min="15873" max="15873" width="4.42578125" style="250" customWidth="1"/>
    <col min="15874" max="15874" width="15.28515625" style="250" customWidth="1"/>
    <col min="15875" max="15875" width="16.85546875" style="250" customWidth="1"/>
    <col min="15876" max="15876" width="27.42578125" style="250" customWidth="1"/>
    <col min="15877" max="15877" width="16.5703125" style="250" customWidth="1"/>
    <col min="15878" max="15878" width="13.42578125" style="250" customWidth="1"/>
    <col min="15879" max="15879" width="13.7109375" style="250" customWidth="1"/>
    <col min="15880" max="15880" width="17.7109375" style="250" customWidth="1"/>
    <col min="15881" max="15881" width="14.5703125" style="250" customWidth="1"/>
    <col min="15882" max="15882" width="14" style="250" customWidth="1"/>
    <col min="15883" max="15883" width="13.85546875" style="250" customWidth="1"/>
    <col min="15884" max="15884" width="19" style="250" customWidth="1"/>
    <col min="15885" max="15885" width="17.42578125" style="250" customWidth="1"/>
    <col min="15886" max="15886" width="19.140625" style="250" customWidth="1"/>
    <col min="15887" max="15887" width="16.85546875" style="250" customWidth="1"/>
    <col min="15888" max="15889" width="13.5703125" style="250" customWidth="1"/>
    <col min="15890" max="15891" width="13" style="250" customWidth="1"/>
    <col min="15892" max="15892" width="13.140625" style="250" customWidth="1"/>
    <col min="15893" max="15893" width="13.85546875" style="250" customWidth="1"/>
    <col min="15894" max="15894" width="13.140625" style="250" customWidth="1"/>
    <col min="15895" max="15900" width="12.7109375" style="250" customWidth="1"/>
    <col min="15901" max="15901" width="15.140625" style="250" customWidth="1"/>
    <col min="15902" max="15902" width="12.85546875" style="250" customWidth="1"/>
    <col min="15903" max="15903" width="12.7109375" style="250" customWidth="1"/>
    <col min="15904" max="15904" width="13.85546875" style="250" customWidth="1"/>
    <col min="15905" max="15905" width="13.42578125" style="250" customWidth="1"/>
    <col min="15906" max="15906" width="15.28515625" style="250" customWidth="1"/>
    <col min="15907" max="15907" width="12.42578125" style="250" customWidth="1"/>
    <col min="15908" max="15908" width="9.5703125" style="250" customWidth="1"/>
    <col min="15909" max="15909" width="13.28515625" style="250" customWidth="1"/>
    <col min="15910" max="15910" width="12.7109375" style="250" customWidth="1"/>
    <col min="15911" max="15912" width="12.85546875" style="250" customWidth="1"/>
    <col min="15913" max="15913" width="13.42578125" style="250" customWidth="1"/>
    <col min="15914" max="15915" width="12.85546875" style="250" customWidth="1"/>
    <col min="15916" max="15931" width="2.7109375" style="250" customWidth="1"/>
    <col min="15932" max="15932" width="3.28515625" style="250" customWidth="1"/>
    <col min="15933" max="15946" width="2.7109375" style="250" customWidth="1"/>
    <col min="15947" max="15947" width="15.140625" style="250" customWidth="1"/>
    <col min="15948" max="15948" width="12.5703125" style="250" customWidth="1"/>
    <col min="15949" max="15949" width="12.85546875" style="250" customWidth="1"/>
    <col min="15950" max="15951" width="13" style="250" customWidth="1"/>
    <col min="15952" max="15952" width="13.85546875" style="250" customWidth="1"/>
    <col min="15953" max="15953" width="14.5703125" style="250" customWidth="1"/>
    <col min="15954" max="15956" width="14.7109375" style="250" customWidth="1"/>
    <col min="15957" max="15957" width="13.7109375" style="250" customWidth="1"/>
    <col min="15958" max="15958" width="14.7109375" style="250" customWidth="1"/>
    <col min="15959" max="15959" width="18.140625" style="250" customWidth="1"/>
    <col min="15960" max="16128" width="11.42578125" style="250"/>
    <col min="16129" max="16129" width="4.42578125" style="250" customWidth="1"/>
    <col min="16130" max="16130" width="15.28515625" style="250" customWidth="1"/>
    <col min="16131" max="16131" width="16.85546875" style="250" customWidth="1"/>
    <col min="16132" max="16132" width="27.42578125" style="250" customWidth="1"/>
    <col min="16133" max="16133" width="16.5703125" style="250" customWidth="1"/>
    <col min="16134" max="16134" width="13.42578125" style="250" customWidth="1"/>
    <col min="16135" max="16135" width="13.7109375" style="250" customWidth="1"/>
    <col min="16136" max="16136" width="17.7109375" style="250" customWidth="1"/>
    <col min="16137" max="16137" width="14.5703125" style="250" customWidth="1"/>
    <col min="16138" max="16138" width="14" style="250" customWidth="1"/>
    <col min="16139" max="16139" width="13.85546875" style="250" customWidth="1"/>
    <col min="16140" max="16140" width="19" style="250" customWidth="1"/>
    <col min="16141" max="16141" width="17.42578125" style="250" customWidth="1"/>
    <col min="16142" max="16142" width="19.140625" style="250" customWidth="1"/>
    <col min="16143" max="16143" width="16.85546875" style="250" customWidth="1"/>
    <col min="16144" max="16145" width="13.5703125" style="250" customWidth="1"/>
    <col min="16146" max="16147" width="13" style="250" customWidth="1"/>
    <col min="16148" max="16148" width="13.140625" style="250" customWidth="1"/>
    <col min="16149" max="16149" width="13.85546875" style="250" customWidth="1"/>
    <col min="16150" max="16150" width="13.140625" style="250" customWidth="1"/>
    <col min="16151" max="16156" width="12.7109375" style="250" customWidth="1"/>
    <col min="16157" max="16157" width="15.140625" style="250" customWidth="1"/>
    <col min="16158" max="16158" width="12.85546875" style="250" customWidth="1"/>
    <col min="16159" max="16159" width="12.7109375" style="250" customWidth="1"/>
    <col min="16160" max="16160" width="13.85546875" style="250" customWidth="1"/>
    <col min="16161" max="16161" width="13.42578125" style="250" customWidth="1"/>
    <col min="16162" max="16162" width="15.28515625" style="250" customWidth="1"/>
    <col min="16163" max="16163" width="12.42578125" style="250" customWidth="1"/>
    <col min="16164" max="16164" width="9.5703125" style="250" customWidth="1"/>
    <col min="16165" max="16165" width="13.28515625" style="250" customWidth="1"/>
    <col min="16166" max="16166" width="12.7109375" style="250" customWidth="1"/>
    <col min="16167" max="16168" width="12.85546875" style="250" customWidth="1"/>
    <col min="16169" max="16169" width="13.42578125" style="250" customWidth="1"/>
    <col min="16170" max="16171" width="12.85546875" style="250" customWidth="1"/>
    <col min="16172" max="16187" width="2.7109375" style="250" customWidth="1"/>
    <col min="16188" max="16188" width="3.28515625" style="250" customWidth="1"/>
    <col min="16189" max="16202" width="2.7109375" style="250" customWidth="1"/>
    <col min="16203" max="16203" width="15.140625" style="250" customWidth="1"/>
    <col min="16204" max="16204" width="12.5703125" style="250" customWidth="1"/>
    <col min="16205" max="16205" width="12.85546875" style="250" customWidth="1"/>
    <col min="16206" max="16207" width="13" style="250" customWidth="1"/>
    <col min="16208" max="16208" width="13.85546875" style="250" customWidth="1"/>
    <col min="16209" max="16209" width="14.5703125" style="250" customWidth="1"/>
    <col min="16210" max="16212" width="14.7109375" style="250" customWidth="1"/>
    <col min="16213" max="16213" width="13.7109375" style="250" customWidth="1"/>
    <col min="16214" max="16214" width="14.7109375" style="250" customWidth="1"/>
    <col min="16215" max="16215" width="18.140625" style="250" customWidth="1"/>
    <col min="16216" max="16384" width="11.42578125" style="250"/>
  </cols>
  <sheetData>
    <row r="1" spans="1:82" s="251" customFormat="1" ht="7.5" customHeight="1">
      <c r="A1" s="250"/>
      <c r="B1" s="250"/>
      <c r="C1" s="250"/>
      <c r="D1" s="250"/>
      <c r="E1" s="250"/>
      <c r="F1" s="250"/>
      <c r="G1" s="250"/>
      <c r="H1" s="250"/>
      <c r="I1" s="250"/>
      <c r="J1" s="250"/>
      <c r="K1" s="250"/>
      <c r="L1" s="250"/>
      <c r="M1" s="250"/>
      <c r="N1" s="250"/>
      <c r="O1" s="250"/>
      <c r="R1" s="253"/>
      <c r="AO1" s="252"/>
      <c r="AP1" s="262"/>
      <c r="AQ1" s="252"/>
      <c r="AR1" s="503"/>
      <c r="AS1" s="252"/>
      <c r="AT1" s="252"/>
      <c r="AU1" s="252"/>
      <c r="AW1" s="252"/>
      <c r="AX1" s="252"/>
      <c r="AY1" s="252"/>
      <c r="AZ1" s="252"/>
      <c r="BA1" s="252"/>
      <c r="BB1" s="252"/>
      <c r="BC1" s="252"/>
      <c r="BD1" s="252"/>
      <c r="BE1" s="252"/>
      <c r="BF1" s="252"/>
      <c r="BG1" s="252"/>
      <c r="BH1" s="252"/>
      <c r="BI1" s="252"/>
      <c r="BJ1" s="252"/>
      <c r="BK1" s="252"/>
      <c r="BL1" s="252"/>
      <c r="BM1" s="252"/>
      <c r="BN1" s="252"/>
      <c r="BO1" s="252"/>
      <c r="BP1" s="252"/>
      <c r="BQ1" s="252"/>
      <c r="BR1" s="252"/>
      <c r="BS1" s="252"/>
      <c r="BT1" s="252"/>
      <c r="BU1" s="252"/>
      <c r="BV1" s="252"/>
      <c r="BW1" s="252"/>
      <c r="BX1" s="252"/>
      <c r="BY1" s="252"/>
      <c r="BZ1" s="252"/>
      <c r="CA1" s="252"/>
      <c r="CB1" s="252"/>
      <c r="CC1" s="252"/>
    </row>
    <row r="2" spans="1:82" s="251" customFormat="1" ht="69.75" customHeight="1">
      <c r="A2" s="250"/>
      <c r="B2" s="1039" t="s">
        <v>2052</v>
      </c>
      <c r="C2" s="1040"/>
      <c r="D2" s="1040"/>
      <c r="E2" s="1040"/>
      <c r="F2" s="1040"/>
      <c r="G2" s="1040"/>
      <c r="H2" s="1040"/>
      <c r="I2" s="1040"/>
      <c r="J2" s="1040"/>
      <c r="K2" s="1040"/>
      <c r="L2" s="1040"/>
      <c r="M2" s="1040"/>
      <c r="N2" s="1040"/>
      <c r="O2" s="1040"/>
      <c r="P2" s="1040"/>
      <c r="Q2" s="1040"/>
      <c r="R2" s="1041"/>
      <c r="S2" s="253"/>
      <c r="T2" s="253"/>
      <c r="U2" s="253"/>
      <c r="V2" s="253"/>
      <c r="W2" s="253"/>
      <c r="X2" s="253"/>
      <c r="Y2" s="254"/>
      <c r="Z2" s="254"/>
      <c r="AA2" s="254"/>
      <c r="AB2" s="254"/>
      <c r="AC2" s="254"/>
      <c r="AD2" s="254"/>
      <c r="AE2" s="254"/>
      <c r="AF2" s="254"/>
      <c r="AG2" s="254"/>
      <c r="AH2" s="254"/>
      <c r="AI2" s="254"/>
      <c r="AJ2" s="254"/>
      <c r="AK2" s="254"/>
      <c r="AL2" s="254"/>
      <c r="AM2" s="254"/>
      <c r="AN2" s="254"/>
      <c r="AO2" s="252"/>
      <c r="AP2" s="262"/>
      <c r="AQ2" s="252"/>
      <c r="AR2" s="260"/>
      <c r="AS2" s="255" t="s">
        <v>474</v>
      </c>
      <c r="AT2" s="255"/>
      <c r="AU2" s="256" t="s">
        <v>131</v>
      </c>
      <c r="AV2" s="255" t="s">
        <v>61</v>
      </c>
      <c r="AW2" s="255"/>
      <c r="AX2" s="255"/>
      <c r="AY2" s="255" t="s">
        <v>475</v>
      </c>
      <c r="AZ2" s="255"/>
      <c r="BA2" s="255"/>
      <c r="BH2" s="255" t="s">
        <v>476</v>
      </c>
      <c r="BI2" s="255"/>
      <c r="BJ2" s="255"/>
      <c r="BK2" s="255"/>
      <c r="BL2" s="255"/>
      <c r="BW2" s="255"/>
      <c r="BX2" s="255"/>
      <c r="BY2" s="255"/>
      <c r="BZ2" s="255"/>
      <c r="CA2" s="255"/>
      <c r="CB2" s="255"/>
      <c r="CC2" s="255"/>
      <c r="CD2" s="255"/>
    </row>
    <row r="3" spans="1:82" s="251" customFormat="1" ht="15" customHeight="1" thickBot="1">
      <c r="A3" s="250"/>
      <c r="B3" s="250"/>
      <c r="C3" s="250"/>
      <c r="D3" s="257"/>
      <c r="E3" s="257"/>
      <c r="F3" s="257"/>
      <c r="G3" s="257"/>
      <c r="H3" s="258"/>
      <c r="I3" s="258"/>
      <c r="J3" s="258"/>
      <c r="K3" s="258"/>
      <c r="L3" s="258"/>
      <c r="M3" s="258"/>
      <c r="N3" s="258"/>
      <c r="O3" s="258"/>
      <c r="P3" s="253"/>
      <c r="Q3" s="253"/>
      <c r="R3" s="253"/>
      <c r="S3" s="253"/>
      <c r="T3" s="253"/>
      <c r="U3" s="253"/>
      <c r="V3" s="253"/>
      <c r="W3" s="259" t="s">
        <v>477</v>
      </c>
      <c r="X3" s="260"/>
      <c r="Y3" s="261"/>
      <c r="Z3" s="261"/>
      <c r="AA3" s="254"/>
      <c r="AB3" s="254"/>
      <c r="AC3" s="254"/>
      <c r="AD3" s="254"/>
      <c r="AE3" s="254"/>
      <c r="AF3" s="254"/>
      <c r="AG3" s="254"/>
      <c r="AH3" s="254"/>
      <c r="AI3" s="254"/>
      <c r="AJ3" s="261"/>
      <c r="AK3" s="254"/>
      <c r="AL3" s="254"/>
      <c r="AM3" s="261"/>
      <c r="AN3" s="261"/>
      <c r="AO3" s="262"/>
      <c r="AP3" s="262"/>
      <c r="AQ3" s="262"/>
      <c r="AR3" s="260"/>
      <c r="AS3" s="255" t="s">
        <v>478</v>
      </c>
      <c r="AT3" s="255"/>
      <c r="AU3" s="256" t="s">
        <v>479</v>
      </c>
      <c r="AV3" s="255" t="s">
        <v>67</v>
      </c>
      <c r="AW3" s="255"/>
      <c r="AX3" s="255"/>
      <c r="AY3" s="255" t="s">
        <v>480</v>
      </c>
      <c r="AZ3" s="255"/>
      <c r="BA3" s="255"/>
      <c r="BH3" s="255" t="s">
        <v>496</v>
      </c>
      <c r="BI3" s="255"/>
      <c r="BJ3" s="255"/>
      <c r="BK3" s="255"/>
      <c r="BL3" s="255"/>
      <c r="BW3" s="255" t="s">
        <v>481</v>
      </c>
      <c r="BX3" s="255"/>
      <c r="BY3" s="255"/>
      <c r="BZ3" s="255"/>
      <c r="CA3" s="255"/>
      <c r="CB3" s="255"/>
      <c r="CC3" s="255"/>
      <c r="CD3" s="255"/>
    </row>
    <row r="4" spans="1:82" s="251" customFormat="1" ht="15" customHeight="1" thickBot="1">
      <c r="A4" s="250"/>
      <c r="B4" s="1042" t="s">
        <v>482</v>
      </c>
      <c r="C4" s="1042"/>
      <c r="D4" s="1042"/>
      <c r="E4" s="1042"/>
      <c r="F4" s="1042"/>
      <c r="G4" s="1042"/>
      <c r="H4" s="1042"/>
      <c r="I4" s="1042"/>
      <c r="J4" s="1042"/>
      <c r="K4" s="1042"/>
      <c r="L4" s="1042"/>
      <c r="M4" s="1042"/>
      <c r="N4" s="258"/>
      <c r="O4" s="258"/>
      <c r="P4" s="253"/>
      <c r="Q4" s="253"/>
      <c r="R4" s="253"/>
      <c r="S4" s="253"/>
      <c r="T4" s="253"/>
      <c r="U4" s="253"/>
      <c r="V4" s="253"/>
      <c r="W4" s="259" t="s">
        <v>483</v>
      </c>
      <c r="X4" s="260"/>
      <c r="Y4" s="261"/>
      <c r="Z4" s="261"/>
      <c r="AA4" s="254"/>
      <c r="AB4" s="254"/>
      <c r="AC4" s="254"/>
      <c r="AD4" s="254"/>
      <c r="AE4" s="254"/>
      <c r="AF4" s="254"/>
      <c r="AG4" s="254"/>
      <c r="AH4" s="254"/>
      <c r="AI4" s="254"/>
      <c r="AJ4" s="261"/>
      <c r="AK4" s="254"/>
      <c r="AL4" s="254"/>
      <c r="AM4" s="261" t="s">
        <v>484</v>
      </c>
      <c r="AN4" s="261" t="s">
        <v>485</v>
      </c>
      <c r="AO4" s="262"/>
      <c r="AP4" s="262"/>
      <c r="AQ4" s="262"/>
      <c r="AR4" s="260"/>
      <c r="AS4" s="255" t="s">
        <v>486</v>
      </c>
      <c r="AT4" s="255"/>
      <c r="AU4" s="256" t="s">
        <v>487</v>
      </c>
      <c r="AV4" s="255" t="s">
        <v>63</v>
      </c>
      <c r="AW4" s="255"/>
      <c r="AX4" s="255"/>
      <c r="AY4" s="255" t="s">
        <v>488</v>
      </c>
      <c r="AZ4" s="255"/>
      <c r="BA4" s="255"/>
      <c r="BH4" s="255" t="s">
        <v>502</v>
      </c>
      <c r="BI4" s="255"/>
      <c r="BJ4" s="255"/>
      <c r="BK4" s="255"/>
      <c r="BL4" s="255"/>
      <c r="BW4" s="255" t="s">
        <v>490</v>
      </c>
      <c r="BX4" s="255"/>
      <c r="BY4" s="255"/>
      <c r="BZ4" s="255"/>
      <c r="CA4" s="255"/>
      <c r="CB4" s="255"/>
      <c r="CC4" s="255"/>
      <c r="CD4" s="255"/>
    </row>
    <row r="5" spans="1:82" s="251" customFormat="1" ht="15" customHeight="1" thickBot="1">
      <c r="A5" s="250"/>
      <c r="B5" s="1042"/>
      <c r="C5" s="1042"/>
      <c r="D5" s="1042"/>
      <c r="E5" s="1042"/>
      <c r="F5" s="1042"/>
      <c r="G5" s="1042"/>
      <c r="H5" s="1042"/>
      <c r="I5" s="1042"/>
      <c r="J5" s="1042"/>
      <c r="K5" s="1042"/>
      <c r="L5" s="1042"/>
      <c r="M5" s="1042"/>
      <c r="N5" s="258"/>
      <c r="O5" s="258"/>
      <c r="P5" s="253"/>
      <c r="Q5" s="253"/>
      <c r="R5" s="253"/>
      <c r="S5" s="253"/>
      <c r="T5" s="253"/>
      <c r="U5" s="253"/>
      <c r="V5" s="253"/>
      <c r="W5" s="259" t="s">
        <v>491</v>
      </c>
      <c r="X5" s="260"/>
      <c r="Y5" s="261"/>
      <c r="Z5" s="261"/>
      <c r="AA5" s="254"/>
      <c r="AB5" s="254"/>
      <c r="AC5" s="254"/>
      <c r="AD5" s="254"/>
      <c r="AE5" s="254"/>
      <c r="AF5" s="254"/>
      <c r="AG5" s="254"/>
      <c r="AH5" s="254"/>
      <c r="AI5" s="254"/>
      <c r="AJ5" s="261"/>
      <c r="AK5" s="254"/>
      <c r="AL5" s="254"/>
      <c r="AM5" s="261" t="s">
        <v>492</v>
      </c>
      <c r="AN5" s="261" t="s">
        <v>493</v>
      </c>
      <c r="AO5" s="262"/>
      <c r="AP5" s="262"/>
      <c r="AQ5" s="262"/>
      <c r="AR5" s="260"/>
      <c r="AS5" s="255"/>
      <c r="AT5" s="255"/>
      <c r="AU5" s="256" t="s">
        <v>494</v>
      </c>
      <c r="AV5" s="255" t="s">
        <v>65</v>
      </c>
      <c r="AW5" s="255"/>
      <c r="AX5" s="255"/>
      <c r="AY5" s="255" t="s">
        <v>495</v>
      </c>
      <c r="AZ5" s="255"/>
      <c r="BA5" s="255"/>
      <c r="BH5" s="255" t="s">
        <v>508</v>
      </c>
      <c r="BI5" s="255"/>
      <c r="BJ5" s="255"/>
      <c r="BK5" s="255"/>
      <c r="BL5" s="255"/>
      <c r="BW5" s="255" t="s">
        <v>497</v>
      </c>
      <c r="BX5" s="255"/>
      <c r="BY5" s="255"/>
      <c r="BZ5" s="255"/>
      <c r="CA5" s="255"/>
      <c r="CB5" s="255"/>
      <c r="CC5" s="255"/>
      <c r="CD5" s="255"/>
    </row>
    <row r="6" spans="1:82" s="251" customFormat="1" ht="15" customHeight="1" thickBot="1">
      <c r="A6" s="250"/>
      <c r="B6" s="1042"/>
      <c r="C6" s="1042"/>
      <c r="D6" s="1042"/>
      <c r="E6" s="1042"/>
      <c r="F6" s="1042"/>
      <c r="G6" s="1042"/>
      <c r="H6" s="1042"/>
      <c r="I6" s="1042"/>
      <c r="J6" s="1042"/>
      <c r="K6" s="1042"/>
      <c r="L6" s="1042"/>
      <c r="M6" s="1042"/>
      <c r="N6" s="258"/>
      <c r="O6" s="258"/>
      <c r="P6" s="253"/>
      <c r="Q6" s="253"/>
      <c r="R6" s="253"/>
      <c r="S6" s="253"/>
      <c r="T6" s="253"/>
      <c r="U6" s="253"/>
      <c r="V6" s="253"/>
      <c r="W6" s="259" t="s">
        <v>498</v>
      </c>
      <c r="X6" s="260"/>
      <c r="Y6" s="261"/>
      <c r="Z6" s="261"/>
      <c r="AA6" s="254"/>
      <c r="AB6" s="254"/>
      <c r="AC6" s="254"/>
      <c r="AD6" s="254"/>
      <c r="AE6" s="254"/>
      <c r="AF6" s="254"/>
      <c r="AG6" s="254"/>
      <c r="AH6" s="254"/>
      <c r="AI6" s="254"/>
      <c r="AJ6" s="261"/>
      <c r="AK6" s="254"/>
      <c r="AL6" s="254"/>
      <c r="AM6" s="261"/>
      <c r="AN6" s="261" t="s">
        <v>499</v>
      </c>
      <c r="AO6" s="262"/>
      <c r="AP6" s="262"/>
      <c r="AQ6" s="262"/>
      <c r="AR6" s="260"/>
      <c r="AS6" s="255"/>
      <c r="AT6" s="255"/>
      <c r="AU6" s="256" t="s">
        <v>500</v>
      </c>
      <c r="AV6" s="255" t="s">
        <v>70</v>
      </c>
      <c r="AW6" s="255"/>
      <c r="AX6" s="255"/>
      <c r="AY6" s="255" t="s">
        <v>501</v>
      </c>
      <c r="AZ6" s="255"/>
      <c r="BA6" s="255"/>
      <c r="BH6" s="255" t="s">
        <v>489</v>
      </c>
      <c r="BI6" s="255"/>
      <c r="BJ6" s="255"/>
      <c r="BK6" s="255"/>
      <c r="BL6" s="255"/>
      <c r="BW6" s="255" t="s">
        <v>503</v>
      </c>
      <c r="BX6" s="255"/>
      <c r="BY6" s="255"/>
      <c r="BZ6" s="255"/>
      <c r="CA6" s="255"/>
      <c r="CB6" s="255"/>
      <c r="CC6" s="255"/>
      <c r="CD6" s="255"/>
    </row>
    <row r="7" spans="1:82" s="251" customFormat="1" ht="32.25" customHeight="1" thickBot="1">
      <c r="A7" s="250"/>
      <c r="B7" s="250"/>
      <c r="C7" s="263"/>
      <c r="D7" s="263"/>
      <c r="E7" s="263"/>
      <c r="F7" s="263"/>
      <c r="G7" s="263"/>
      <c r="H7" s="263"/>
      <c r="I7" s="258"/>
      <c r="J7" s="258"/>
      <c r="K7" s="258"/>
      <c r="L7" s="258"/>
      <c r="M7" s="258"/>
      <c r="N7" s="258"/>
      <c r="O7" s="258"/>
      <c r="P7" s="253"/>
      <c r="Q7" s="253"/>
      <c r="R7" s="253"/>
      <c r="S7" s="253"/>
      <c r="T7" s="253"/>
      <c r="U7" s="253"/>
      <c r="V7" s="253"/>
      <c r="W7" s="259" t="s">
        <v>504</v>
      </c>
      <c r="X7" s="260"/>
      <c r="Y7" s="261"/>
      <c r="Z7" s="261"/>
      <c r="AA7" s="254"/>
      <c r="AB7" s="254"/>
      <c r="AC7" s="254"/>
      <c r="AD7" s="254"/>
      <c r="AE7" s="254"/>
      <c r="AF7" s="254"/>
      <c r="AG7" s="254"/>
      <c r="AH7" s="254"/>
      <c r="AI7" s="254"/>
      <c r="AJ7" s="261"/>
      <c r="AK7" s="254"/>
      <c r="AL7" s="254"/>
      <c r="AM7" s="261" t="s">
        <v>505</v>
      </c>
      <c r="AN7" s="261"/>
      <c r="AO7" s="262"/>
      <c r="AP7" s="262"/>
      <c r="AQ7" s="262"/>
      <c r="AR7" s="260"/>
      <c r="AS7" s="255"/>
      <c r="AT7" s="255"/>
      <c r="AU7" s="256" t="s">
        <v>506</v>
      </c>
      <c r="AV7" s="255" t="s">
        <v>603</v>
      </c>
      <c r="AW7" s="255"/>
      <c r="AX7" s="255"/>
      <c r="AY7" s="255" t="s">
        <v>507</v>
      </c>
      <c r="AZ7" s="255"/>
      <c r="BA7" s="255"/>
      <c r="BH7" s="255" t="s">
        <v>513</v>
      </c>
      <c r="BI7" s="255"/>
      <c r="BJ7" s="255"/>
      <c r="BK7" s="255"/>
      <c r="BL7" s="255"/>
      <c r="BW7" s="255" t="s">
        <v>509</v>
      </c>
      <c r="BX7" s="255"/>
      <c r="BY7" s="255"/>
      <c r="BZ7" s="255"/>
      <c r="CA7" s="255"/>
      <c r="CB7" s="255"/>
      <c r="CC7" s="255"/>
      <c r="CD7" s="255"/>
    </row>
    <row r="8" spans="1:82" s="251" customFormat="1" ht="17.25" customHeight="1" thickBot="1">
      <c r="A8" s="250"/>
      <c r="B8" s="1043" t="s">
        <v>510</v>
      </c>
      <c r="C8" s="1043"/>
      <c r="D8" s="1043"/>
      <c r="E8" s="1043"/>
      <c r="F8" s="1043"/>
      <c r="G8" s="1043"/>
      <c r="H8" s="1043"/>
      <c r="I8" s="264"/>
      <c r="J8" s="264"/>
      <c r="K8" s="264"/>
      <c r="L8" s="264"/>
      <c r="M8" s="264"/>
      <c r="N8" s="264"/>
      <c r="O8" s="264"/>
      <c r="P8" s="265"/>
      <c r="Q8" s="265"/>
      <c r="R8" s="452"/>
      <c r="S8" s="265"/>
      <c r="T8" s="265"/>
      <c r="U8" s="265"/>
      <c r="V8" s="265"/>
      <c r="W8" s="259" t="s">
        <v>511</v>
      </c>
      <c r="X8" s="260"/>
      <c r="Y8" s="261"/>
      <c r="Z8" s="261"/>
      <c r="AA8" s="254"/>
      <c r="AB8" s="254"/>
      <c r="AC8" s="254"/>
      <c r="AD8" s="254"/>
      <c r="AE8" s="254"/>
      <c r="AF8" s="254"/>
      <c r="AG8" s="254"/>
      <c r="AH8" s="254"/>
      <c r="AI8" s="254"/>
      <c r="AJ8" s="261"/>
      <c r="AK8" s="254"/>
      <c r="AL8" s="254"/>
      <c r="AM8" s="261" t="s">
        <v>123</v>
      </c>
      <c r="AN8" s="261" t="s">
        <v>600</v>
      </c>
      <c r="AO8" s="262"/>
      <c r="AP8" s="262"/>
      <c r="AQ8" s="262"/>
      <c r="AR8" s="260"/>
      <c r="AS8" s="255"/>
      <c r="AT8" s="255"/>
      <c r="AU8" s="255"/>
      <c r="AV8" s="255" t="s">
        <v>69</v>
      </c>
      <c r="AW8" s="255"/>
      <c r="AX8" s="255"/>
      <c r="AY8" s="255" t="s">
        <v>512</v>
      </c>
      <c r="AZ8" s="255"/>
      <c r="BA8" s="255"/>
      <c r="BH8" s="255" t="s">
        <v>595</v>
      </c>
      <c r="BI8" s="255"/>
      <c r="BJ8" s="255"/>
      <c r="BK8" s="255"/>
      <c r="BL8" s="255"/>
      <c r="BW8" s="255" t="s">
        <v>514</v>
      </c>
      <c r="BX8" s="255"/>
      <c r="BY8" s="255"/>
      <c r="BZ8" s="255"/>
      <c r="CA8" s="255"/>
      <c r="CB8" s="255"/>
      <c r="CC8" s="255"/>
      <c r="CD8" s="255"/>
    </row>
    <row r="9" spans="1:82" s="251" customFormat="1" ht="24.75" customHeight="1" thickBot="1">
      <c r="A9" s="250"/>
      <c r="B9" s="250"/>
      <c r="C9" s="264"/>
      <c r="D9" s="264"/>
      <c r="E9" s="264"/>
      <c r="F9" s="264"/>
      <c r="G9" s="264"/>
      <c r="H9" s="264"/>
      <c r="I9" s="264"/>
      <c r="J9" s="264"/>
      <c r="K9" s="264"/>
      <c r="L9" s="264"/>
      <c r="M9" s="264"/>
      <c r="N9" s="264"/>
      <c r="O9" s="258"/>
      <c r="P9" s="253"/>
      <c r="Q9" s="253"/>
      <c r="R9" s="253"/>
      <c r="S9" s="253"/>
      <c r="T9" s="253"/>
      <c r="U9" s="253"/>
      <c r="V9" s="253"/>
      <c r="W9" s="259" t="s">
        <v>515</v>
      </c>
      <c r="X9" s="260"/>
      <c r="Y9" s="261"/>
      <c r="Z9" s="261"/>
      <c r="AA9" s="254"/>
      <c r="AB9" s="254"/>
      <c r="AC9" s="254"/>
      <c r="AD9" s="254"/>
      <c r="AE9" s="254"/>
      <c r="AF9" s="254"/>
      <c r="AG9" s="254"/>
      <c r="AH9" s="254"/>
      <c r="AI9" s="254"/>
      <c r="AJ9" s="261"/>
      <c r="AK9" s="254"/>
      <c r="AL9" s="254"/>
      <c r="AM9" s="261" t="s">
        <v>124</v>
      </c>
      <c r="AN9" s="259" t="s">
        <v>601</v>
      </c>
      <c r="AO9" s="262"/>
      <c r="AP9" s="262"/>
      <c r="AQ9" s="259"/>
      <c r="AR9" s="260"/>
      <c r="AS9" s="255"/>
      <c r="AT9" s="255"/>
      <c r="AU9" s="255"/>
      <c r="AV9" s="255" t="s">
        <v>71</v>
      </c>
      <c r="AW9" s="255"/>
      <c r="AX9" s="255"/>
      <c r="AY9" s="255" t="s">
        <v>516</v>
      </c>
      <c r="AZ9" s="255"/>
      <c r="BA9" s="255"/>
      <c r="BH9" s="255" t="s">
        <v>596</v>
      </c>
      <c r="BI9" s="255"/>
      <c r="BJ9" s="255"/>
      <c r="BK9" s="255"/>
      <c r="BL9" s="255"/>
      <c r="BW9" s="255"/>
      <c r="BX9" s="255"/>
      <c r="BY9" s="255"/>
      <c r="BZ9" s="255"/>
      <c r="CA9" s="255"/>
      <c r="CB9" s="255"/>
      <c r="CC9" s="255"/>
      <c r="CD9" s="255"/>
    </row>
    <row r="10" spans="1:82" s="251" customFormat="1" ht="47.25" customHeight="1">
      <c r="A10" s="250"/>
      <c r="B10" s="266" t="s">
        <v>517</v>
      </c>
      <c r="C10" s="266" t="s">
        <v>518</v>
      </c>
      <c r="D10" s="266" t="s">
        <v>519</v>
      </c>
      <c r="E10" s="1044" t="s">
        <v>520</v>
      </c>
      <c r="F10" s="1044"/>
      <c r="G10" s="1044"/>
      <c r="H10" s="1044"/>
      <c r="I10" s="264"/>
      <c r="J10" s="264"/>
      <c r="K10" s="264"/>
      <c r="L10" s="264"/>
      <c r="M10" s="258"/>
      <c r="N10" s="258"/>
      <c r="O10" s="258"/>
      <c r="P10" s="253"/>
      <c r="Q10" s="253"/>
      <c r="R10" s="253"/>
      <c r="S10" s="253"/>
      <c r="T10" s="253"/>
      <c r="U10" s="253"/>
      <c r="V10" s="267"/>
      <c r="W10" s="259" t="s">
        <v>521</v>
      </c>
      <c r="X10" s="255"/>
      <c r="Y10" s="254"/>
      <c r="Z10" s="254"/>
      <c r="AA10" s="254"/>
      <c r="AB10" s="254"/>
      <c r="AC10" s="254"/>
      <c r="AD10" s="254"/>
      <c r="AE10" s="254"/>
      <c r="AF10" s="254"/>
      <c r="AG10" s="254"/>
      <c r="AH10" s="261"/>
      <c r="AI10" s="254"/>
      <c r="AJ10" s="254"/>
      <c r="AK10" s="261"/>
      <c r="AL10" s="261"/>
      <c r="AM10" s="261"/>
      <c r="AN10" s="259"/>
      <c r="AO10" s="262"/>
      <c r="AP10" s="262"/>
      <c r="AQ10" s="259"/>
      <c r="AR10" s="260"/>
      <c r="AS10" s="255"/>
      <c r="AT10" s="255" t="s">
        <v>4</v>
      </c>
      <c r="AU10" s="255"/>
      <c r="AW10" s="255"/>
      <c r="AX10" s="255"/>
      <c r="AY10" s="255" t="s">
        <v>522</v>
      </c>
      <c r="AZ10" s="255"/>
      <c r="BA10" s="255"/>
      <c r="BH10" s="255"/>
      <c r="BI10" s="255"/>
      <c r="BJ10" s="255"/>
      <c r="BK10" s="255"/>
      <c r="BL10" s="255"/>
      <c r="BW10" s="255"/>
      <c r="BX10" s="255"/>
      <c r="BY10" s="255"/>
      <c r="BZ10" s="255"/>
      <c r="CA10" s="255"/>
      <c r="CB10" s="255"/>
      <c r="CC10" s="255"/>
      <c r="CD10" s="255"/>
    </row>
    <row r="11" spans="1:82" s="251" customFormat="1" ht="33.75" customHeight="1" thickBot="1">
      <c r="A11" s="250"/>
      <c r="B11" s="268">
        <v>1203189</v>
      </c>
      <c r="C11" s="269">
        <v>45373</v>
      </c>
      <c r="D11" s="270">
        <v>43612760</v>
      </c>
      <c r="E11" s="1045" t="s">
        <v>2558</v>
      </c>
      <c r="F11" s="1045"/>
      <c r="G11" s="1045"/>
      <c r="H11" s="1045"/>
      <c r="I11" s="264"/>
      <c r="J11" s="264"/>
      <c r="K11" s="264"/>
      <c r="L11" s="264"/>
      <c r="M11" s="258"/>
      <c r="N11" s="258"/>
      <c r="O11" s="258"/>
      <c r="P11" s="253"/>
      <c r="Q11" s="253"/>
      <c r="R11" s="253"/>
      <c r="S11" s="253"/>
      <c r="T11" s="253"/>
      <c r="U11" s="253"/>
      <c r="V11" s="267"/>
      <c r="W11" s="259" t="s">
        <v>523</v>
      </c>
      <c r="X11" s="255"/>
      <c r="Y11" s="254"/>
      <c r="Z11" s="254"/>
      <c r="AA11" s="254"/>
      <c r="AB11" s="254"/>
      <c r="AC11" s="254"/>
      <c r="AD11" s="254"/>
      <c r="AE11" s="254"/>
      <c r="AF11" s="254"/>
      <c r="AG11" s="254"/>
      <c r="AH11" s="261"/>
      <c r="AI11" s="254"/>
      <c r="AJ11" s="254"/>
      <c r="AK11" s="261"/>
      <c r="AL11" s="261"/>
      <c r="AM11" s="261"/>
      <c r="AN11" s="261"/>
      <c r="AO11" s="262"/>
      <c r="AP11" s="262"/>
      <c r="AQ11" s="259"/>
      <c r="AR11" s="260"/>
      <c r="AS11" s="255"/>
      <c r="AT11" s="255" t="s">
        <v>524</v>
      </c>
      <c r="AU11" s="255"/>
      <c r="AW11" s="255"/>
      <c r="AX11" s="255"/>
      <c r="AY11" s="255" t="s">
        <v>525</v>
      </c>
      <c r="AZ11" s="255"/>
      <c r="BA11" s="255"/>
      <c r="BH11" s="255"/>
      <c r="BI11" s="255"/>
      <c r="BJ11" s="255"/>
      <c r="BK11" s="255"/>
      <c r="BL11" s="255"/>
      <c r="BX11" s="252"/>
      <c r="BY11" s="252"/>
      <c r="BZ11" s="252"/>
      <c r="CA11" s="252"/>
      <c r="CB11" s="252"/>
      <c r="CC11" s="252"/>
    </row>
    <row r="12" spans="1:82" s="251" customFormat="1" ht="15" customHeight="1">
      <c r="A12" s="250"/>
      <c r="B12" s="271"/>
      <c r="C12" s="271"/>
      <c r="D12" s="272"/>
      <c r="E12" s="273"/>
      <c r="F12" s="273"/>
      <c r="G12" s="273"/>
      <c r="H12" s="273"/>
      <c r="I12" s="264"/>
      <c r="J12" s="264"/>
      <c r="K12" s="274" t="s">
        <v>178</v>
      </c>
      <c r="L12" s="264"/>
      <c r="M12" s="258"/>
      <c r="N12" s="258"/>
      <c r="O12" s="258"/>
      <c r="P12" s="260"/>
      <c r="Q12" s="260" t="s">
        <v>526</v>
      </c>
      <c r="R12" s="253"/>
      <c r="S12" s="253"/>
      <c r="T12" s="253"/>
      <c r="U12" s="253"/>
      <c r="V12" s="267"/>
      <c r="W12" s="259" t="s">
        <v>527</v>
      </c>
      <c r="X12" s="255"/>
      <c r="Y12" s="254"/>
      <c r="Z12" s="254"/>
      <c r="AA12" s="254"/>
      <c r="AB12" s="254"/>
      <c r="AC12" s="254"/>
      <c r="AD12" s="254"/>
      <c r="AE12" s="254"/>
      <c r="AF12" s="254"/>
      <c r="AG12" s="254"/>
      <c r="AH12" s="261"/>
      <c r="AI12" s="254"/>
      <c r="AJ12" s="254"/>
      <c r="AK12" s="261"/>
      <c r="AL12" s="261"/>
      <c r="AM12" s="261"/>
      <c r="AN12" s="261"/>
      <c r="AO12" s="262"/>
      <c r="AP12" s="262"/>
      <c r="AQ12" s="259"/>
      <c r="AR12" s="260"/>
      <c r="AS12" s="255"/>
      <c r="AT12" s="255" t="s">
        <v>2510</v>
      </c>
      <c r="AU12" s="255"/>
      <c r="AW12" s="255"/>
      <c r="AX12" s="255"/>
      <c r="AY12" s="255" t="s">
        <v>528</v>
      </c>
      <c r="AZ12" s="255"/>
      <c r="BA12" s="255"/>
      <c r="BH12" s="255" t="s">
        <v>529</v>
      </c>
      <c r="BI12" s="255"/>
      <c r="BJ12" s="255"/>
      <c r="BK12" s="255"/>
      <c r="BL12" s="255"/>
      <c r="BX12" s="252"/>
      <c r="BY12" s="252"/>
      <c r="BZ12" s="252"/>
      <c r="CA12" s="252"/>
      <c r="CB12" s="252"/>
      <c r="CC12" s="252"/>
    </row>
    <row r="13" spans="1:82" s="251" customFormat="1" ht="33.75" customHeight="1" thickBot="1">
      <c r="A13" s="250"/>
      <c r="B13" s="271"/>
      <c r="C13" s="271"/>
      <c r="D13" s="271"/>
      <c r="E13" s="273"/>
      <c r="F13" s="272"/>
      <c r="G13" s="273"/>
      <c r="H13" s="273"/>
      <c r="I13" s="273"/>
      <c r="J13" s="273"/>
      <c r="K13" s="274" t="s">
        <v>177</v>
      </c>
      <c r="L13" s="264"/>
      <c r="M13" s="264"/>
      <c r="N13" s="264"/>
      <c r="O13" s="258"/>
      <c r="P13" s="260"/>
      <c r="Q13" s="260" t="s">
        <v>530</v>
      </c>
      <c r="R13" s="253"/>
      <c r="S13" s="253"/>
      <c r="T13" s="253"/>
      <c r="U13" s="253"/>
      <c r="V13" s="253"/>
      <c r="W13" s="260"/>
      <c r="X13" s="260"/>
      <c r="Y13" s="261"/>
      <c r="Z13" s="261"/>
      <c r="AA13" s="254"/>
      <c r="AB13" s="254"/>
      <c r="AC13" s="254"/>
      <c r="AD13" s="254"/>
      <c r="AE13" s="254"/>
      <c r="AF13" s="254"/>
      <c r="AG13" s="254"/>
      <c r="AH13" s="254"/>
      <c r="AI13" s="254"/>
      <c r="AJ13" s="261"/>
      <c r="AK13" s="254"/>
      <c r="AL13" s="254"/>
      <c r="AM13" s="261"/>
      <c r="AN13" s="261"/>
      <c r="AO13" s="262"/>
      <c r="AP13" s="262"/>
      <c r="AQ13" s="259"/>
      <c r="AR13" s="260"/>
      <c r="AS13" s="255"/>
      <c r="AT13" s="255"/>
      <c r="AU13" s="255"/>
      <c r="AW13" s="255"/>
      <c r="AX13" s="255"/>
      <c r="AY13" s="255" t="s">
        <v>531</v>
      </c>
      <c r="AZ13" s="255"/>
      <c r="BA13" s="255"/>
      <c r="BH13" s="255" t="s">
        <v>532</v>
      </c>
      <c r="BI13" s="255"/>
      <c r="BJ13" s="255"/>
      <c r="BK13" s="255"/>
      <c r="BL13" s="255"/>
      <c r="BX13" s="252"/>
      <c r="BY13" s="252"/>
      <c r="BZ13" s="252"/>
      <c r="CA13" s="252"/>
      <c r="CB13" s="252"/>
      <c r="CC13" s="252"/>
    </row>
    <row r="14" spans="1:82" s="251" customFormat="1" ht="17.25" customHeight="1" thickBot="1">
      <c r="A14" s="250"/>
      <c r="B14" s="1036" t="s">
        <v>533</v>
      </c>
      <c r="C14" s="1037"/>
      <c r="D14" s="1037"/>
      <c r="E14" s="1037"/>
      <c r="F14" s="1037"/>
      <c r="G14" s="1037"/>
      <c r="H14" s="1037"/>
      <c r="I14" s="1037"/>
      <c r="J14" s="1037"/>
      <c r="K14" s="1037"/>
      <c r="L14" s="1037"/>
      <c r="M14" s="1037"/>
      <c r="N14" s="1037"/>
      <c r="O14" s="1037"/>
      <c r="P14" s="1037"/>
      <c r="Q14" s="1037"/>
      <c r="R14" s="1038"/>
      <c r="AE14" s="281" t="s">
        <v>551</v>
      </c>
      <c r="AO14" s="252"/>
      <c r="AP14" s="262"/>
      <c r="AQ14" s="255"/>
      <c r="AR14" s="260"/>
      <c r="AS14" s="255"/>
      <c r="AT14" s="255"/>
      <c r="AU14" s="255"/>
      <c r="AV14" s="255"/>
      <c r="AW14" s="255"/>
      <c r="AX14" s="255"/>
      <c r="AY14" s="255"/>
      <c r="AZ14" s="255"/>
      <c r="BA14" s="255"/>
      <c r="BH14" s="255" t="s">
        <v>534</v>
      </c>
      <c r="BI14" s="255"/>
      <c r="BJ14" s="255"/>
      <c r="BK14" s="255"/>
      <c r="BL14" s="255"/>
      <c r="BX14" s="252"/>
      <c r="BY14" s="252"/>
      <c r="BZ14" s="252"/>
      <c r="CA14" s="252"/>
      <c r="CB14" s="252"/>
      <c r="CC14" s="252"/>
    </row>
    <row r="15" spans="1:82" s="251" customFormat="1" ht="4.5" customHeight="1" thickBot="1">
      <c r="A15" s="250"/>
      <c r="B15" s="250"/>
      <c r="C15" s="264"/>
      <c r="D15" s="264"/>
      <c r="E15" s="264"/>
      <c r="F15" s="264"/>
      <c r="G15" s="264"/>
      <c r="H15" s="264"/>
      <c r="I15" s="264"/>
      <c r="J15" s="264"/>
      <c r="K15" s="264"/>
      <c r="L15" s="264"/>
      <c r="M15" s="264"/>
      <c r="N15" s="264"/>
      <c r="R15" s="253"/>
      <c r="AE15" s="255" t="s">
        <v>552</v>
      </c>
      <c r="AO15" s="252"/>
      <c r="AP15" s="262"/>
      <c r="AQ15" s="255"/>
      <c r="AR15" s="260"/>
      <c r="AS15" s="255"/>
      <c r="AT15" s="255"/>
      <c r="AU15" s="255"/>
      <c r="AV15" s="255"/>
      <c r="AW15" s="255"/>
      <c r="AX15" s="255"/>
      <c r="AY15" s="255"/>
      <c r="AZ15" s="255"/>
      <c r="BA15" s="255"/>
      <c r="BH15" s="255" t="s">
        <v>535</v>
      </c>
      <c r="BI15" s="255"/>
      <c r="BJ15" s="255"/>
      <c r="BK15" s="255"/>
      <c r="BL15" s="255"/>
      <c r="BX15" s="252"/>
      <c r="BY15" s="252"/>
      <c r="BZ15" s="252"/>
      <c r="CA15" s="252"/>
      <c r="CB15" s="252"/>
      <c r="CC15" s="252"/>
    </row>
    <row r="16" spans="1:82" s="251" customFormat="1" ht="87.75" customHeight="1">
      <c r="A16" s="250"/>
      <c r="B16" s="275" t="s">
        <v>536</v>
      </c>
      <c r="C16" s="276" t="s">
        <v>537</v>
      </c>
      <c r="D16" s="1049" t="s">
        <v>538</v>
      </c>
      <c r="E16" s="1049"/>
      <c r="F16" s="276" t="s">
        <v>539</v>
      </c>
      <c r="G16" s="276" t="s">
        <v>540</v>
      </c>
      <c r="H16" s="276" t="s">
        <v>541</v>
      </c>
      <c r="I16" s="276" t="s">
        <v>542</v>
      </c>
      <c r="J16" s="276" t="s">
        <v>543</v>
      </c>
      <c r="K16" s="276" t="s">
        <v>544</v>
      </c>
      <c r="L16" s="276" t="s">
        <v>545</v>
      </c>
      <c r="M16" s="276" t="s">
        <v>546</v>
      </c>
      <c r="N16" s="276" t="s">
        <v>547</v>
      </c>
      <c r="O16" s="276" t="s">
        <v>548</v>
      </c>
      <c r="P16" s="276" t="s">
        <v>549</v>
      </c>
      <c r="Q16" s="276" t="s">
        <v>550</v>
      </c>
      <c r="R16" s="453" t="s">
        <v>2553</v>
      </c>
      <c r="AE16" s="255" t="s">
        <v>2511</v>
      </c>
      <c r="AO16" s="252"/>
      <c r="AP16" s="262"/>
      <c r="AQ16" s="255"/>
      <c r="AR16" s="260"/>
      <c r="AS16" s="255"/>
      <c r="AT16" s="255"/>
      <c r="AU16" s="255"/>
      <c r="AV16" s="255"/>
      <c r="AW16" s="255"/>
      <c r="AX16" s="255"/>
      <c r="AY16" s="255"/>
      <c r="AZ16" s="255"/>
      <c r="BA16" s="255"/>
      <c r="BH16" s="255"/>
      <c r="BI16" s="255"/>
      <c r="BJ16" s="255"/>
      <c r="BK16" s="255"/>
      <c r="BL16" s="255"/>
      <c r="BX16" s="252"/>
      <c r="BY16" s="252"/>
      <c r="BZ16" s="252"/>
      <c r="CA16" s="252"/>
      <c r="CB16" s="252"/>
      <c r="CC16" s="252"/>
    </row>
    <row r="17" spans="1:88" s="280" customFormat="1" ht="28.5" customHeight="1" thickBot="1">
      <c r="A17" s="250"/>
      <c r="B17" s="277" t="s">
        <v>131</v>
      </c>
      <c r="C17" s="278">
        <v>890982616</v>
      </c>
      <c r="D17" s="1050" t="s">
        <v>2559</v>
      </c>
      <c r="E17" s="1050"/>
      <c r="F17" s="278" t="s">
        <v>2560</v>
      </c>
      <c r="G17" s="278" t="s">
        <v>2521</v>
      </c>
      <c r="H17" s="278" t="s">
        <v>2555</v>
      </c>
      <c r="I17" s="278" t="s">
        <v>177</v>
      </c>
      <c r="J17" s="278" t="s">
        <v>2555</v>
      </c>
      <c r="K17" s="278">
        <v>6045432000</v>
      </c>
      <c r="L17" s="278"/>
      <c r="M17" s="279" t="s">
        <v>2561</v>
      </c>
      <c r="N17" s="278">
        <v>1841201</v>
      </c>
      <c r="O17" s="278" t="s">
        <v>819</v>
      </c>
      <c r="P17" s="278" t="s">
        <v>505</v>
      </c>
      <c r="Q17" s="278" t="s">
        <v>530</v>
      </c>
      <c r="R17" s="454" t="s">
        <v>477</v>
      </c>
      <c r="AE17" s="281" t="s">
        <v>2512</v>
      </c>
      <c r="AP17" s="499"/>
      <c r="AR17" s="504"/>
    </row>
    <row r="18" spans="1:88" ht="12" customHeight="1" thickBot="1">
      <c r="C18" s="257"/>
      <c r="D18" s="257"/>
      <c r="E18" s="257"/>
      <c r="F18" s="257"/>
      <c r="G18" s="257"/>
      <c r="H18" s="258"/>
      <c r="I18" s="258"/>
      <c r="J18" s="258"/>
      <c r="K18" s="258"/>
      <c r="L18" s="258"/>
      <c r="M18" s="258"/>
      <c r="N18" s="258"/>
      <c r="O18" s="258"/>
      <c r="P18" s="258"/>
      <c r="Q18" s="258"/>
      <c r="S18" s="258"/>
      <c r="T18" s="258"/>
      <c r="U18" s="258"/>
      <c r="V18" s="258"/>
      <c r="W18" s="258"/>
      <c r="X18" s="258"/>
      <c r="Y18" s="267"/>
      <c r="Z18" s="267"/>
      <c r="AA18" s="251"/>
      <c r="AB18" s="251"/>
      <c r="AC18" s="251"/>
      <c r="AD18" s="251"/>
      <c r="AE18" s="255" t="s">
        <v>552</v>
      </c>
      <c r="AF18" s="251"/>
      <c r="AG18" s="251"/>
      <c r="AH18" s="251"/>
      <c r="AI18" s="251"/>
      <c r="AJ18" s="267"/>
      <c r="AK18" s="251"/>
      <c r="AL18" s="251"/>
      <c r="AM18" s="267"/>
      <c r="AN18" s="267"/>
      <c r="AO18" s="267"/>
      <c r="AP18" s="267"/>
      <c r="AQ18" s="267"/>
      <c r="AR18" s="253"/>
      <c r="AS18" s="251"/>
      <c r="AT18" s="251"/>
      <c r="AU18" s="251"/>
      <c r="AV18" s="251"/>
      <c r="AW18" s="251"/>
      <c r="AX18" s="251"/>
      <c r="AZ18" s="251"/>
      <c r="BA18" s="251"/>
      <c r="BB18" s="251"/>
      <c r="BC18" s="251"/>
      <c r="BD18" s="251"/>
      <c r="BE18" s="251"/>
      <c r="BF18" s="251"/>
      <c r="BG18" s="251"/>
      <c r="BH18" s="251"/>
      <c r="BI18" s="251"/>
      <c r="BJ18" s="251"/>
      <c r="BK18" s="251"/>
      <c r="BL18" s="251"/>
      <c r="BM18" s="251"/>
      <c r="BN18" s="251"/>
      <c r="BO18" s="251"/>
      <c r="BP18" s="251"/>
      <c r="BQ18" s="251"/>
      <c r="BR18" s="251"/>
      <c r="BS18" s="251"/>
      <c r="BT18" s="251"/>
      <c r="BU18" s="251"/>
      <c r="BV18" s="251"/>
      <c r="BW18" s="251"/>
      <c r="BX18" s="251"/>
      <c r="BY18" s="251"/>
      <c r="BZ18" s="251"/>
      <c r="CA18" s="251"/>
      <c r="CB18" s="251"/>
      <c r="CC18" s="251"/>
      <c r="CD18" s="251"/>
      <c r="CE18" s="251"/>
      <c r="CF18" s="251"/>
      <c r="CG18" s="251"/>
      <c r="CH18" s="251"/>
      <c r="CI18" s="251"/>
    </row>
    <row r="19" spans="1:88" ht="16.5" customHeight="1" thickBot="1">
      <c r="B19" s="1051" t="s">
        <v>553</v>
      </c>
      <c r="C19" s="1052"/>
      <c r="D19" s="1052"/>
      <c r="E19" s="1052"/>
      <c r="F19" s="1052"/>
      <c r="G19" s="1052"/>
      <c r="H19" s="1052"/>
      <c r="I19" s="1052"/>
      <c r="J19" s="1052"/>
      <c r="K19" s="1052"/>
      <c r="L19" s="1052"/>
      <c r="M19" s="1052"/>
      <c r="N19" s="1052"/>
      <c r="O19" s="1052"/>
      <c r="P19" s="1052"/>
      <c r="Q19" s="1052"/>
      <c r="R19" s="1052"/>
      <c r="S19" s="1052"/>
      <c r="T19" s="1052"/>
      <c r="U19" s="1052"/>
      <c r="V19" s="1052"/>
      <c r="W19" s="1052"/>
      <c r="X19" s="1052"/>
      <c r="Y19" s="1052"/>
      <c r="Z19" s="1052"/>
      <c r="AA19" s="1052"/>
      <c r="AB19" s="1052"/>
      <c r="AC19" s="1052"/>
      <c r="AD19" s="1052"/>
      <c r="AE19" s="1052"/>
      <c r="AF19" s="1053"/>
      <c r="AG19" s="1046" t="s">
        <v>554</v>
      </c>
      <c r="AH19" s="1047"/>
      <c r="AI19" s="1047"/>
      <c r="AJ19" s="1047"/>
      <c r="AK19" s="1047"/>
      <c r="AL19" s="1047"/>
      <c r="AM19" s="1047"/>
      <c r="AN19" s="1047"/>
      <c r="AO19" s="1047"/>
      <c r="AP19" s="1047"/>
      <c r="AQ19" s="1047"/>
      <c r="AR19" s="1047"/>
      <c r="AS19" s="1047"/>
      <c r="AT19" s="1047"/>
      <c r="AU19" s="1047"/>
      <c r="AV19" s="1047"/>
      <c r="AW19" s="1047"/>
      <c r="AX19" s="1047"/>
      <c r="AY19" s="1047"/>
      <c r="AZ19" s="1047"/>
      <c r="BA19" s="1047"/>
      <c r="BB19" s="1047"/>
      <c r="BC19" s="1047"/>
      <c r="BD19" s="1047"/>
      <c r="BE19" s="1047"/>
      <c r="BF19" s="1047"/>
      <c r="BG19" s="1047"/>
      <c r="BH19" s="1047"/>
      <c r="BI19" s="1047"/>
      <c r="BJ19" s="1047"/>
      <c r="BK19" s="1047"/>
      <c r="BL19" s="1047"/>
      <c r="BM19" s="1047"/>
      <c r="BN19" s="1047"/>
      <c r="BO19" s="1047"/>
      <c r="BP19" s="1047"/>
      <c r="BQ19" s="1047"/>
      <c r="BR19" s="1047"/>
      <c r="BS19" s="1047"/>
      <c r="BT19" s="1047"/>
      <c r="BU19" s="1047"/>
      <c r="BV19" s="1047"/>
      <c r="BW19" s="1047"/>
      <c r="BX19" s="1048" t="s">
        <v>555</v>
      </c>
      <c r="BY19" s="1048"/>
      <c r="BZ19" s="1048"/>
      <c r="CA19" s="1048"/>
      <c r="CB19" s="1048"/>
      <c r="CC19" s="1048"/>
      <c r="CD19" s="1048"/>
      <c r="CE19" s="1048"/>
      <c r="CF19" s="1048"/>
      <c r="CG19" s="1048"/>
      <c r="CH19" s="1048"/>
      <c r="CI19" s="1048"/>
      <c r="CJ19" s="1048"/>
    </row>
    <row r="20" spans="1:88" ht="6" customHeight="1" thickBot="1">
      <c r="B20" s="441"/>
      <c r="C20" s="441"/>
      <c r="D20" s="441"/>
      <c r="E20" s="441"/>
      <c r="F20" s="441"/>
      <c r="G20" s="441"/>
      <c r="H20" s="441"/>
      <c r="I20" s="441"/>
      <c r="J20" s="441"/>
      <c r="K20" s="441"/>
      <c r="L20" s="441"/>
      <c r="M20" s="441"/>
      <c r="N20" s="441"/>
      <c r="O20" s="441"/>
      <c r="P20" s="441"/>
      <c r="Q20" s="441"/>
      <c r="R20" s="455"/>
      <c r="S20" s="441"/>
      <c r="T20" s="441"/>
      <c r="U20" s="441"/>
      <c r="V20" s="441"/>
      <c r="W20" s="441"/>
      <c r="X20" s="441"/>
      <c r="Y20" s="441"/>
      <c r="Z20" s="441"/>
      <c r="AA20" s="441"/>
      <c r="AB20" s="441"/>
      <c r="AC20" s="441"/>
      <c r="AD20" s="441"/>
      <c r="AE20" s="441"/>
      <c r="AF20" s="441"/>
      <c r="AG20" s="257"/>
      <c r="AH20" s="257"/>
      <c r="AI20" s="257"/>
      <c r="AJ20" s="257"/>
      <c r="AK20" s="257"/>
      <c r="AL20" s="257"/>
      <c r="AM20" s="257"/>
      <c r="AN20" s="257"/>
      <c r="AO20" s="257"/>
      <c r="AP20" s="500"/>
      <c r="AQ20" s="257"/>
      <c r="AR20" s="257"/>
      <c r="AS20" s="257"/>
      <c r="AT20" s="257"/>
      <c r="AU20" s="257"/>
      <c r="AV20" s="257"/>
      <c r="AW20" s="257"/>
      <c r="AX20" s="257"/>
      <c r="AY20" s="257"/>
      <c r="AZ20" s="257"/>
      <c r="BA20" s="257"/>
      <c r="BB20" s="257"/>
      <c r="BC20" s="257"/>
      <c r="BD20" s="257"/>
      <c r="BE20" s="257"/>
      <c r="BF20" s="257"/>
      <c r="BG20" s="257"/>
      <c r="BH20" s="257"/>
      <c r="BI20" s="257"/>
      <c r="BJ20" s="257"/>
      <c r="BK20" s="257"/>
      <c r="BL20" s="257"/>
      <c r="BM20" s="257"/>
      <c r="BN20" s="257"/>
      <c r="BO20" s="257"/>
      <c r="BP20" s="257"/>
      <c r="BQ20" s="257"/>
      <c r="BR20" s="257"/>
      <c r="BS20" s="257"/>
      <c r="BT20" s="257"/>
      <c r="BU20" s="257"/>
      <c r="BV20" s="257"/>
      <c r="BW20" s="257"/>
      <c r="BX20" s="441"/>
      <c r="BY20" s="441"/>
      <c r="BZ20" s="441"/>
      <c r="CA20" s="441"/>
      <c r="CB20" s="441"/>
      <c r="CC20" s="441"/>
      <c r="CD20" s="441"/>
      <c r="CE20" s="441"/>
      <c r="CF20" s="441"/>
      <c r="CG20" s="441"/>
      <c r="CH20" s="441"/>
      <c r="CI20" s="441"/>
      <c r="CJ20" s="441"/>
    </row>
    <row r="21" spans="1:88" ht="78.75" customHeight="1" thickBot="1">
      <c r="B21" s="1019" t="s">
        <v>2562</v>
      </c>
      <c r="C21" s="1013" t="s">
        <v>2563</v>
      </c>
      <c r="D21" s="1013" t="s">
        <v>2564</v>
      </c>
      <c r="E21" s="1017" t="s">
        <v>2565</v>
      </c>
      <c r="F21" s="1013" t="s">
        <v>2566</v>
      </c>
      <c r="G21" s="1013" t="s">
        <v>536</v>
      </c>
      <c r="H21" s="1013" t="s">
        <v>2567</v>
      </c>
      <c r="I21" s="1013" t="s">
        <v>2568</v>
      </c>
      <c r="J21" s="1013" t="s">
        <v>2569</v>
      </c>
      <c r="K21" s="1013" t="s">
        <v>2570</v>
      </c>
      <c r="L21" s="1013" t="s">
        <v>556</v>
      </c>
      <c r="M21" s="1013" t="s">
        <v>2571</v>
      </c>
      <c r="N21" s="1013" t="s">
        <v>2572</v>
      </c>
      <c r="O21" s="1013" t="s">
        <v>2573</v>
      </c>
      <c r="P21" s="1013" t="s">
        <v>2574</v>
      </c>
      <c r="Q21" s="1013" t="s">
        <v>2575</v>
      </c>
      <c r="R21" s="1013" t="s">
        <v>2576</v>
      </c>
      <c r="S21" s="1025" t="s">
        <v>557</v>
      </c>
      <c r="T21" s="1013" t="s">
        <v>2577</v>
      </c>
      <c r="U21" s="1013" t="s">
        <v>2578</v>
      </c>
      <c r="V21" s="1013" t="s">
        <v>546</v>
      </c>
      <c r="W21" s="1013" t="s">
        <v>2579</v>
      </c>
      <c r="X21" s="1017" t="s">
        <v>2580</v>
      </c>
      <c r="Y21" s="1013" t="s">
        <v>2581</v>
      </c>
      <c r="Z21" s="1017" t="s">
        <v>2582</v>
      </c>
      <c r="AA21" s="1013" t="s">
        <v>2583</v>
      </c>
      <c r="AB21" s="1017" t="s">
        <v>2584</v>
      </c>
      <c r="AC21" s="1013" t="s">
        <v>558</v>
      </c>
      <c r="AD21" s="1013" t="s">
        <v>559</v>
      </c>
      <c r="AE21" s="1032" t="s">
        <v>2585</v>
      </c>
      <c r="AF21" s="1032" t="s">
        <v>2586</v>
      </c>
      <c r="AG21" s="1034" t="s">
        <v>2587</v>
      </c>
      <c r="AH21" s="1009" t="s">
        <v>2588</v>
      </c>
      <c r="AI21" s="1009" t="s">
        <v>2589</v>
      </c>
      <c r="AJ21" s="1009" t="s">
        <v>2590</v>
      </c>
      <c r="AK21" s="1009" t="s">
        <v>560</v>
      </c>
      <c r="AL21" s="1009" t="s">
        <v>2591</v>
      </c>
      <c r="AM21" s="1009" t="s">
        <v>2592</v>
      </c>
      <c r="AN21" s="1009" t="s">
        <v>2593</v>
      </c>
      <c r="AO21" s="1009" t="s">
        <v>2594</v>
      </c>
      <c r="AP21" s="1011" t="s">
        <v>2595</v>
      </c>
      <c r="AQ21" s="999" t="s">
        <v>2596</v>
      </c>
      <c r="AR21" s="1001" t="s">
        <v>2597</v>
      </c>
      <c r="AS21" s="1003" t="s">
        <v>2598</v>
      </c>
      <c r="AT21" s="1004"/>
      <c r="AU21" s="1004"/>
      <c r="AV21" s="1004"/>
      <c r="AW21" s="1004"/>
      <c r="AX21" s="1004"/>
      <c r="AY21" s="1004"/>
      <c r="AZ21" s="1005" t="s">
        <v>2599</v>
      </c>
      <c r="BA21" s="1005"/>
      <c r="BB21" s="1005"/>
      <c r="BC21" s="1005"/>
      <c r="BD21" s="1005"/>
      <c r="BE21" s="1005"/>
      <c r="BF21" s="1005"/>
      <c r="BG21" s="1005"/>
      <c r="BH21" s="1005"/>
      <c r="BI21" s="1005"/>
      <c r="BJ21" s="1005"/>
      <c r="BK21" s="1005"/>
      <c r="BL21" s="1005"/>
      <c r="BM21" s="1005"/>
      <c r="BN21" s="1005"/>
      <c r="BO21" s="1005"/>
      <c r="BP21" s="1005"/>
      <c r="BQ21" s="1005"/>
      <c r="BR21" s="1005"/>
      <c r="BS21" s="1005"/>
      <c r="BT21" s="1005"/>
      <c r="BU21" s="1005"/>
      <c r="BV21" s="1005"/>
      <c r="BW21" s="1006"/>
      <c r="BX21" s="1007" t="s">
        <v>2600</v>
      </c>
      <c r="BY21" s="995" t="s">
        <v>2601</v>
      </c>
      <c r="BZ21" s="995" t="s">
        <v>2602</v>
      </c>
      <c r="CA21" s="997" t="s">
        <v>2603</v>
      </c>
      <c r="CB21" s="997" t="s">
        <v>2604</v>
      </c>
      <c r="CC21" s="995" t="s">
        <v>2605</v>
      </c>
      <c r="CD21" s="995" t="s">
        <v>2606</v>
      </c>
      <c r="CE21" s="995" t="s">
        <v>2607</v>
      </c>
      <c r="CF21" s="995" t="s">
        <v>2608</v>
      </c>
      <c r="CG21" s="995" t="s">
        <v>2609</v>
      </c>
      <c r="CH21" s="995" t="s">
        <v>2610</v>
      </c>
      <c r="CI21" s="991" t="s">
        <v>2611</v>
      </c>
      <c r="CJ21" s="993" t="s">
        <v>561</v>
      </c>
    </row>
    <row r="22" spans="1:88" ht="15.75" customHeight="1" thickBot="1">
      <c r="B22" s="1020"/>
      <c r="C22" s="1014"/>
      <c r="D22" s="1014"/>
      <c r="E22" s="1018"/>
      <c r="F22" s="1014"/>
      <c r="G22" s="1014"/>
      <c r="H22" s="1014"/>
      <c r="I22" s="1014"/>
      <c r="J22" s="1014"/>
      <c r="K22" s="1014"/>
      <c r="L22" s="1014"/>
      <c r="M22" s="1014"/>
      <c r="N22" s="1014"/>
      <c r="O22" s="1014"/>
      <c r="P22" s="1014"/>
      <c r="Q22" s="1014"/>
      <c r="R22" s="1014"/>
      <c r="S22" s="1026"/>
      <c r="T22" s="1014"/>
      <c r="U22" s="1014"/>
      <c r="V22" s="1014"/>
      <c r="W22" s="1014"/>
      <c r="X22" s="1018"/>
      <c r="Y22" s="1014"/>
      <c r="Z22" s="1018"/>
      <c r="AA22" s="1014"/>
      <c r="AB22" s="1018"/>
      <c r="AC22" s="1024"/>
      <c r="AD22" s="1014"/>
      <c r="AE22" s="1033"/>
      <c r="AF22" s="1033"/>
      <c r="AG22" s="1035"/>
      <c r="AH22" s="1010"/>
      <c r="AI22" s="1010"/>
      <c r="AJ22" s="1010"/>
      <c r="AK22" s="1010"/>
      <c r="AL22" s="1010"/>
      <c r="AM22" s="1010"/>
      <c r="AN22" s="1010"/>
      <c r="AO22" s="1010"/>
      <c r="AP22" s="1012"/>
      <c r="AQ22" s="1000"/>
      <c r="AR22" s="1002"/>
      <c r="AS22" s="462" t="s">
        <v>85</v>
      </c>
      <c r="AT22" s="463" t="s">
        <v>4</v>
      </c>
      <c r="AU22" s="463" t="s">
        <v>4</v>
      </c>
      <c r="AV22" s="463" t="s">
        <v>86</v>
      </c>
      <c r="AW22" s="463" t="s">
        <v>30</v>
      </c>
      <c r="AX22" s="463" t="s">
        <v>87</v>
      </c>
      <c r="AY22" s="464" t="s">
        <v>3</v>
      </c>
      <c r="AZ22" s="465">
        <v>1</v>
      </c>
      <c r="BA22" s="463">
        <v>2</v>
      </c>
      <c r="BB22" s="463">
        <v>3</v>
      </c>
      <c r="BC22" s="463">
        <v>4</v>
      </c>
      <c r="BD22" s="463">
        <v>5</v>
      </c>
      <c r="BE22" s="463">
        <v>6</v>
      </c>
      <c r="BF22" s="463">
        <v>7</v>
      </c>
      <c r="BG22" s="463">
        <v>8</v>
      </c>
      <c r="BH22" s="463">
        <v>9</v>
      </c>
      <c r="BI22" s="463">
        <v>10</v>
      </c>
      <c r="BJ22" s="463" t="s">
        <v>88</v>
      </c>
      <c r="BK22" s="463" t="s">
        <v>89</v>
      </c>
      <c r="BL22" s="463" t="s">
        <v>2503</v>
      </c>
      <c r="BM22" s="463" t="s">
        <v>2613</v>
      </c>
      <c r="BN22" s="463" t="s">
        <v>2614</v>
      </c>
      <c r="BO22" s="463" t="s">
        <v>2615</v>
      </c>
      <c r="BP22" s="463" t="s">
        <v>2616</v>
      </c>
      <c r="BQ22" s="463" t="s">
        <v>2617</v>
      </c>
      <c r="BR22" s="463" t="s">
        <v>2618</v>
      </c>
      <c r="BS22" s="463" t="s">
        <v>2619</v>
      </c>
      <c r="BT22" s="463" t="s">
        <v>2620</v>
      </c>
      <c r="BU22" s="463" t="s">
        <v>2621</v>
      </c>
      <c r="BV22" s="463" t="s">
        <v>2622</v>
      </c>
      <c r="BW22" s="466">
        <v>24</v>
      </c>
      <c r="BX22" s="1008"/>
      <c r="BY22" s="996"/>
      <c r="BZ22" s="996"/>
      <c r="CA22" s="998"/>
      <c r="CB22" s="998"/>
      <c r="CC22" s="996"/>
      <c r="CD22" s="996"/>
      <c r="CE22" s="996"/>
      <c r="CF22" s="996"/>
      <c r="CG22" s="996"/>
      <c r="CH22" s="996"/>
      <c r="CI22" s="992"/>
      <c r="CJ22" s="994"/>
    </row>
    <row r="23" spans="1:88" ht="15.75" customHeight="1" thickBot="1">
      <c r="B23" s="447"/>
      <c r="C23" s="467" t="s">
        <v>474</v>
      </c>
      <c r="D23" s="447"/>
      <c r="E23" s="468">
        <v>45413</v>
      </c>
      <c r="F23" s="563">
        <v>45406</v>
      </c>
      <c r="G23" s="467" t="s">
        <v>61</v>
      </c>
      <c r="H23" s="467">
        <v>43689396</v>
      </c>
      <c r="I23" s="467" t="s">
        <v>2627</v>
      </c>
      <c r="J23" s="467" t="s">
        <v>2543</v>
      </c>
      <c r="K23" s="505" t="s">
        <v>2544</v>
      </c>
      <c r="L23" s="467" t="s">
        <v>2531</v>
      </c>
      <c r="M23" s="468">
        <v>29643</v>
      </c>
      <c r="N23" s="467" t="s">
        <v>524</v>
      </c>
      <c r="O23" s="451" t="s">
        <v>2628</v>
      </c>
      <c r="P23" s="442" t="s">
        <v>2521</v>
      </c>
      <c r="Q23" s="442" t="s">
        <v>2629</v>
      </c>
      <c r="R23" s="439" t="s">
        <v>2545</v>
      </c>
      <c r="S23" s="439"/>
      <c r="T23" s="439">
        <v>6045432000</v>
      </c>
      <c r="U23" s="442">
        <v>3122537751</v>
      </c>
      <c r="V23" s="566" t="s">
        <v>2630</v>
      </c>
      <c r="W23" s="444" t="s">
        <v>2522</v>
      </c>
      <c r="X23" s="446"/>
      <c r="Y23" s="444" t="s">
        <v>2527</v>
      </c>
      <c r="Z23" s="440"/>
      <c r="AA23" s="440" t="s">
        <v>2522</v>
      </c>
      <c r="AB23" s="448"/>
      <c r="AC23" s="479" t="s">
        <v>489</v>
      </c>
      <c r="AD23" s="474"/>
      <c r="AE23" s="440" t="s">
        <v>551</v>
      </c>
      <c r="AF23" s="440" t="s">
        <v>600</v>
      </c>
      <c r="AG23" s="440" t="s">
        <v>485</v>
      </c>
      <c r="AH23" s="440" t="s">
        <v>492</v>
      </c>
      <c r="AI23" s="443">
        <v>45406</v>
      </c>
      <c r="AJ23" s="443">
        <v>45620</v>
      </c>
      <c r="AK23" s="481">
        <v>7</v>
      </c>
      <c r="AL23" s="445" t="s">
        <v>2631</v>
      </c>
      <c r="AM23" s="445" t="s">
        <v>2632</v>
      </c>
      <c r="AN23" s="458" t="s">
        <v>2633</v>
      </c>
      <c r="AO23" s="480">
        <v>1841201</v>
      </c>
      <c r="AP23" s="498" t="s">
        <v>821</v>
      </c>
      <c r="AQ23" s="470"/>
      <c r="AR23" s="447">
        <v>1</v>
      </c>
      <c r="AS23" s="471" t="s">
        <v>112</v>
      </c>
      <c r="AT23" s="469" t="s">
        <v>112</v>
      </c>
      <c r="AU23" s="469" t="s">
        <v>112</v>
      </c>
      <c r="AV23" s="469" t="s">
        <v>112</v>
      </c>
      <c r="AW23" s="469" t="s">
        <v>112</v>
      </c>
      <c r="AX23" s="447"/>
      <c r="AY23" s="447"/>
      <c r="AZ23" s="447"/>
      <c r="BA23" s="447"/>
      <c r="BB23" s="447"/>
      <c r="BC23" s="447"/>
      <c r="BD23" s="447"/>
      <c r="BE23" s="447"/>
      <c r="BF23" s="447" t="s">
        <v>112</v>
      </c>
      <c r="BG23" s="447" t="s">
        <v>112</v>
      </c>
      <c r="BH23" s="447" t="s">
        <v>112</v>
      </c>
      <c r="BI23" s="447" t="s">
        <v>112</v>
      </c>
      <c r="BJ23" s="447" t="s">
        <v>112</v>
      </c>
      <c r="BK23" s="447" t="s">
        <v>112</v>
      </c>
      <c r="BL23" s="447" t="s">
        <v>2612</v>
      </c>
      <c r="BM23" s="447" t="s">
        <v>112</v>
      </c>
      <c r="BN23" s="447" t="s">
        <v>112</v>
      </c>
      <c r="BO23" s="447" t="s">
        <v>112</v>
      </c>
      <c r="BP23" s="447" t="s">
        <v>112</v>
      </c>
      <c r="BQ23" s="447"/>
      <c r="BR23" s="447"/>
      <c r="BS23" s="447"/>
      <c r="BT23" s="447"/>
      <c r="BU23" s="447"/>
      <c r="BV23" s="447"/>
      <c r="BW23" s="475"/>
      <c r="BX23" s="478">
        <v>1841201</v>
      </c>
      <c r="BY23" s="476" t="s">
        <v>2623</v>
      </c>
      <c r="BZ23" s="475">
        <v>1841201</v>
      </c>
      <c r="CA23" s="475">
        <v>1</v>
      </c>
      <c r="CB23" s="475">
        <v>0.52200000000000002</v>
      </c>
      <c r="CC23" s="473" t="s">
        <v>2523</v>
      </c>
      <c r="CD23" s="473" t="s">
        <v>2521</v>
      </c>
      <c r="CE23" s="473" t="s">
        <v>2555</v>
      </c>
      <c r="CF23" s="473" t="s">
        <v>177</v>
      </c>
      <c r="CG23" s="460">
        <v>6045432000</v>
      </c>
      <c r="CH23" s="460">
        <v>3002500001</v>
      </c>
      <c r="CI23" s="477" t="s">
        <v>2625</v>
      </c>
      <c r="CJ23" s="460"/>
    </row>
    <row r="24" spans="1:88" ht="16.149999999999999" customHeight="1" thickBot="1">
      <c r="B24" s="447"/>
      <c r="C24" s="467" t="s">
        <v>474</v>
      </c>
      <c r="D24" s="447"/>
      <c r="E24" s="468">
        <v>45413</v>
      </c>
      <c r="F24" s="563">
        <v>45407</v>
      </c>
      <c r="G24" s="467" t="s">
        <v>61</v>
      </c>
      <c r="H24" s="467">
        <v>1036963364</v>
      </c>
      <c r="I24" s="467" t="s">
        <v>2547</v>
      </c>
      <c r="J24" s="467" t="s">
        <v>2534</v>
      </c>
      <c r="K24" s="467" t="s">
        <v>2550</v>
      </c>
      <c r="L24" s="467" t="s">
        <v>2634</v>
      </c>
      <c r="M24" s="468">
        <v>35999</v>
      </c>
      <c r="N24" s="467" t="s">
        <v>524</v>
      </c>
      <c r="O24" s="451" t="s">
        <v>2635</v>
      </c>
      <c r="P24" s="442" t="s">
        <v>2521</v>
      </c>
      <c r="Q24" s="442" t="s">
        <v>2626</v>
      </c>
      <c r="R24" s="439" t="s">
        <v>2545</v>
      </c>
      <c r="S24" s="439"/>
      <c r="T24" s="439">
        <v>6045432000</v>
      </c>
      <c r="U24" s="442">
        <v>3134152935</v>
      </c>
      <c r="V24" s="566" t="s">
        <v>2636</v>
      </c>
      <c r="W24" s="444" t="s">
        <v>2522</v>
      </c>
      <c r="X24" s="446"/>
      <c r="Y24" s="444" t="s">
        <v>2546</v>
      </c>
      <c r="Z24" s="440"/>
      <c r="AA24" s="440" t="s">
        <v>2522</v>
      </c>
      <c r="AB24" s="448"/>
      <c r="AC24" s="479" t="s">
        <v>489</v>
      </c>
      <c r="AD24" s="474"/>
      <c r="AE24" s="440" t="s">
        <v>551</v>
      </c>
      <c r="AF24" s="440" t="s">
        <v>600</v>
      </c>
      <c r="AG24" s="440" t="s">
        <v>485</v>
      </c>
      <c r="AH24" s="440" t="s">
        <v>492</v>
      </c>
      <c r="AI24" s="443">
        <v>45407</v>
      </c>
      <c r="AJ24" s="450">
        <v>45529</v>
      </c>
      <c r="AK24" s="457">
        <v>4</v>
      </c>
      <c r="AL24" s="456">
        <v>14868000</v>
      </c>
      <c r="AM24" s="445">
        <v>3717000</v>
      </c>
      <c r="AN24" s="459">
        <v>1486800</v>
      </c>
      <c r="AO24" s="480">
        <v>1841201</v>
      </c>
      <c r="AP24" s="498" t="s">
        <v>821</v>
      </c>
      <c r="AQ24" s="470"/>
      <c r="AR24" s="447">
        <v>1</v>
      </c>
      <c r="AS24" s="471" t="s">
        <v>112</v>
      </c>
      <c r="AT24" s="469" t="s">
        <v>112</v>
      </c>
      <c r="AU24" s="469" t="s">
        <v>112</v>
      </c>
      <c r="AV24" s="469" t="s">
        <v>112</v>
      </c>
      <c r="AW24" s="469" t="s">
        <v>112</v>
      </c>
      <c r="AX24" s="447"/>
      <c r="AY24" s="447"/>
      <c r="AZ24" s="447"/>
      <c r="BA24" s="447"/>
      <c r="BB24" s="447"/>
      <c r="BC24" s="447"/>
      <c r="BD24" s="447"/>
      <c r="BE24" s="447"/>
      <c r="BF24" s="447" t="s">
        <v>112</v>
      </c>
      <c r="BG24" s="447" t="s">
        <v>112</v>
      </c>
      <c r="BH24" s="447" t="s">
        <v>112</v>
      </c>
      <c r="BI24" s="447" t="s">
        <v>112</v>
      </c>
      <c r="BJ24" s="447" t="s">
        <v>112</v>
      </c>
      <c r="BK24" s="447" t="s">
        <v>112</v>
      </c>
      <c r="BL24" s="447" t="s">
        <v>2612</v>
      </c>
      <c r="BM24" s="447" t="s">
        <v>112</v>
      </c>
      <c r="BN24" s="447" t="s">
        <v>112</v>
      </c>
      <c r="BO24" s="447" t="s">
        <v>112</v>
      </c>
      <c r="BP24" s="447" t="s">
        <v>112</v>
      </c>
      <c r="BQ24" s="447"/>
      <c r="BR24" s="447"/>
      <c r="BS24" s="447"/>
      <c r="BT24" s="447"/>
      <c r="BU24" s="447"/>
      <c r="BV24" s="447"/>
      <c r="BW24" s="475"/>
      <c r="BX24" s="478">
        <v>1841201</v>
      </c>
      <c r="BY24" s="476" t="s">
        <v>2623</v>
      </c>
      <c r="BZ24" s="475">
        <v>1841201</v>
      </c>
      <c r="CA24" s="475">
        <v>1</v>
      </c>
      <c r="CB24" s="475">
        <v>0.52200000000000002</v>
      </c>
      <c r="CC24" s="473" t="s">
        <v>2523</v>
      </c>
      <c r="CD24" s="473" t="s">
        <v>2521</v>
      </c>
      <c r="CE24" s="473" t="s">
        <v>2555</v>
      </c>
      <c r="CF24" s="473" t="s">
        <v>177</v>
      </c>
      <c r="CG24" s="460">
        <v>6045432000</v>
      </c>
      <c r="CH24" s="460">
        <v>3002500001</v>
      </c>
      <c r="CI24" s="477" t="s">
        <v>2625</v>
      </c>
      <c r="CJ24" s="460"/>
    </row>
    <row r="25" spans="1:88" ht="16.5" customHeight="1" thickBot="1">
      <c r="B25" s="447"/>
      <c r="C25" s="467" t="s">
        <v>474</v>
      </c>
      <c r="D25" s="447"/>
      <c r="E25" s="468">
        <v>45413</v>
      </c>
      <c r="F25" s="563">
        <v>45408</v>
      </c>
      <c r="G25" s="467" t="s">
        <v>61</v>
      </c>
      <c r="H25" s="467">
        <v>1036599032</v>
      </c>
      <c r="I25" s="467" t="s">
        <v>2637</v>
      </c>
      <c r="J25" s="467" t="s">
        <v>2638</v>
      </c>
      <c r="K25" s="467" t="s">
        <v>2639</v>
      </c>
      <c r="L25" s="467" t="s">
        <v>2536</v>
      </c>
      <c r="M25" s="468">
        <v>31513</v>
      </c>
      <c r="N25" s="467" t="s">
        <v>4</v>
      </c>
      <c r="O25" s="451" t="s">
        <v>2640</v>
      </c>
      <c r="P25" s="442" t="s">
        <v>2521</v>
      </c>
      <c r="Q25" s="442" t="s">
        <v>2552</v>
      </c>
      <c r="R25" s="439" t="s">
        <v>178</v>
      </c>
      <c r="S25" s="439"/>
      <c r="T25" s="439">
        <v>6045432000</v>
      </c>
      <c r="U25" s="442">
        <v>3006609064</v>
      </c>
      <c r="V25" s="566" t="s">
        <v>2641</v>
      </c>
      <c r="W25" s="444" t="s">
        <v>2526</v>
      </c>
      <c r="X25" s="446"/>
      <c r="Y25" s="444" t="s">
        <v>2546</v>
      </c>
      <c r="Z25" s="440"/>
      <c r="AA25" s="440" t="s">
        <v>2522</v>
      </c>
      <c r="AB25" s="448"/>
      <c r="AC25" s="479" t="s">
        <v>489</v>
      </c>
      <c r="AD25" s="474"/>
      <c r="AE25" s="440" t="s">
        <v>551</v>
      </c>
      <c r="AF25" s="440" t="s">
        <v>600</v>
      </c>
      <c r="AG25" s="440" t="s">
        <v>485</v>
      </c>
      <c r="AH25" s="440" t="s">
        <v>492</v>
      </c>
      <c r="AI25" s="443">
        <v>45408</v>
      </c>
      <c r="AJ25" s="450">
        <v>45591</v>
      </c>
      <c r="AK25" s="457">
        <v>6</v>
      </c>
      <c r="AL25" s="456">
        <v>13398000</v>
      </c>
      <c r="AM25" s="458">
        <v>2233000</v>
      </c>
      <c r="AN25" s="461">
        <v>1300000</v>
      </c>
      <c r="AO25" s="480">
        <v>2750001</v>
      </c>
      <c r="AP25" s="565" t="s">
        <v>821</v>
      </c>
      <c r="AQ25" s="470"/>
      <c r="AR25" s="447">
        <v>2</v>
      </c>
      <c r="AS25" s="471" t="s">
        <v>112</v>
      </c>
      <c r="AT25" s="469" t="s">
        <v>112</v>
      </c>
      <c r="AU25" s="469" t="s">
        <v>112</v>
      </c>
      <c r="AV25" s="469" t="s">
        <v>112</v>
      </c>
      <c r="AW25" s="469" t="s">
        <v>112</v>
      </c>
      <c r="AX25" s="447"/>
      <c r="AY25" s="447"/>
      <c r="AZ25" s="447"/>
      <c r="BA25" s="447"/>
      <c r="BB25" s="447"/>
      <c r="BC25" s="447"/>
      <c r="BD25" s="447"/>
      <c r="BE25" s="447"/>
      <c r="BF25" s="447" t="s">
        <v>112</v>
      </c>
      <c r="BG25" s="447" t="s">
        <v>112</v>
      </c>
      <c r="BH25" s="447" t="s">
        <v>112</v>
      </c>
      <c r="BI25" s="447" t="s">
        <v>112</v>
      </c>
      <c r="BJ25" s="447" t="s">
        <v>112</v>
      </c>
      <c r="BK25" s="447" t="s">
        <v>112</v>
      </c>
      <c r="BL25" s="447" t="s">
        <v>2612</v>
      </c>
      <c r="BM25" s="447" t="s">
        <v>112</v>
      </c>
      <c r="BN25" s="447" t="s">
        <v>112</v>
      </c>
      <c r="BO25" s="447" t="s">
        <v>112</v>
      </c>
      <c r="BP25" s="447" t="s">
        <v>112</v>
      </c>
      <c r="BQ25" s="447"/>
      <c r="BR25" s="447"/>
      <c r="BS25" s="447"/>
      <c r="BT25" s="447"/>
      <c r="BU25" s="447"/>
      <c r="BV25" s="447"/>
      <c r="BW25" s="475"/>
      <c r="BX25" s="478">
        <v>2750001</v>
      </c>
      <c r="BY25" s="476" t="s">
        <v>2642</v>
      </c>
      <c r="BZ25" s="475">
        <v>2750001</v>
      </c>
      <c r="CA25" s="475">
        <v>2</v>
      </c>
      <c r="CB25" s="475">
        <v>1.044</v>
      </c>
      <c r="CC25" s="473" t="s">
        <v>2523</v>
      </c>
      <c r="CD25" s="473" t="s">
        <v>2521</v>
      </c>
      <c r="CE25" s="473" t="s">
        <v>2555</v>
      </c>
      <c r="CF25" s="473" t="s">
        <v>177</v>
      </c>
      <c r="CG25" s="460">
        <v>6045432000</v>
      </c>
      <c r="CH25" s="460">
        <v>3002500001</v>
      </c>
      <c r="CI25" s="477" t="s">
        <v>2625</v>
      </c>
      <c r="CJ25" s="460"/>
    </row>
    <row r="26" spans="1:88" ht="16.149999999999999" customHeight="1" thickBot="1">
      <c r="B26" s="447"/>
      <c r="C26" s="467" t="s">
        <v>474</v>
      </c>
      <c r="D26" s="447"/>
      <c r="E26" s="468">
        <v>45413</v>
      </c>
      <c r="F26" s="563">
        <v>45408</v>
      </c>
      <c r="G26" s="467" t="s">
        <v>61</v>
      </c>
      <c r="H26" s="467">
        <v>1001478221</v>
      </c>
      <c r="I26" s="467" t="s">
        <v>2535</v>
      </c>
      <c r="J26" s="467" t="s">
        <v>2532</v>
      </c>
      <c r="K26" s="467" t="s">
        <v>2541</v>
      </c>
      <c r="L26" s="467"/>
      <c r="M26" s="468">
        <v>37238</v>
      </c>
      <c r="N26" s="467" t="s">
        <v>4</v>
      </c>
      <c r="O26" s="451" t="s">
        <v>2643</v>
      </c>
      <c r="P26" s="442" t="s">
        <v>2521</v>
      </c>
      <c r="Q26" s="442" t="s">
        <v>2626</v>
      </c>
      <c r="R26" s="439" t="s">
        <v>2545</v>
      </c>
      <c r="S26" s="439"/>
      <c r="T26" s="439">
        <v>6045432000</v>
      </c>
      <c r="U26" s="442">
        <v>3113041558</v>
      </c>
      <c r="V26" s="566" t="s">
        <v>2644</v>
      </c>
      <c r="W26" s="444" t="s">
        <v>2522</v>
      </c>
      <c r="X26" s="446"/>
      <c r="Y26" s="444" t="s">
        <v>2527</v>
      </c>
      <c r="Z26" s="440"/>
      <c r="AA26" s="440" t="s">
        <v>2522</v>
      </c>
      <c r="AB26" s="448"/>
      <c r="AC26" s="479" t="s">
        <v>489</v>
      </c>
      <c r="AD26" s="474"/>
      <c r="AE26" s="440" t="s">
        <v>551</v>
      </c>
      <c r="AF26" s="440" t="s">
        <v>600</v>
      </c>
      <c r="AG26" s="440" t="s">
        <v>485</v>
      </c>
      <c r="AH26" s="440" t="s">
        <v>492</v>
      </c>
      <c r="AI26" s="443">
        <v>45408</v>
      </c>
      <c r="AJ26" s="450">
        <v>45622</v>
      </c>
      <c r="AK26" s="457">
        <v>7</v>
      </c>
      <c r="AL26" s="456">
        <v>14000000</v>
      </c>
      <c r="AM26" s="445">
        <v>2000000</v>
      </c>
      <c r="AN26" s="459">
        <v>1300000</v>
      </c>
      <c r="AO26" s="480">
        <v>2855201</v>
      </c>
      <c r="AP26" s="498" t="s">
        <v>821</v>
      </c>
      <c r="AQ26" s="470"/>
      <c r="AR26" s="447">
        <v>2</v>
      </c>
      <c r="AS26" s="471" t="s">
        <v>112</v>
      </c>
      <c r="AT26" s="469" t="s">
        <v>112</v>
      </c>
      <c r="AU26" s="469" t="s">
        <v>112</v>
      </c>
      <c r="AV26" s="469" t="s">
        <v>112</v>
      </c>
      <c r="AW26" s="469" t="s">
        <v>112</v>
      </c>
      <c r="AX26" s="447"/>
      <c r="AY26" s="447"/>
      <c r="AZ26" s="447"/>
      <c r="BA26" s="447"/>
      <c r="BB26" s="447"/>
      <c r="BC26" s="447"/>
      <c r="BD26" s="447"/>
      <c r="BE26" s="447"/>
      <c r="BF26" s="447" t="s">
        <v>112</v>
      </c>
      <c r="BG26" s="447" t="s">
        <v>112</v>
      </c>
      <c r="BH26" s="447" t="s">
        <v>112</v>
      </c>
      <c r="BI26" s="447" t="s">
        <v>112</v>
      </c>
      <c r="BJ26" s="447" t="s">
        <v>112</v>
      </c>
      <c r="BK26" s="447" t="s">
        <v>112</v>
      </c>
      <c r="BL26" s="447" t="s">
        <v>2612</v>
      </c>
      <c r="BM26" s="447" t="s">
        <v>112</v>
      </c>
      <c r="BN26" s="447" t="s">
        <v>112</v>
      </c>
      <c r="BO26" s="447" t="s">
        <v>112</v>
      </c>
      <c r="BP26" s="447" t="s">
        <v>112</v>
      </c>
      <c r="BQ26" s="447"/>
      <c r="BR26" s="447"/>
      <c r="BS26" s="447"/>
      <c r="BT26" s="447"/>
      <c r="BU26" s="447"/>
      <c r="BV26" s="447"/>
      <c r="BW26" s="475"/>
      <c r="BX26" s="478">
        <v>2855201</v>
      </c>
      <c r="BY26" s="476" t="s">
        <v>2645</v>
      </c>
      <c r="BZ26" s="475">
        <v>2855201</v>
      </c>
      <c r="CA26" s="475">
        <v>2</v>
      </c>
      <c r="CB26" s="475">
        <v>1.044</v>
      </c>
      <c r="CC26" s="473" t="s">
        <v>2523</v>
      </c>
      <c r="CD26" s="473" t="s">
        <v>2521</v>
      </c>
      <c r="CE26" s="473" t="s">
        <v>2555</v>
      </c>
      <c r="CF26" s="473" t="s">
        <v>177</v>
      </c>
      <c r="CG26" s="460">
        <v>6045432000</v>
      </c>
      <c r="CH26" s="460">
        <v>3002500001</v>
      </c>
      <c r="CI26" s="477" t="s">
        <v>2625</v>
      </c>
      <c r="CJ26" s="460"/>
    </row>
    <row r="27" spans="1:88" ht="16.5" customHeight="1" thickBot="1">
      <c r="B27" s="447"/>
      <c r="C27" s="467" t="s">
        <v>474</v>
      </c>
      <c r="D27" s="447"/>
      <c r="E27" s="468">
        <v>45413</v>
      </c>
      <c r="F27" s="563">
        <v>45408</v>
      </c>
      <c r="G27" s="467" t="s">
        <v>61</v>
      </c>
      <c r="H27" s="467">
        <v>15428360</v>
      </c>
      <c r="I27" s="467" t="s">
        <v>2646</v>
      </c>
      <c r="J27" s="467" t="s">
        <v>2647</v>
      </c>
      <c r="K27" s="467" t="s">
        <v>2648</v>
      </c>
      <c r="L27" s="467" t="s">
        <v>2542</v>
      </c>
      <c r="M27" s="468">
        <v>23314</v>
      </c>
      <c r="N27" s="467" t="s">
        <v>4</v>
      </c>
      <c r="O27" s="451" t="s">
        <v>2649</v>
      </c>
      <c r="P27" s="442" t="s">
        <v>2521</v>
      </c>
      <c r="Q27" s="442" t="s">
        <v>2626</v>
      </c>
      <c r="R27" s="439" t="s">
        <v>178</v>
      </c>
      <c r="S27" s="439"/>
      <c r="T27" s="439">
        <v>6045432000</v>
      </c>
      <c r="U27" s="442">
        <v>3194483107</v>
      </c>
      <c r="V27" s="566" t="s">
        <v>2650</v>
      </c>
      <c r="W27" s="444" t="s">
        <v>2522</v>
      </c>
      <c r="X27" s="446"/>
      <c r="Y27" s="444" t="s">
        <v>2546</v>
      </c>
      <c r="Z27" s="440"/>
      <c r="AA27" s="440" t="s">
        <v>2522</v>
      </c>
      <c r="AB27" s="448"/>
      <c r="AC27" s="479" t="s">
        <v>489</v>
      </c>
      <c r="AD27" s="474"/>
      <c r="AE27" s="440" t="s">
        <v>551</v>
      </c>
      <c r="AF27" s="440" t="s">
        <v>600</v>
      </c>
      <c r="AG27" s="440" t="s">
        <v>485</v>
      </c>
      <c r="AH27" s="440" t="s">
        <v>492</v>
      </c>
      <c r="AI27" s="443">
        <v>45408</v>
      </c>
      <c r="AJ27" s="450">
        <v>45622</v>
      </c>
      <c r="AK27" s="457">
        <v>7</v>
      </c>
      <c r="AL27" s="456">
        <v>18900000</v>
      </c>
      <c r="AM27" s="445">
        <v>2700000</v>
      </c>
      <c r="AN27" s="459">
        <v>1300000</v>
      </c>
      <c r="AO27" s="480">
        <v>2855201</v>
      </c>
      <c r="AP27" s="498" t="s">
        <v>821</v>
      </c>
      <c r="AQ27" s="470"/>
      <c r="AR27" s="447">
        <v>2</v>
      </c>
      <c r="AS27" s="471" t="s">
        <v>112</v>
      </c>
      <c r="AT27" s="469" t="s">
        <v>112</v>
      </c>
      <c r="AU27" s="469" t="s">
        <v>112</v>
      </c>
      <c r="AV27" s="469" t="s">
        <v>112</v>
      </c>
      <c r="AW27" s="469" t="s">
        <v>112</v>
      </c>
      <c r="AX27" s="447"/>
      <c r="AY27" s="447"/>
      <c r="AZ27" s="447"/>
      <c r="BA27" s="447"/>
      <c r="BB27" s="447"/>
      <c r="BC27" s="447"/>
      <c r="BD27" s="447"/>
      <c r="BE27" s="447"/>
      <c r="BF27" s="447" t="s">
        <v>112</v>
      </c>
      <c r="BG27" s="447" t="s">
        <v>112</v>
      </c>
      <c r="BH27" s="447" t="s">
        <v>112</v>
      </c>
      <c r="BI27" s="447" t="s">
        <v>112</v>
      </c>
      <c r="BJ27" s="447" t="s">
        <v>112</v>
      </c>
      <c r="BK27" s="447" t="s">
        <v>112</v>
      </c>
      <c r="BL27" s="447" t="s">
        <v>2612</v>
      </c>
      <c r="BM27" s="447" t="s">
        <v>112</v>
      </c>
      <c r="BN27" s="447" t="s">
        <v>112</v>
      </c>
      <c r="BO27" s="447" t="s">
        <v>112</v>
      </c>
      <c r="BP27" s="447" t="s">
        <v>112</v>
      </c>
      <c r="BQ27" s="447"/>
      <c r="BR27" s="447"/>
      <c r="BS27" s="447"/>
      <c r="BT27" s="447"/>
      <c r="BU27" s="447"/>
      <c r="BV27" s="447"/>
      <c r="BW27" s="475"/>
      <c r="BX27" s="478">
        <v>2855201</v>
      </c>
      <c r="BY27" s="476" t="s">
        <v>2645</v>
      </c>
      <c r="BZ27" s="475">
        <v>2855201</v>
      </c>
      <c r="CA27" s="475">
        <v>2</v>
      </c>
      <c r="CB27" s="475">
        <v>1.044</v>
      </c>
      <c r="CC27" s="473" t="s">
        <v>2523</v>
      </c>
      <c r="CD27" s="473" t="s">
        <v>2521</v>
      </c>
      <c r="CE27" s="473" t="s">
        <v>2555</v>
      </c>
      <c r="CF27" s="473" t="s">
        <v>177</v>
      </c>
      <c r="CG27" s="460">
        <v>6045432000</v>
      </c>
      <c r="CH27" s="460">
        <v>3002500001</v>
      </c>
      <c r="CI27" s="477" t="s">
        <v>2625</v>
      </c>
      <c r="CJ27" s="460"/>
    </row>
    <row r="28" spans="1:88" ht="16.5" customHeight="1" thickBot="1">
      <c r="B28" s="447"/>
      <c r="C28" s="467" t="s">
        <v>474</v>
      </c>
      <c r="D28" s="447"/>
      <c r="E28" s="468">
        <v>45413</v>
      </c>
      <c r="F28" s="563">
        <v>45408</v>
      </c>
      <c r="G28" s="467" t="s">
        <v>61</v>
      </c>
      <c r="H28" s="467">
        <v>1036400701</v>
      </c>
      <c r="I28" s="467" t="s">
        <v>2548</v>
      </c>
      <c r="J28" s="467" t="s">
        <v>2549</v>
      </c>
      <c r="K28" s="467" t="s">
        <v>2551</v>
      </c>
      <c r="L28" s="467"/>
      <c r="M28" s="468">
        <v>34916</v>
      </c>
      <c r="N28" s="467" t="s">
        <v>524</v>
      </c>
      <c r="O28" s="451" t="s">
        <v>2651</v>
      </c>
      <c r="P28" s="442" t="s">
        <v>2521</v>
      </c>
      <c r="Q28" s="442" t="s">
        <v>2552</v>
      </c>
      <c r="R28" s="439" t="s">
        <v>178</v>
      </c>
      <c r="S28" s="439"/>
      <c r="T28" s="439">
        <v>6045432000</v>
      </c>
      <c r="U28" s="442">
        <v>3194187180</v>
      </c>
      <c r="V28" s="566" t="s">
        <v>2652</v>
      </c>
      <c r="W28" s="444" t="s">
        <v>2526</v>
      </c>
      <c r="X28" s="446"/>
      <c r="Y28" s="444" t="s">
        <v>2533</v>
      </c>
      <c r="Z28" s="440"/>
      <c r="AA28" s="440" t="s">
        <v>2522</v>
      </c>
      <c r="AB28" s="448"/>
      <c r="AC28" s="479" t="s">
        <v>489</v>
      </c>
      <c r="AD28" s="474"/>
      <c r="AE28" s="440" t="s">
        <v>551</v>
      </c>
      <c r="AF28" s="440" t="s">
        <v>600</v>
      </c>
      <c r="AG28" s="440" t="s">
        <v>485</v>
      </c>
      <c r="AH28" s="440" t="s">
        <v>492</v>
      </c>
      <c r="AI28" s="443">
        <v>45408</v>
      </c>
      <c r="AJ28" s="450">
        <v>45622</v>
      </c>
      <c r="AK28" s="457">
        <v>7</v>
      </c>
      <c r="AL28" s="456">
        <v>16100000</v>
      </c>
      <c r="AM28" s="445">
        <v>2300000</v>
      </c>
      <c r="AN28" s="459">
        <v>1300000</v>
      </c>
      <c r="AO28" s="480">
        <v>2855201</v>
      </c>
      <c r="AP28" s="498" t="s">
        <v>821</v>
      </c>
      <c r="AQ28" s="470"/>
      <c r="AR28" s="447">
        <v>2</v>
      </c>
      <c r="AS28" s="471" t="s">
        <v>112</v>
      </c>
      <c r="AT28" s="469" t="s">
        <v>112</v>
      </c>
      <c r="AU28" s="469" t="s">
        <v>112</v>
      </c>
      <c r="AV28" s="469" t="s">
        <v>112</v>
      </c>
      <c r="AW28" s="469" t="s">
        <v>112</v>
      </c>
      <c r="AX28" s="447"/>
      <c r="AY28" s="447"/>
      <c r="AZ28" s="447"/>
      <c r="BA28" s="447"/>
      <c r="BB28" s="447"/>
      <c r="BC28" s="447"/>
      <c r="BD28" s="447"/>
      <c r="BE28" s="447"/>
      <c r="BF28" s="447" t="s">
        <v>112</v>
      </c>
      <c r="BG28" s="447" t="s">
        <v>112</v>
      </c>
      <c r="BH28" s="447" t="s">
        <v>112</v>
      </c>
      <c r="BI28" s="447" t="s">
        <v>112</v>
      </c>
      <c r="BJ28" s="447" t="s">
        <v>112</v>
      </c>
      <c r="BK28" s="447" t="s">
        <v>112</v>
      </c>
      <c r="BL28" s="447" t="s">
        <v>2612</v>
      </c>
      <c r="BM28" s="447" t="s">
        <v>112</v>
      </c>
      <c r="BN28" s="447" t="s">
        <v>112</v>
      </c>
      <c r="BO28" s="447" t="s">
        <v>112</v>
      </c>
      <c r="BP28" s="447" t="s">
        <v>112</v>
      </c>
      <c r="BQ28" s="447"/>
      <c r="BR28" s="447"/>
      <c r="BS28" s="447"/>
      <c r="BT28" s="447"/>
      <c r="BU28" s="447"/>
      <c r="BV28" s="447"/>
      <c r="BW28" s="475"/>
      <c r="BX28" s="478">
        <v>2855201</v>
      </c>
      <c r="BY28" s="476" t="s">
        <v>2645</v>
      </c>
      <c r="BZ28" s="475">
        <v>2855201</v>
      </c>
      <c r="CA28" s="475">
        <v>2</v>
      </c>
      <c r="CB28" s="475">
        <v>1.044</v>
      </c>
      <c r="CC28" s="473" t="s">
        <v>2523</v>
      </c>
      <c r="CD28" s="473" t="s">
        <v>2521</v>
      </c>
      <c r="CE28" s="473" t="s">
        <v>2555</v>
      </c>
      <c r="CF28" s="473" t="s">
        <v>177</v>
      </c>
      <c r="CG28" s="460">
        <v>6045432000</v>
      </c>
      <c r="CH28" s="460">
        <v>3002500001</v>
      </c>
      <c r="CI28" s="477" t="s">
        <v>2625</v>
      </c>
      <c r="CJ28" s="460"/>
    </row>
    <row r="29" spans="1:88" ht="15.75" customHeight="1">
      <c r="B29"/>
      <c r="C29" s="482"/>
      <c r="D29"/>
      <c r="E29" s="483"/>
      <c r="F29" s="483"/>
      <c r="G29" s="482"/>
      <c r="H29" s="482"/>
      <c r="I29" s="482"/>
      <c r="J29" s="482"/>
      <c r="K29" s="482"/>
      <c r="L29" s="482"/>
      <c r="M29" s="482"/>
      <c r="N29" s="485"/>
      <c r="O29" s="494"/>
      <c r="P29" s="484"/>
      <c r="Q29" s="484"/>
      <c r="R29" s="485"/>
      <c r="S29"/>
      <c r="T29" s="486"/>
      <c r="U29"/>
      <c r="V29" s="495"/>
      <c r="W29"/>
      <c r="X29"/>
      <c r="Y29" s="496"/>
      <c r="Z29"/>
      <c r="AA29" s="486"/>
      <c r="AB29"/>
      <c r="AC29" s="493"/>
      <c r="AD29"/>
      <c r="AE29" s="486"/>
      <c r="AF29" s="486"/>
      <c r="AG29" s="486"/>
      <c r="AH29" s="486"/>
      <c r="AI29" s="487"/>
      <c r="AJ29" s="487"/>
      <c r="AK29" s="485"/>
      <c r="AL29"/>
      <c r="AM29" s="488"/>
      <c r="AN29" s="497"/>
      <c r="AO29"/>
      <c r="AP29" s="501"/>
      <c r="AQ29"/>
      <c r="AR29" s="489"/>
      <c r="AS29" s="258"/>
      <c r="AT29" s="258"/>
      <c r="AU29" s="258"/>
      <c r="AV29" s="258"/>
      <c r="AW29" s="258"/>
      <c r="AX29" s="489"/>
      <c r="AY29" s="489"/>
      <c r="AZ29" s="489"/>
      <c r="BA29" s="489"/>
      <c r="BB29" s="489"/>
      <c r="BC29" s="489"/>
      <c r="BD29" s="489"/>
      <c r="BE29" s="489"/>
      <c r="BF29" s="489"/>
      <c r="BG29" s="489"/>
      <c r="BH29" s="489"/>
      <c r="BI29" s="489"/>
      <c r="BJ29" s="489"/>
      <c r="BK29" s="489"/>
      <c r="BL29" s="489"/>
      <c r="BM29" s="489"/>
      <c r="BN29" s="489"/>
      <c r="BO29" s="489"/>
      <c r="BP29" s="489"/>
      <c r="BQ29"/>
      <c r="BR29"/>
      <c r="BS29"/>
      <c r="BT29"/>
      <c r="BU29"/>
      <c r="BV29"/>
      <c r="BW29"/>
      <c r="BX29"/>
      <c r="BY29"/>
      <c r="BZ29"/>
      <c r="CA29"/>
      <c r="CB29"/>
      <c r="CC29" s="490"/>
      <c r="CD29" s="490"/>
      <c r="CE29" s="490"/>
      <c r="CF29" s="490"/>
      <c r="CG29" s="491"/>
      <c r="CH29" s="491"/>
      <c r="CI29" s="492"/>
      <c r="CJ29"/>
    </row>
    <row r="30" spans="1:88" ht="16.5" customHeight="1">
      <c r="B30" s="441"/>
      <c r="C30" s="441"/>
      <c r="D30" s="441"/>
      <c r="E30" s="441"/>
      <c r="F30" s="441"/>
      <c r="G30" s="441"/>
      <c r="H30" s="441"/>
      <c r="I30" s="441"/>
      <c r="J30" s="441"/>
      <c r="K30" s="441"/>
      <c r="L30" s="441"/>
      <c r="M30" s="441"/>
      <c r="N30" s="441"/>
      <c r="O30" s="441"/>
      <c r="P30" s="441"/>
      <c r="Q30" s="441"/>
      <c r="R30" s="455"/>
      <c r="S30" s="441"/>
      <c r="T30" s="441"/>
      <c r="U30" s="441"/>
      <c r="V30" s="441"/>
      <c r="W30" s="441"/>
      <c r="X30" s="441"/>
      <c r="Y30" s="441"/>
      <c r="Z30" s="441"/>
      <c r="AA30" s="441"/>
      <c r="AB30" s="441"/>
      <c r="AC30" s="441"/>
      <c r="AD30" s="441"/>
      <c r="AE30" s="441"/>
      <c r="AF30" s="441"/>
      <c r="AG30" s="257"/>
      <c r="AH30" s="257"/>
      <c r="AI30" s="257"/>
      <c r="AJ30" s="257"/>
      <c r="AK30" s="257"/>
      <c r="AL30" s="257"/>
      <c r="AM30" s="257"/>
      <c r="AN30" s="257"/>
      <c r="AO30" s="257"/>
      <c r="AP30" s="500"/>
      <c r="AQ30" s="257"/>
      <c r="AR30" s="257"/>
      <c r="AS30" s="257"/>
      <c r="AT30" s="257"/>
      <c r="AU30" s="257"/>
      <c r="AV30" s="257"/>
      <c r="AW30" s="257"/>
      <c r="AX30" s="257"/>
      <c r="AY30" s="257"/>
      <c r="AZ30" s="257"/>
      <c r="BA30" s="257"/>
      <c r="BB30" s="257"/>
      <c r="BC30" s="257"/>
      <c r="BD30" s="257"/>
      <c r="BE30" s="257"/>
      <c r="BF30" s="257"/>
      <c r="BG30" s="257"/>
      <c r="BH30" s="257"/>
      <c r="BI30" s="257"/>
      <c r="BJ30" s="257"/>
      <c r="BK30" s="257"/>
      <c r="BL30" s="257"/>
      <c r="BM30" s="257"/>
      <c r="BN30" s="257"/>
      <c r="BO30" s="257"/>
      <c r="BP30" s="257"/>
      <c r="BQ30" s="257"/>
      <c r="BR30" s="257"/>
      <c r="BS30" s="257"/>
      <c r="BT30" s="257"/>
      <c r="BU30" s="257"/>
      <c r="BV30" s="257"/>
      <c r="BW30" s="257"/>
      <c r="BX30" s="441"/>
      <c r="BY30" s="441"/>
      <c r="BZ30" s="441"/>
      <c r="CA30" s="441"/>
      <c r="CB30" s="441"/>
      <c r="CC30" s="441"/>
      <c r="CD30" s="441"/>
      <c r="CE30" s="441"/>
      <c r="CF30" s="441"/>
      <c r="CG30" s="441"/>
      <c r="CH30" s="441"/>
      <c r="CI30" s="441"/>
      <c r="CJ30" s="441"/>
    </row>
    <row r="31" spans="1:88">
      <c r="B31" s="250" t="s">
        <v>602</v>
      </c>
    </row>
    <row r="32" spans="1:88">
      <c r="BW32" s="1029" t="s">
        <v>2517</v>
      </c>
      <c r="BX32" s="1029"/>
      <c r="BY32" s="1029"/>
      <c r="BZ32" s="1029"/>
      <c r="CA32" s="1029"/>
      <c r="CB32" s="1029"/>
      <c r="CC32" s="1029"/>
      <c r="CD32" s="1029"/>
      <c r="CE32" s="1029"/>
      <c r="CF32" s="1029"/>
      <c r="CG32" s="1"/>
      <c r="CI32" s="1021" t="s">
        <v>2515</v>
      </c>
      <c r="CJ32" s="1021"/>
    </row>
    <row r="34" spans="2:76" ht="18" thickBot="1">
      <c r="B34" s="250" t="s">
        <v>562</v>
      </c>
    </row>
    <row r="35" spans="2:76" ht="15" customHeight="1">
      <c r="C35" s="1030"/>
      <c r="D35" s="1015" t="s">
        <v>563</v>
      </c>
      <c r="E35" s="1016"/>
      <c r="F35" s="1016"/>
      <c r="G35" s="1016"/>
      <c r="H35" s="1016"/>
      <c r="I35" s="1016"/>
      <c r="J35" s="1016"/>
      <c r="K35" s="1016"/>
    </row>
    <row r="36" spans="2:76" ht="18" thickBot="1">
      <c r="C36" s="1031"/>
      <c r="D36" s="1015"/>
      <c r="E36" s="1016"/>
      <c r="F36" s="1016"/>
      <c r="G36" s="1016"/>
      <c r="H36" s="1016"/>
      <c r="I36" s="1016"/>
      <c r="J36" s="1016"/>
      <c r="K36" s="1016"/>
      <c r="BX36" s="413"/>
    </row>
    <row r="37" spans="2:76" ht="18" thickBot="1">
      <c r="BX37" s="414"/>
    </row>
    <row r="38" spans="2:76" ht="17.25" customHeight="1">
      <c r="C38" s="1022"/>
      <c r="D38" s="1015" t="s">
        <v>564</v>
      </c>
      <c r="E38" s="1016"/>
      <c r="F38" s="1016"/>
      <c r="G38" s="1016"/>
      <c r="H38" s="1016"/>
      <c r="I38" s="1016"/>
      <c r="J38" s="1016"/>
      <c r="K38" s="1016"/>
      <c r="BX38" s="415"/>
    </row>
    <row r="39" spans="2:76" ht="18" thickBot="1">
      <c r="C39" s="1023"/>
      <c r="D39" s="1015"/>
      <c r="E39" s="1016"/>
      <c r="F39" s="1016"/>
      <c r="G39" s="1016"/>
      <c r="H39" s="1016"/>
      <c r="I39" s="1016"/>
      <c r="J39" s="1016"/>
      <c r="K39" s="1016"/>
    </row>
    <row r="40" spans="2:76" ht="18" thickBot="1"/>
    <row r="41" spans="2:76" ht="17.25" customHeight="1">
      <c r="C41" s="1022"/>
      <c r="D41" s="1027" t="s">
        <v>565</v>
      </c>
      <c r="E41" s="1028"/>
      <c r="F41" s="1028"/>
      <c r="G41" s="1028"/>
      <c r="H41" s="1028"/>
      <c r="I41" s="1028"/>
      <c r="J41" s="1028"/>
      <c r="K41" s="1028"/>
    </row>
    <row r="42" spans="2:76" ht="18" thickBot="1">
      <c r="C42" s="1023"/>
      <c r="D42" s="1027"/>
      <c r="E42" s="1028"/>
      <c r="F42" s="1028"/>
      <c r="G42" s="1028"/>
      <c r="H42" s="1028"/>
      <c r="I42" s="1028"/>
      <c r="J42" s="1028"/>
      <c r="K42" s="1028"/>
    </row>
  </sheetData>
  <sheetProtection selectLockedCells="1" selectUnlockedCells="1"/>
  <sortState xmlns:xlrd2="http://schemas.microsoft.com/office/spreadsheetml/2017/richdata2" ref="AV2:AV9">
    <sortCondition ref="AV2:AV9"/>
  </sortState>
  <mergeCells count="77">
    <mergeCell ref="AG19:BW19"/>
    <mergeCell ref="BX19:CJ19"/>
    <mergeCell ref="D16:E16"/>
    <mergeCell ref="D17:E17"/>
    <mergeCell ref="B19:AF19"/>
    <mergeCell ref="B14:R14"/>
    <mergeCell ref="B2:R2"/>
    <mergeCell ref="B4:M6"/>
    <mergeCell ref="B8:H8"/>
    <mergeCell ref="E10:H10"/>
    <mergeCell ref="E11:H11"/>
    <mergeCell ref="C41:C42"/>
    <mergeCell ref="D41:K42"/>
    <mergeCell ref="BW32:CF32"/>
    <mergeCell ref="C35:C36"/>
    <mergeCell ref="AE21:AE22"/>
    <mergeCell ref="AF21:AF22"/>
    <mergeCell ref="AG21:AG22"/>
    <mergeCell ref="AH21:AH22"/>
    <mergeCell ref="AI21:AI22"/>
    <mergeCell ref="AJ21:AJ22"/>
    <mergeCell ref="AK21:AK22"/>
    <mergeCell ref="X21:X22"/>
    <mergeCell ref="Y21:Y22"/>
    <mergeCell ref="Z21:Z22"/>
    <mergeCell ref="L21:L22"/>
    <mergeCell ref="M21:M22"/>
    <mergeCell ref="B21:B22"/>
    <mergeCell ref="C21:C22"/>
    <mergeCell ref="CI32:CJ32"/>
    <mergeCell ref="C38:C39"/>
    <mergeCell ref="D38:K39"/>
    <mergeCell ref="AA21:AA22"/>
    <mergeCell ref="AB21:AB22"/>
    <mergeCell ref="AC21:AC22"/>
    <mergeCell ref="AD21:AD22"/>
    <mergeCell ref="O21:O22"/>
    <mergeCell ref="P21:P22"/>
    <mergeCell ref="Q21:Q22"/>
    <mergeCell ref="R21:R22"/>
    <mergeCell ref="S21:S22"/>
    <mergeCell ref="V21:V22"/>
    <mergeCell ref="W21:W22"/>
    <mergeCell ref="N21:N22"/>
    <mergeCell ref="T21:T22"/>
    <mergeCell ref="U21:U22"/>
    <mergeCell ref="D35:K36"/>
    <mergeCell ref="D21:D22"/>
    <mergeCell ref="E21:E22"/>
    <mergeCell ref="F21:F22"/>
    <mergeCell ref="G21:G22"/>
    <mergeCell ref="H21:H22"/>
    <mergeCell ref="I21:I22"/>
    <mergeCell ref="J21:J22"/>
    <mergeCell ref="K21:K22"/>
    <mergeCell ref="AL21:AL22"/>
    <mergeCell ref="AM21:AM22"/>
    <mergeCell ref="AN21:AN22"/>
    <mergeCell ref="AO21:AO22"/>
    <mergeCell ref="AP21:AP22"/>
    <mergeCell ref="AQ21:AQ22"/>
    <mergeCell ref="AR21:AR22"/>
    <mergeCell ref="AS21:AY21"/>
    <mergeCell ref="AZ21:BW21"/>
    <mergeCell ref="BX21:BX22"/>
    <mergeCell ref="BY21:BY22"/>
    <mergeCell ref="BZ21:BZ22"/>
    <mergeCell ref="CA21:CA22"/>
    <mergeCell ref="CB21:CB22"/>
    <mergeCell ref="CC21:CC22"/>
    <mergeCell ref="CI21:CI22"/>
    <mergeCell ref="CJ21:CJ22"/>
    <mergeCell ref="CD21:CD22"/>
    <mergeCell ref="CE21:CE22"/>
    <mergeCell ref="CF21:CF22"/>
    <mergeCell ref="CG21:CG22"/>
    <mergeCell ref="CH21:CH22"/>
  </mergeCells>
  <phoneticPr fontId="49" type="noConversion"/>
  <dataValidations count="19">
    <dataValidation type="list" allowBlank="1" showInputMessage="1" showErrorMessage="1" sqref="AE983070 KA983070 TW983070 ADS983070 ANO983070 AXK983070 BHG983070 BRC983070 CAY983070 CKU983070 CUQ983070 DEM983070 DOI983070 DYE983070 EIA983070 ERW983070 FBS983070 FLO983070 FVK983070 GFG983070 GPC983070 GYY983070 HIU983070 HSQ983070 ICM983070 IMI983070 IWE983070 JGA983070 JPW983070 JZS983070 KJO983070 KTK983070 LDG983070 LNC983070 LWY983070 MGU983070 MQQ983070 NAM983070 NKI983070 NUE983070 OEA983070 ONW983070 OXS983070 PHO983070 PRK983070 QBG983070 QLC983070 QUY983070 REU983070 ROQ983070 RYM983070 SII983070 SSE983070 TCA983070 TLW983070 TVS983070 UFO983070 UPK983070 UZG983070 VJC983070 VSY983070 WCU983070 WMQ983070 WWM983070 AE65566 KA65566 TW65566 ADS65566 ANO65566 AXK65566 BHG65566 BRC65566 CAY65566 CKU65566 CUQ65566 DEM65566 DOI65566 DYE65566 EIA65566 ERW65566 FBS65566 FLO65566 FVK65566 GFG65566 GPC65566 GYY65566 HIU65566 HSQ65566 ICM65566 IMI65566 IWE65566 JGA65566 JPW65566 JZS65566 KJO65566 KTK65566 LDG65566 LNC65566 LWY65566 MGU65566 MQQ65566 NAM65566 NKI65566 NUE65566 OEA65566 ONW65566 OXS65566 PHO65566 PRK65566 QBG65566 QLC65566 QUY65566 REU65566 ROQ65566 RYM65566 SII65566 SSE65566 TCA65566 TLW65566 TVS65566 UFO65566 UPK65566 UZG65566 VJC65566 VSY65566 WCU65566 WMQ65566 WWM65566 AE131102 KA131102 TW131102 ADS131102 ANO131102 AXK131102 BHG131102 BRC131102 CAY131102 CKU131102 CUQ131102 DEM131102 DOI131102 DYE131102 EIA131102 ERW131102 FBS131102 FLO131102 FVK131102 GFG131102 GPC131102 GYY131102 HIU131102 HSQ131102 ICM131102 IMI131102 IWE131102 JGA131102 JPW131102 JZS131102 KJO131102 KTK131102 LDG131102 LNC131102 LWY131102 MGU131102 MQQ131102 NAM131102 NKI131102 NUE131102 OEA131102 ONW131102 OXS131102 PHO131102 PRK131102 QBG131102 QLC131102 QUY131102 REU131102 ROQ131102 RYM131102 SII131102 SSE131102 TCA131102 TLW131102 TVS131102 UFO131102 UPK131102 UZG131102 VJC131102 VSY131102 WCU131102 WMQ131102 WWM131102 AE196638 KA196638 TW196638 ADS196638 ANO196638 AXK196638 BHG196638 BRC196638 CAY196638 CKU196638 CUQ196638 DEM196638 DOI196638 DYE196638 EIA196638 ERW196638 FBS196638 FLO196638 FVK196638 GFG196638 GPC196638 GYY196638 HIU196638 HSQ196638 ICM196638 IMI196638 IWE196638 JGA196638 JPW196638 JZS196638 KJO196638 KTK196638 LDG196638 LNC196638 LWY196638 MGU196638 MQQ196638 NAM196638 NKI196638 NUE196638 OEA196638 ONW196638 OXS196638 PHO196638 PRK196638 QBG196638 QLC196638 QUY196638 REU196638 ROQ196638 RYM196638 SII196638 SSE196638 TCA196638 TLW196638 TVS196638 UFO196638 UPK196638 UZG196638 VJC196638 VSY196638 WCU196638 WMQ196638 WWM196638 AE262174 KA262174 TW262174 ADS262174 ANO262174 AXK262174 BHG262174 BRC262174 CAY262174 CKU262174 CUQ262174 DEM262174 DOI262174 DYE262174 EIA262174 ERW262174 FBS262174 FLO262174 FVK262174 GFG262174 GPC262174 GYY262174 HIU262174 HSQ262174 ICM262174 IMI262174 IWE262174 JGA262174 JPW262174 JZS262174 KJO262174 KTK262174 LDG262174 LNC262174 LWY262174 MGU262174 MQQ262174 NAM262174 NKI262174 NUE262174 OEA262174 ONW262174 OXS262174 PHO262174 PRK262174 QBG262174 QLC262174 QUY262174 REU262174 ROQ262174 RYM262174 SII262174 SSE262174 TCA262174 TLW262174 TVS262174 UFO262174 UPK262174 UZG262174 VJC262174 VSY262174 WCU262174 WMQ262174 WWM262174 AE327710 KA327710 TW327710 ADS327710 ANO327710 AXK327710 BHG327710 BRC327710 CAY327710 CKU327710 CUQ327710 DEM327710 DOI327710 DYE327710 EIA327710 ERW327710 FBS327710 FLO327710 FVK327710 GFG327710 GPC327710 GYY327710 HIU327710 HSQ327710 ICM327710 IMI327710 IWE327710 JGA327710 JPW327710 JZS327710 KJO327710 KTK327710 LDG327710 LNC327710 LWY327710 MGU327710 MQQ327710 NAM327710 NKI327710 NUE327710 OEA327710 ONW327710 OXS327710 PHO327710 PRK327710 QBG327710 QLC327710 QUY327710 REU327710 ROQ327710 RYM327710 SII327710 SSE327710 TCA327710 TLW327710 TVS327710 UFO327710 UPK327710 UZG327710 VJC327710 VSY327710 WCU327710 WMQ327710 WWM327710 AE393246 KA393246 TW393246 ADS393246 ANO393246 AXK393246 BHG393246 BRC393246 CAY393246 CKU393246 CUQ393246 DEM393246 DOI393246 DYE393246 EIA393246 ERW393246 FBS393246 FLO393246 FVK393246 GFG393246 GPC393246 GYY393246 HIU393246 HSQ393246 ICM393246 IMI393246 IWE393246 JGA393246 JPW393246 JZS393246 KJO393246 KTK393246 LDG393246 LNC393246 LWY393246 MGU393246 MQQ393246 NAM393246 NKI393246 NUE393246 OEA393246 ONW393246 OXS393246 PHO393246 PRK393246 QBG393246 QLC393246 QUY393246 REU393246 ROQ393246 RYM393246 SII393246 SSE393246 TCA393246 TLW393246 TVS393246 UFO393246 UPK393246 UZG393246 VJC393246 VSY393246 WCU393246 WMQ393246 WWM393246 AE458782 KA458782 TW458782 ADS458782 ANO458782 AXK458782 BHG458782 BRC458782 CAY458782 CKU458782 CUQ458782 DEM458782 DOI458782 DYE458782 EIA458782 ERW458782 FBS458782 FLO458782 FVK458782 GFG458782 GPC458782 GYY458782 HIU458782 HSQ458782 ICM458782 IMI458782 IWE458782 JGA458782 JPW458782 JZS458782 KJO458782 KTK458782 LDG458782 LNC458782 LWY458782 MGU458782 MQQ458782 NAM458782 NKI458782 NUE458782 OEA458782 ONW458782 OXS458782 PHO458782 PRK458782 QBG458782 QLC458782 QUY458782 REU458782 ROQ458782 RYM458782 SII458782 SSE458782 TCA458782 TLW458782 TVS458782 UFO458782 UPK458782 UZG458782 VJC458782 VSY458782 WCU458782 WMQ458782 WWM458782 AE524318 KA524318 TW524318 ADS524318 ANO524318 AXK524318 BHG524318 BRC524318 CAY524318 CKU524318 CUQ524318 DEM524318 DOI524318 DYE524318 EIA524318 ERW524318 FBS524318 FLO524318 FVK524318 GFG524318 GPC524318 GYY524318 HIU524318 HSQ524318 ICM524318 IMI524318 IWE524318 JGA524318 JPW524318 JZS524318 KJO524318 KTK524318 LDG524318 LNC524318 LWY524318 MGU524318 MQQ524318 NAM524318 NKI524318 NUE524318 OEA524318 ONW524318 OXS524318 PHO524318 PRK524318 QBG524318 QLC524318 QUY524318 REU524318 ROQ524318 RYM524318 SII524318 SSE524318 TCA524318 TLW524318 TVS524318 UFO524318 UPK524318 UZG524318 VJC524318 VSY524318 WCU524318 WMQ524318 WWM524318 AE589854 KA589854 TW589854 ADS589854 ANO589854 AXK589854 BHG589854 BRC589854 CAY589854 CKU589854 CUQ589854 DEM589854 DOI589854 DYE589854 EIA589854 ERW589854 FBS589854 FLO589854 FVK589854 GFG589854 GPC589854 GYY589854 HIU589854 HSQ589854 ICM589854 IMI589854 IWE589854 JGA589854 JPW589854 JZS589854 KJO589854 KTK589854 LDG589854 LNC589854 LWY589854 MGU589854 MQQ589854 NAM589854 NKI589854 NUE589854 OEA589854 ONW589854 OXS589854 PHO589854 PRK589854 QBG589854 QLC589854 QUY589854 REU589854 ROQ589854 RYM589854 SII589854 SSE589854 TCA589854 TLW589854 TVS589854 UFO589854 UPK589854 UZG589854 VJC589854 VSY589854 WCU589854 WMQ589854 WWM589854 AE655390 KA655390 TW655390 ADS655390 ANO655390 AXK655390 BHG655390 BRC655390 CAY655390 CKU655390 CUQ655390 DEM655390 DOI655390 DYE655390 EIA655390 ERW655390 FBS655390 FLO655390 FVK655390 GFG655390 GPC655390 GYY655390 HIU655390 HSQ655390 ICM655390 IMI655390 IWE655390 JGA655390 JPW655390 JZS655390 KJO655390 KTK655390 LDG655390 LNC655390 LWY655390 MGU655390 MQQ655390 NAM655390 NKI655390 NUE655390 OEA655390 ONW655390 OXS655390 PHO655390 PRK655390 QBG655390 QLC655390 QUY655390 REU655390 ROQ655390 RYM655390 SII655390 SSE655390 TCA655390 TLW655390 TVS655390 UFO655390 UPK655390 UZG655390 VJC655390 VSY655390 WCU655390 WMQ655390 WWM655390 AE720926 KA720926 TW720926 ADS720926 ANO720926 AXK720926 BHG720926 BRC720926 CAY720926 CKU720926 CUQ720926 DEM720926 DOI720926 DYE720926 EIA720926 ERW720926 FBS720926 FLO720926 FVK720926 GFG720926 GPC720926 GYY720926 HIU720926 HSQ720926 ICM720926 IMI720926 IWE720926 JGA720926 JPW720926 JZS720926 KJO720926 KTK720926 LDG720926 LNC720926 LWY720926 MGU720926 MQQ720926 NAM720926 NKI720926 NUE720926 OEA720926 ONW720926 OXS720926 PHO720926 PRK720926 QBG720926 QLC720926 QUY720926 REU720926 ROQ720926 RYM720926 SII720926 SSE720926 TCA720926 TLW720926 TVS720926 UFO720926 UPK720926 UZG720926 VJC720926 VSY720926 WCU720926 WMQ720926 WWM720926 AE786462 KA786462 TW786462 ADS786462 ANO786462 AXK786462 BHG786462 BRC786462 CAY786462 CKU786462 CUQ786462 DEM786462 DOI786462 DYE786462 EIA786462 ERW786462 FBS786462 FLO786462 FVK786462 GFG786462 GPC786462 GYY786462 HIU786462 HSQ786462 ICM786462 IMI786462 IWE786462 JGA786462 JPW786462 JZS786462 KJO786462 KTK786462 LDG786462 LNC786462 LWY786462 MGU786462 MQQ786462 NAM786462 NKI786462 NUE786462 OEA786462 ONW786462 OXS786462 PHO786462 PRK786462 QBG786462 QLC786462 QUY786462 REU786462 ROQ786462 RYM786462 SII786462 SSE786462 TCA786462 TLW786462 TVS786462 UFO786462 UPK786462 UZG786462 VJC786462 VSY786462 WCU786462 WMQ786462 WWM786462 AE851998 KA851998 TW851998 ADS851998 ANO851998 AXK851998 BHG851998 BRC851998 CAY851998 CKU851998 CUQ851998 DEM851998 DOI851998 DYE851998 EIA851998 ERW851998 FBS851998 FLO851998 FVK851998 GFG851998 GPC851998 GYY851998 HIU851998 HSQ851998 ICM851998 IMI851998 IWE851998 JGA851998 JPW851998 JZS851998 KJO851998 KTK851998 LDG851998 LNC851998 LWY851998 MGU851998 MQQ851998 NAM851998 NKI851998 NUE851998 OEA851998 ONW851998 OXS851998 PHO851998 PRK851998 QBG851998 QLC851998 QUY851998 REU851998 ROQ851998 RYM851998 SII851998 SSE851998 TCA851998 TLW851998 TVS851998 UFO851998 UPK851998 UZG851998 VJC851998 VSY851998 WCU851998 WMQ851998 WWM851998 AE917534 KA917534 TW917534 ADS917534 ANO917534 AXK917534 BHG917534 BRC917534 CAY917534 CKU917534 CUQ917534 DEM917534 DOI917534 DYE917534 EIA917534 ERW917534 FBS917534 FLO917534 FVK917534 GFG917534 GPC917534 GYY917534 HIU917534 HSQ917534 ICM917534 IMI917534 IWE917534 JGA917534 JPW917534 JZS917534 KJO917534 KTK917534 LDG917534 LNC917534 LWY917534 MGU917534 MQQ917534 NAM917534 NKI917534 NUE917534 OEA917534 ONW917534 OXS917534 PHO917534 PRK917534 QBG917534 QLC917534 QUY917534 REU917534 ROQ917534 RYM917534 SII917534 SSE917534 TCA917534 TLW917534 TVS917534 UFO917534 UPK917534 UZG917534 VJC917534 VSY917534 WCU917534 WMQ917534 WWM917534" xr:uid="{00000000-0002-0000-0700-000000000000}">
      <formula1>$AE$17:$AE$18</formula1>
    </dataValidation>
    <dataValidation type="list" allowBlank="1" showErrorMessage="1" sqref="Q17 JM17 TI17 ADE17 ANA17 AWW17 BGS17 BQO17 CAK17 CKG17 CUC17 DDY17 DNU17 DXQ17 EHM17 ERI17 FBE17 FLA17 FUW17 GES17 GOO17 GYK17 HIG17 HSC17 IBY17 ILU17 IVQ17 JFM17 JPI17 JZE17 KJA17 KSW17 LCS17 LMO17 LWK17 MGG17 MQC17 MZY17 NJU17 NTQ17 ODM17 ONI17 OXE17 PHA17 PQW17 QAS17 QKO17 QUK17 REG17 ROC17 RXY17 SHU17 SRQ17 TBM17 TLI17 TVE17 UFA17 UOW17 UYS17 VIO17 VSK17 WCG17 WMC17 WVY17 Q65560 JM65560 TI65560 ADE65560 ANA65560 AWW65560 BGS65560 BQO65560 CAK65560 CKG65560 CUC65560 DDY65560 DNU65560 DXQ65560 EHM65560 ERI65560 FBE65560 FLA65560 FUW65560 GES65560 GOO65560 GYK65560 HIG65560 HSC65560 IBY65560 ILU65560 IVQ65560 JFM65560 JPI65560 JZE65560 KJA65560 KSW65560 LCS65560 LMO65560 LWK65560 MGG65560 MQC65560 MZY65560 NJU65560 NTQ65560 ODM65560 ONI65560 OXE65560 PHA65560 PQW65560 QAS65560 QKO65560 QUK65560 REG65560 ROC65560 RXY65560 SHU65560 SRQ65560 TBM65560 TLI65560 TVE65560 UFA65560 UOW65560 UYS65560 VIO65560 VSK65560 WCG65560 WMC65560 WVY65560 Q131096 JM131096 TI131096 ADE131096 ANA131096 AWW131096 BGS131096 BQO131096 CAK131096 CKG131096 CUC131096 DDY131096 DNU131096 DXQ131096 EHM131096 ERI131096 FBE131096 FLA131096 FUW131096 GES131096 GOO131096 GYK131096 HIG131096 HSC131096 IBY131096 ILU131096 IVQ131096 JFM131096 JPI131096 JZE131096 KJA131096 KSW131096 LCS131096 LMO131096 LWK131096 MGG131096 MQC131096 MZY131096 NJU131096 NTQ131096 ODM131096 ONI131096 OXE131096 PHA131096 PQW131096 QAS131096 QKO131096 QUK131096 REG131096 ROC131096 RXY131096 SHU131096 SRQ131096 TBM131096 TLI131096 TVE131096 UFA131096 UOW131096 UYS131096 VIO131096 VSK131096 WCG131096 WMC131096 WVY131096 Q196632 JM196632 TI196632 ADE196632 ANA196632 AWW196632 BGS196632 BQO196632 CAK196632 CKG196632 CUC196632 DDY196632 DNU196632 DXQ196632 EHM196632 ERI196632 FBE196632 FLA196632 FUW196632 GES196632 GOO196632 GYK196632 HIG196632 HSC196632 IBY196632 ILU196632 IVQ196632 JFM196632 JPI196632 JZE196632 KJA196632 KSW196632 LCS196632 LMO196632 LWK196632 MGG196632 MQC196632 MZY196632 NJU196632 NTQ196632 ODM196632 ONI196632 OXE196632 PHA196632 PQW196632 QAS196632 QKO196632 QUK196632 REG196632 ROC196632 RXY196632 SHU196632 SRQ196632 TBM196632 TLI196632 TVE196632 UFA196632 UOW196632 UYS196632 VIO196632 VSK196632 WCG196632 WMC196632 WVY196632 Q262168 JM262168 TI262168 ADE262168 ANA262168 AWW262168 BGS262168 BQO262168 CAK262168 CKG262168 CUC262168 DDY262168 DNU262168 DXQ262168 EHM262168 ERI262168 FBE262168 FLA262168 FUW262168 GES262168 GOO262168 GYK262168 HIG262168 HSC262168 IBY262168 ILU262168 IVQ262168 JFM262168 JPI262168 JZE262168 KJA262168 KSW262168 LCS262168 LMO262168 LWK262168 MGG262168 MQC262168 MZY262168 NJU262168 NTQ262168 ODM262168 ONI262168 OXE262168 PHA262168 PQW262168 QAS262168 QKO262168 QUK262168 REG262168 ROC262168 RXY262168 SHU262168 SRQ262168 TBM262168 TLI262168 TVE262168 UFA262168 UOW262168 UYS262168 VIO262168 VSK262168 WCG262168 WMC262168 WVY262168 Q327704 JM327704 TI327704 ADE327704 ANA327704 AWW327704 BGS327704 BQO327704 CAK327704 CKG327704 CUC327704 DDY327704 DNU327704 DXQ327704 EHM327704 ERI327704 FBE327704 FLA327704 FUW327704 GES327704 GOO327704 GYK327704 HIG327704 HSC327704 IBY327704 ILU327704 IVQ327704 JFM327704 JPI327704 JZE327704 KJA327704 KSW327704 LCS327704 LMO327704 LWK327704 MGG327704 MQC327704 MZY327704 NJU327704 NTQ327704 ODM327704 ONI327704 OXE327704 PHA327704 PQW327704 QAS327704 QKO327704 QUK327704 REG327704 ROC327704 RXY327704 SHU327704 SRQ327704 TBM327704 TLI327704 TVE327704 UFA327704 UOW327704 UYS327704 VIO327704 VSK327704 WCG327704 WMC327704 WVY327704 Q393240 JM393240 TI393240 ADE393240 ANA393240 AWW393240 BGS393240 BQO393240 CAK393240 CKG393240 CUC393240 DDY393240 DNU393240 DXQ393240 EHM393240 ERI393240 FBE393240 FLA393240 FUW393240 GES393240 GOO393240 GYK393240 HIG393240 HSC393240 IBY393240 ILU393240 IVQ393240 JFM393240 JPI393240 JZE393240 KJA393240 KSW393240 LCS393240 LMO393240 LWK393240 MGG393240 MQC393240 MZY393240 NJU393240 NTQ393240 ODM393240 ONI393240 OXE393240 PHA393240 PQW393240 QAS393240 QKO393240 QUK393240 REG393240 ROC393240 RXY393240 SHU393240 SRQ393240 TBM393240 TLI393240 TVE393240 UFA393240 UOW393240 UYS393240 VIO393240 VSK393240 WCG393240 WMC393240 WVY393240 Q458776 JM458776 TI458776 ADE458776 ANA458776 AWW458776 BGS458776 BQO458776 CAK458776 CKG458776 CUC458776 DDY458776 DNU458776 DXQ458776 EHM458776 ERI458776 FBE458776 FLA458776 FUW458776 GES458776 GOO458776 GYK458776 HIG458776 HSC458776 IBY458776 ILU458776 IVQ458776 JFM458776 JPI458776 JZE458776 KJA458776 KSW458776 LCS458776 LMO458776 LWK458776 MGG458776 MQC458776 MZY458776 NJU458776 NTQ458776 ODM458776 ONI458776 OXE458776 PHA458776 PQW458776 QAS458776 QKO458776 QUK458776 REG458776 ROC458776 RXY458776 SHU458776 SRQ458776 TBM458776 TLI458776 TVE458776 UFA458776 UOW458776 UYS458776 VIO458776 VSK458776 WCG458776 WMC458776 WVY458776 Q524312 JM524312 TI524312 ADE524312 ANA524312 AWW524312 BGS524312 BQO524312 CAK524312 CKG524312 CUC524312 DDY524312 DNU524312 DXQ524312 EHM524312 ERI524312 FBE524312 FLA524312 FUW524312 GES524312 GOO524312 GYK524312 HIG524312 HSC524312 IBY524312 ILU524312 IVQ524312 JFM524312 JPI524312 JZE524312 KJA524312 KSW524312 LCS524312 LMO524312 LWK524312 MGG524312 MQC524312 MZY524312 NJU524312 NTQ524312 ODM524312 ONI524312 OXE524312 PHA524312 PQW524312 QAS524312 QKO524312 QUK524312 REG524312 ROC524312 RXY524312 SHU524312 SRQ524312 TBM524312 TLI524312 TVE524312 UFA524312 UOW524312 UYS524312 VIO524312 VSK524312 WCG524312 WMC524312 WVY524312 Q589848 JM589848 TI589848 ADE589848 ANA589848 AWW589848 BGS589848 BQO589848 CAK589848 CKG589848 CUC589848 DDY589848 DNU589848 DXQ589848 EHM589848 ERI589848 FBE589848 FLA589848 FUW589848 GES589848 GOO589848 GYK589848 HIG589848 HSC589848 IBY589848 ILU589848 IVQ589848 JFM589848 JPI589848 JZE589848 KJA589848 KSW589848 LCS589848 LMO589848 LWK589848 MGG589848 MQC589848 MZY589848 NJU589848 NTQ589848 ODM589848 ONI589848 OXE589848 PHA589848 PQW589848 QAS589848 QKO589848 QUK589848 REG589848 ROC589848 RXY589848 SHU589848 SRQ589848 TBM589848 TLI589848 TVE589848 UFA589848 UOW589848 UYS589848 VIO589848 VSK589848 WCG589848 WMC589848 WVY589848 Q655384 JM655384 TI655384 ADE655384 ANA655384 AWW655384 BGS655384 BQO655384 CAK655384 CKG655384 CUC655384 DDY655384 DNU655384 DXQ655384 EHM655384 ERI655384 FBE655384 FLA655384 FUW655384 GES655384 GOO655384 GYK655384 HIG655384 HSC655384 IBY655384 ILU655384 IVQ655384 JFM655384 JPI655384 JZE655384 KJA655384 KSW655384 LCS655384 LMO655384 LWK655384 MGG655384 MQC655384 MZY655384 NJU655384 NTQ655384 ODM655384 ONI655384 OXE655384 PHA655384 PQW655384 QAS655384 QKO655384 QUK655384 REG655384 ROC655384 RXY655384 SHU655384 SRQ655384 TBM655384 TLI655384 TVE655384 UFA655384 UOW655384 UYS655384 VIO655384 VSK655384 WCG655384 WMC655384 WVY655384 Q720920 JM720920 TI720920 ADE720920 ANA720920 AWW720920 BGS720920 BQO720920 CAK720920 CKG720920 CUC720920 DDY720920 DNU720920 DXQ720920 EHM720920 ERI720920 FBE720920 FLA720920 FUW720920 GES720920 GOO720920 GYK720920 HIG720920 HSC720920 IBY720920 ILU720920 IVQ720920 JFM720920 JPI720920 JZE720920 KJA720920 KSW720920 LCS720920 LMO720920 LWK720920 MGG720920 MQC720920 MZY720920 NJU720920 NTQ720920 ODM720920 ONI720920 OXE720920 PHA720920 PQW720920 QAS720920 QKO720920 QUK720920 REG720920 ROC720920 RXY720920 SHU720920 SRQ720920 TBM720920 TLI720920 TVE720920 UFA720920 UOW720920 UYS720920 VIO720920 VSK720920 WCG720920 WMC720920 WVY720920 Q786456 JM786456 TI786456 ADE786456 ANA786456 AWW786456 BGS786456 BQO786456 CAK786456 CKG786456 CUC786456 DDY786456 DNU786456 DXQ786456 EHM786456 ERI786456 FBE786456 FLA786456 FUW786456 GES786456 GOO786456 GYK786456 HIG786456 HSC786456 IBY786456 ILU786456 IVQ786456 JFM786456 JPI786456 JZE786456 KJA786456 KSW786456 LCS786456 LMO786456 LWK786456 MGG786456 MQC786456 MZY786456 NJU786456 NTQ786456 ODM786456 ONI786456 OXE786456 PHA786456 PQW786456 QAS786456 QKO786456 QUK786456 REG786456 ROC786456 RXY786456 SHU786456 SRQ786456 TBM786456 TLI786456 TVE786456 UFA786456 UOW786456 UYS786456 VIO786456 VSK786456 WCG786456 WMC786456 WVY786456 Q851992 JM851992 TI851992 ADE851992 ANA851992 AWW851992 BGS851992 BQO851992 CAK851992 CKG851992 CUC851992 DDY851992 DNU851992 DXQ851992 EHM851992 ERI851992 FBE851992 FLA851992 FUW851992 GES851992 GOO851992 GYK851992 HIG851992 HSC851992 IBY851992 ILU851992 IVQ851992 JFM851992 JPI851992 JZE851992 KJA851992 KSW851992 LCS851992 LMO851992 LWK851992 MGG851992 MQC851992 MZY851992 NJU851992 NTQ851992 ODM851992 ONI851992 OXE851992 PHA851992 PQW851992 QAS851992 QKO851992 QUK851992 REG851992 ROC851992 RXY851992 SHU851992 SRQ851992 TBM851992 TLI851992 TVE851992 UFA851992 UOW851992 UYS851992 VIO851992 VSK851992 WCG851992 WMC851992 WVY851992 Q917528 JM917528 TI917528 ADE917528 ANA917528 AWW917528 BGS917528 BQO917528 CAK917528 CKG917528 CUC917528 DDY917528 DNU917528 DXQ917528 EHM917528 ERI917528 FBE917528 FLA917528 FUW917528 GES917528 GOO917528 GYK917528 HIG917528 HSC917528 IBY917528 ILU917528 IVQ917528 JFM917528 JPI917528 JZE917528 KJA917528 KSW917528 LCS917528 LMO917528 LWK917528 MGG917528 MQC917528 MZY917528 NJU917528 NTQ917528 ODM917528 ONI917528 OXE917528 PHA917528 PQW917528 QAS917528 QKO917528 QUK917528 REG917528 ROC917528 RXY917528 SHU917528 SRQ917528 TBM917528 TLI917528 TVE917528 UFA917528 UOW917528 UYS917528 VIO917528 VSK917528 WCG917528 WMC917528 WVY917528 Q983064 JM983064 TI983064 ADE983064 ANA983064 AWW983064 BGS983064 BQO983064 CAK983064 CKG983064 CUC983064 DDY983064 DNU983064 DXQ983064 EHM983064 ERI983064 FBE983064 FLA983064 FUW983064 GES983064 GOO983064 GYK983064 HIG983064 HSC983064 IBY983064 ILU983064 IVQ983064 JFM983064 JPI983064 JZE983064 KJA983064 KSW983064 LCS983064 LMO983064 LWK983064 MGG983064 MQC983064 MZY983064 NJU983064 NTQ983064 ODM983064 ONI983064 OXE983064 PHA983064 PQW983064 QAS983064 QKO983064 QUK983064 REG983064 ROC983064 RXY983064 SHU983064 SRQ983064 TBM983064 TLI983064 TVE983064 UFA983064 UOW983064 UYS983064 VIO983064 VSK983064 WCG983064 WMC983064 WVY983064" xr:uid="{00000000-0002-0000-0700-000001000000}">
      <formula1>$Q$12:$Q$13</formula1>
    </dataValidation>
    <dataValidation type="list" allowBlank="1" showErrorMessage="1" sqref="R17 JN17 TJ17 ADF17 ANB17 AWX17 BGT17 BQP17 CAL17 CKH17 CUD17 DDZ17 DNV17 DXR17 EHN17 ERJ17 FBF17 FLB17 FUX17 GET17 GOP17 GYL17 HIH17 HSD17 IBZ17 ILV17 IVR17 JFN17 JPJ17 JZF17 KJB17 KSX17 LCT17 LMP17 LWL17 MGH17 MQD17 MZZ17 NJV17 NTR17 ODN17 ONJ17 OXF17 PHB17 PQX17 QAT17 QKP17 QUL17 REH17 ROD17 RXZ17 SHV17 SRR17 TBN17 TLJ17 TVF17 UFB17 UOX17 UYT17 VIP17 VSL17 WCH17 WMD17 WVZ17 R65560 JN65560 TJ65560 ADF65560 ANB65560 AWX65560 BGT65560 BQP65560 CAL65560 CKH65560 CUD65560 DDZ65560 DNV65560 DXR65560 EHN65560 ERJ65560 FBF65560 FLB65560 FUX65560 GET65560 GOP65560 GYL65560 HIH65560 HSD65560 IBZ65560 ILV65560 IVR65560 JFN65560 JPJ65560 JZF65560 KJB65560 KSX65560 LCT65560 LMP65560 LWL65560 MGH65560 MQD65560 MZZ65560 NJV65560 NTR65560 ODN65560 ONJ65560 OXF65560 PHB65560 PQX65560 QAT65560 QKP65560 QUL65560 REH65560 ROD65560 RXZ65560 SHV65560 SRR65560 TBN65560 TLJ65560 TVF65560 UFB65560 UOX65560 UYT65560 VIP65560 VSL65560 WCH65560 WMD65560 WVZ65560 R131096 JN131096 TJ131096 ADF131096 ANB131096 AWX131096 BGT131096 BQP131096 CAL131096 CKH131096 CUD131096 DDZ131096 DNV131096 DXR131096 EHN131096 ERJ131096 FBF131096 FLB131096 FUX131096 GET131096 GOP131096 GYL131096 HIH131096 HSD131096 IBZ131096 ILV131096 IVR131096 JFN131096 JPJ131096 JZF131096 KJB131096 KSX131096 LCT131096 LMP131096 LWL131096 MGH131096 MQD131096 MZZ131096 NJV131096 NTR131096 ODN131096 ONJ131096 OXF131096 PHB131096 PQX131096 QAT131096 QKP131096 QUL131096 REH131096 ROD131096 RXZ131096 SHV131096 SRR131096 TBN131096 TLJ131096 TVF131096 UFB131096 UOX131096 UYT131096 VIP131096 VSL131096 WCH131096 WMD131096 WVZ131096 R196632 JN196632 TJ196632 ADF196632 ANB196632 AWX196632 BGT196632 BQP196632 CAL196632 CKH196632 CUD196632 DDZ196632 DNV196632 DXR196632 EHN196632 ERJ196632 FBF196632 FLB196632 FUX196632 GET196632 GOP196632 GYL196632 HIH196632 HSD196632 IBZ196632 ILV196632 IVR196632 JFN196632 JPJ196632 JZF196632 KJB196632 KSX196632 LCT196632 LMP196632 LWL196632 MGH196632 MQD196632 MZZ196632 NJV196632 NTR196632 ODN196632 ONJ196632 OXF196632 PHB196632 PQX196632 QAT196632 QKP196632 QUL196632 REH196632 ROD196632 RXZ196632 SHV196632 SRR196632 TBN196632 TLJ196632 TVF196632 UFB196632 UOX196632 UYT196632 VIP196632 VSL196632 WCH196632 WMD196632 WVZ196632 R262168 JN262168 TJ262168 ADF262168 ANB262168 AWX262168 BGT262168 BQP262168 CAL262168 CKH262168 CUD262168 DDZ262168 DNV262168 DXR262168 EHN262168 ERJ262168 FBF262168 FLB262168 FUX262168 GET262168 GOP262168 GYL262168 HIH262168 HSD262168 IBZ262168 ILV262168 IVR262168 JFN262168 JPJ262168 JZF262168 KJB262168 KSX262168 LCT262168 LMP262168 LWL262168 MGH262168 MQD262168 MZZ262168 NJV262168 NTR262168 ODN262168 ONJ262168 OXF262168 PHB262168 PQX262168 QAT262168 QKP262168 QUL262168 REH262168 ROD262168 RXZ262168 SHV262168 SRR262168 TBN262168 TLJ262168 TVF262168 UFB262168 UOX262168 UYT262168 VIP262168 VSL262168 WCH262168 WMD262168 WVZ262168 R327704 JN327704 TJ327704 ADF327704 ANB327704 AWX327704 BGT327704 BQP327704 CAL327704 CKH327704 CUD327704 DDZ327704 DNV327704 DXR327704 EHN327704 ERJ327704 FBF327704 FLB327704 FUX327704 GET327704 GOP327704 GYL327704 HIH327704 HSD327704 IBZ327704 ILV327704 IVR327704 JFN327704 JPJ327704 JZF327704 KJB327704 KSX327704 LCT327704 LMP327704 LWL327704 MGH327704 MQD327704 MZZ327704 NJV327704 NTR327704 ODN327704 ONJ327704 OXF327704 PHB327704 PQX327704 QAT327704 QKP327704 QUL327704 REH327704 ROD327704 RXZ327704 SHV327704 SRR327704 TBN327704 TLJ327704 TVF327704 UFB327704 UOX327704 UYT327704 VIP327704 VSL327704 WCH327704 WMD327704 WVZ327704 R393240 JN393240 TJ393240 ADF393240 ANB393240 AWX393240 BGT393240 BQP393240 CAL393240 CKH393240 CUD393240 DDZ393240 DNV393240 DXR393240 EHN393240 ERJ393240 FBF393240 FLB393240 FUX393240 GET393240 GOP393240 GYL393240 HIH393240 HSD393240 IBZ393240 ILV393240 IVR393240 JFN393240 JPJ393240 JZF393240 KJB393240 KSX393240 LCT393240 LMP393240 LWL393240 MGH393240 MQD393240 MZZ393240 NJV393240 NTR393240 ODN393240 ONJ393240 OXF393240 PHB393240 PQX393240 QAT393240 QKP393240 QUL393240 REH393240 ROD393240 RXZ393240 SHV393240 SRR393240 TBN393240 TLJ393240 TVF393240 UFB393240 UOX393240 UYT393240 VIP393240 VSL393240 WCH393240 WMD393240 WVZ393240 R458776 JN458776 TJ458776 ADF458776 ANB458776 AWX458776 BGT458776 BQP458776 CAL458776 CKH458776 CUD458776 DDZ458776 DNV458776 DXR458776 EHN458776 ERJ458776 FBF458776 FLB458776 FUX458776 GET458776 GOP458776 GYL458776 HIH458776 HSD458776 IBZ458776 ILV458776 IVR458776 JFN458776 JPJ458776 JZF458776 KJB458776 KSX458776 LCT458776 LMP458776 LWL458776 MGH458776 MQD458776 MZZ458776 NJV458776 NTR458776 ODN458776 ONJ458776 OXF458776 PHB458776 PQX458776 QAT458776 QKP458776 QUL458776 REH458776 ROD458776 RXZ458776 SHV458776 SRR458776 TBN458776 TLJ458776 TVF458776 UFB458776 UOX458776 UYT458776 VIP458776 VSL458776 WCH458776 WMD458776 WVZ458776 R524312 JN524312 TJ524312 ADF524312 ANB524312 AWX524312 BGT524312 BQP524312 CAL524312 CKH524312 CUD524312 DDZ524312 DNV524312 DXR524312 EHN524312 ERJ524312 FBF524312 FLB524312 FUX524312 GET524312 GOP524312 GYL524312 HIH524312 HSD524312 IBZ524312 ILV524312 IVR524312 JFN524312 JPJ524312 JZF524312 KJB524312 KSX524312 LCT524312 LMP524312 LWL524312 MGH524312 MQD524312 MZZ524312 NJV524312 NTR524312 ODN524312 ONJ524312 OXF524312 PHB524312 PQX524312 QAT524312 QKP524312 QUL524312 REH524312 ROD524312 RXZ524312 SHV524312 SRR524312 TBN524312 TLJ524312 TVF524312 UFB524312 UOX524312 UYT524312 VIP524312 VSL524312 WCH524312 WMD524312 WVZ524312 R589848 JN589848 TJ589848 ADF589848 ANB589848 AWX589848 BGT589848 BQP589848 CAL589848 CKH589848 CUD589848 DDZ589848 DNV589848 DXR589848 EHN589848 ERJ589848 FBF589848 FLB589848 FUX589848 GET589848 GOP589848 GYL589848 HIH589848 HSD589848 IBZ589848 ILV589848 IVR589848 JFN589848 JPJ589848 JZF589848 KJB589848 KSX589848 LCT589848 LMP589848 LWL589848 MGH589848 MQD589848 MZZ589848 NJV589848 NTR589848 ODN589848 ONJ589848 OXF589848 PHB589848 PQX589848 QAT589848 QKP589848 QUL589848 REH589848 ROD589848 RXZ589848 SHV589848 SRR589848 TBN589848 TLJ589848 TVF589848 UFB589848 UOX589848 UYT589848 VIP589848 VSL589848 WCH589848 WMD589848 WVZ589848 R655384 JN655384 TJ655384 ADF655384 ANB655384 AWX655384 BGT655384 BQP655384 CAL655384 CKH655384 CUD655384 DDZ655384 DNV655384 DXR655384 EHN655384 ERJ655384 FBF655384 FLB655384 FUX655384 GET655384 GOP655384 GYL655384 HIH655384 HSD655384 IBZ655384 ILV655384 IVR655384 JFN655384 JPJ655384 JZF655384 KJB655384 KSX655384 LCT655384 LMP655384 LWL655384 MGH655384 MQD655384 MZZ655384 NJV655384 NTR655384 ODN655384 ONJ655384 OXF655384 PHB655384 PQX655384 QAT655384 QKP655384 QUL655384 REH655384 ROD655384 RXZ655384 SHV655384 SRR655384 TBN655384 TLJ655384 TVF655384 UFB655384 UOX655384 UYT655384 VIP655384 VSL655384 WCH655384 WMD655384 WVZ655384 R720920 JN720920 TJ720920 ADF720920 ANB720920 AWX720920 BGT720920 BQP720920 CAL720920 CKH720920 CUD720920 DDZ720920 DNV720920 DXR720920 EHN720920 ERJ720920 FBF720920 FLB720920 FUX720920 GET720920 GOP720920 GYL720920 HIH720920 HSD720920 IBZ720920 ILV720920 IVR720920 JFN720920 JPJ720920 JZF720920 KJB720920 KSX720920 LCT720920 LMP720920 LWL720920 MGH720920 MQD720920 MZZ720920 NJV720920 NTR720920 ODN720920 ONJ720920 OXF720920 PHB720920 PQX720920 QAT720920 QKP720920 QUL720920 REH720920 ROD720920 RXZ720920 SHV720920 SRR720920 TBN720920 TLJ720920 TVF720920 UFB720920 UOX720920 UYT720920 VIP720920 VSL720920 WCH720920 WMD720920 WVZ720920 R786456 JN786456 TJ786456 ADF786456 ANB786456 AWX786456 BGT786456 BQP786456 CAL786456 CKH786456 CUD786456 DDZ786456 DNV786456 DXR786456 EHN786456 ERJ786456 FBF786456 FLB786456 FUX786456 GET786456 GOP786456 GYL786456 HIH786456 HSD786456 IBZ786456 ILV786456 IVR786456 JFN786456 JPJ786456 JZF786456 KJB786456 KSX786456 LCT786456 LMP786456 LWL786456 MGH786456 MQD786456 MZZ786456 NJV786456 NTR786456 ODN786456 ONJ786456 OXF786456 PHB786456 PQX786456 QAT786456 QKP786456 QUL786456 REH786456 ROD786456 RXZ786456 SHV786456 SRR786456 TBN786456 TLJ786456 TVF786456 UFB786456 UOX786456 UYT786456 VIP786456 VSL786456 WCH786456 WMD786456 WVZ786456 R851992 JN851992 TJ851992 ADF851992 ANB851992 AWX851992 BGT851992 BQP851992 CAL851992 CKH851992 CUD851992 DDZ851992 DNV851992 DXR851992 EHN851992 ERJ851992 FBF851992 FLB851992 FUX851992 GET851992 GOP851992 GYL851992 HIH851992 HSD851992 IBZ851992 ILV851992 IVR851992 JFN851992 JPJ851992 JZF851992 KJB851992 KSX851992 LCT851992 LMP851992 LWL851992 MGH851992 MQD851992 MZZ851992 NJV851992 NTR851992 ODN851992 ONJ851992 OXF851992 PHB851992 PQX851992 QAT851992 QKP851992 QUL851992 REH851992 ROD851992 RXZ851992 SHV851992 SRR851992 TBN851992 TLJ851992 TVF851992 UFB851992 UOX851992 UYT851992 VIP851992 VSL851992 WCH851992 WMD851992 WVZ851992 R917528 JN917528 TJ917528 ADF917528 ANB917528 AWX917528 BGT917528 BQP917528 CAL917528 CKH917528 CUD917528 DDZ917528 DNV917528 DXR917528 EHN917528 ERJ917528 FBF917528 FLB917528 FUX917528 GET917528 GOP917528 GYL917528 HIH917528 HSD917528 IBZ917528 ILV917528 IVR917528 JFN917528 JPJ917528 JZF917528 KJB917528 KSX917528 LCT917528 LMP917528 LWL917528 MGH917528 MQD917528 MZZ917528 NJV917528 NTR917528 ODN917528 ONJ917528 OXF917528 PHB917528 PQX917528 QAT917528 QKP917528 QUL917528 REH917528 ROD917528 RXZ917528 SHV917528 SRR917528 TBN917528 TLJ917528 TVF917528 UFB917528 UOX917528 UYT917528 VIP917528 VSL917528 WCH917528 WMD917528 WVZ917528 R983064 JN983064 TJ983064 ADF983064 ANB983064 AWX983064 BGT983064 BQP983064 CAL983064 CKH983064 CUD983064 DDZ983064 DNV983064 DXR983064 EHN983064 ERJ983064 FBF983064 FLB983064 FUX983064 GET983064 GOP983064 GYL983064 HIH983064 HSD983064 IBZ983064 ILV983064 IVR983064 JFN983064 JPJ983064 JZF983064 KJB983064 KSX983064 LCT983064 LMP983064 LWL983064 MGH983064 MQD983064 MZZ983064 NJV983064 NTR983064 ODN983064 ONJ983064 OXF983064 PHB983064 PQX983064 QAT983064 QKP983064 QUL983064 REH983064 ROD983064 RXZ983064 SHV983064 SRR983064 TBN983064 TLJ983064 TVF983064 UFB983064 UOX983064 UYT983064 VIP983064 VSL983064 WCH983064 WMD983064 WVZ983064" xr:uid="{00000000-0002-0000-0700-000002000000}">
      <formula1>$W$3:$W$12</formula1>
    </dataValidation>
    <dataValidation type="list" allowBlank="1" showErrorMessage="1" sqref="WWK983070 AC983070 JY983070 TU983070 ADQ983070 ANM983070 AXI983070 BHE983070 BRA983070 CAW983070 CKS983070 CUO983070 DEK983070 DOG983070 DYC983070 EHY983070 ERU983070 FBQ983070 FLM983070 FVI983070 GFE983070 GPA983070 GYW983070 HIS983070 HSO983070 ICK983070 IMG983070 IWC983070 JFY983070 JPU983070 JZQ983070 KJM983070 KTI983070 LDE983070 LNA983070 LWW983070 MGS983070 MQO983070 NAK983070 NKG983070 NUC983070 ODY983070 ONU983070 OXQ983070 PHM983070 PRI983070 QBE983070 QLA983070 QUW983070 RES983070 ROO983070 RYK983070 SIG983070 SSC983070 TBY983070 TLU983070 TVQ983070 UFM983070 UPI983070 UZE983070 VJA983070 VSW983070 WCS983070 WMO983070 AC65566 JY65566 TU65566 ADQ65566 ANM65566 AXI65566 BHE65566 BRA65566 CAW65566 CKS65566 CUO65566 DEK65566 DOG65566 DYC65566 EHY65566 ERU65566 FBQ65566 FLM65566 FVI65566 GFE65566 GPA65566 GYW65566 HIS65566 HSO65566 ICK65566 IMG65566 IWC65566 JFY65566 JPU65566 JZQ65566 KJM65566 KTI65566 LDE65566 LNA65566 LWW65566 MGS65566 MQO65566 NAK65566 NKG65566 NUC65566 ODY65566 ONU65566 OXQ65566 PHM65566 PRI65566 QBE65566 QLA65566 QUW65566 RES65566 ROO65566 RYK65566 SIG65566 SSC65566 TBY65566 TLU65566 TVQ65566 UFM65566 UPI65566 UZE65566 VJA65566 VSW65566 WCS65566 WMO65566 WWK65566 AC131102 JY131102 TU131102 ADQ131102 ANM131102 AXI131102 BHE131102 BRA131102 CAW131102 CKS131102 CUO131102 DEK131102 DOG131102 DYC131102 EHY131102 ERU131102 FBQ131102 FLM131102 FVI131102 GFE131102 GPA131102 GYW131102 HIS131102 HSO131102 ICK131102 IMG131102 IWC131102 JFY131102 JPU131102 JZQ131102 KJM131102 KTI131102 LDE131102 LNA131102 LWW131102 MGS131102 MQO131102 NAK131102 NKG131102 NUC131102 ODY131102 ONU131102 OXQ131102 PHM131102 PRI131102 QBE131102 QLA131102 QUW131102 RES131102 ROO131102 RYK131102 SIG131102 SSC131102 TBY131102 TLU131102 TVQ131102 UFM131102 UPI131102 UZE131102 VJA131102 VSW131102 WCS131102 WMO131102 WWK131102 AC196638 JY196638 TU196638 ADQ196638 ANM196638 AXI196638 BHE196638 BRA196638 CAW196638 CKS196638 CUO196638 DEK196638 DOG196638 DYC196638 EHY196638 ERU196638 FBQ196638 FLM196638 FVI196638 GFE196638 GPA196638 GYW196638 HIS196638 HSO196638 ICK196638 IMG196638 IWC196638 JFY196638 JPU196638 JZQ196638 KJM196638 KTI196638 LDE196638 LNA196638 LWW196638 MGS196638 MQO196638 NAK196638 NKG196638 NUC196638 ODY196638 ONU196638 OXQ196638 PHM196638 PRI196638 QBE196638 QLA196638 QUW196638 RES196638 ROO196638 RYK196638 SIG196638 SSC196638 TBY196638 TLU196638 TVQ196638 UFM196638 UPI196638 UZE196638 VJA196638 VSW196638 WCS196638 WMO196638 WWK196638 AC262174 JY262174 TU262174 ADQ262174 ANM262174 AXI262174 BHE262174 BRA262174 CAW262174 CKS262174 CUO262174 DEK262174 DOG262174 DYC262174 EHY262174 ERU262174 FBQ262174 FLM262174 FVI262174 GFE262174 GPA262174 GYW262174 HIS262174 HSO262174 ICK262174 IMG262174 IWC262174 JFY262174 JPU262174 JZQ262174 KJM262174 KTI262174 LDE262174 LNA262174 LWW262174 MGS262174 MQO262174 NAK262174 NKG262174 NUC262174 ODY262174 ONU262174 OXQ262174 PHM262174 PRI262174 QBE262174 QLA262174 QUW262174 RES262174 ROO262174 RYK262174 SIG262174 SSC262174 TBY262174 TLU262174 TVQ262174 UFM262174 UPI262174 UZE262174 VJA262174 VSW262174 WCS262174 WMO262174 WWK262174 AC327710 JY327710 TU327710 ADQ327710 ANM327710 AXI327710 BHE327710 BRA327710 CAW327710 CKS327710 CUO327710 DEK327710 DOG327710 DYC327710 EHY327710 ERU327710 FBQ327710 FLM327710 FVI327710 GFE327710 GPA327710 GYW327710 HIS327710 HSO327710 ICK327710 IMG327710 IWC327710 JFY327710 JPU327710 JZQ327710 KJM327710 KTI327710 LDE327710 LNA327710 LWW327710 MGS327710 MQO327710 NAK327710 NKG327710 NUC327710 ODY327710 ONU327710 OXQ327710 PHM327710 PRI327710 QBE327710 QLA327710 QUW327710 RES327710 ROO327710 RYK327710 SIG327710 SSC327710 TBY327710 TLU327710 TVQ327710 UFM327710 UPI327710 UZE327710 VJA327710 VSW327710 WCS327710 WMO327710 WWK327710 AC393246 JY393246 TU393246 ADQ393246 ANM393246 AXI393246 BHE393246 BRA393246 CAW393246 CKS393246 CUO393246 DEK393246 DOG393246 DYC393246 EHY393246 ERU393246 FBQ393246 FLM393246 FVI393246 GFE393246 GPA393246 GYW393246 HIS393246 HSO393246 ICK393246 IMG393246 IWC393246 JFY393246 JPU393246 JZQ393246 KJM393246 KTI393246 LDE393246 LNA393246 LWW393246 MGS393246 MQO393246 NAK393246 NKG393246 NUC393246 ODY393246 ONU393246 OXQ393246 PHM393246 PRI393246 QBE393246 QLA393246 QUW393246 RES393246 ROO393246 RYK393246 SIG393246 SSC393246 TBY393246 TLU393246 TVQ393246 UFM393246 UPI393246 UZE393246 VJA393246 VSW393246 WCS393246 WMO393246 WWK393246 AC458782 JY458782 TU458782 ADQ458782 ANM458782 AXI458782 BHE458782 BRA458782 CAW458782 CKS458782 CUO458782 DEK458782 DOG458782 DYC458782 EHY458782 ERU458782 FBQ458782 FLM458782 FVI458782 GFE458782 GPA458782 GYW458782 HIS458782 HSO458782 ICK458782 IMG458782 IWC458782 JFY458782 JPU458782 JZQ458782 KJM458782 KTI458782 LDE458782 LNA458782 LWW458782 MGS458782 MQO458782 NAK458782 NKG458782 NUC458782 ODY458782 ONU458782 OXQ458782 PHM458782 PRI458782 QBE458782 QLA458782 QUW458782 RES458782 ROO458782 RYK458782 SIG458782 SSC458782 TBY458782 TLU458782 TVQ458782 UFM458782 UPI458782 UZE458782 VJA458782 VSW458782 WCS458782 WMO458782 WWK458782 AC524318 JY524318 TU524318 ADQ524318 ANM524318 AXI524318 BHE524318 BRA524318 CAW524318 CKS524318 CUO524318 DEK524318 DOG524318 DYC524318 EHY524318 ERU524318 FBQ524318 FLM524318 FVI524318 GFE524318 GPA524318 GYW524318 HIS524318 HSO524318 ICK524318 IMG524318 IWC524318 JFY524318 JPU524318 JZQ524318 KJM524318 KTI524318 LDE524318 LNA524318 LWW524318 MGS524318 MQO524318 NAK524318 NKG524318 NUC524318 ODY524318 ONU524318 OXQ524318 PHM524318 PRI524318 QBE524318 QLA524318 QUW524318 RES524318 ROO524318 RYK524318 SIG524318 SSC524318 TBY524318 TLU524318 TVQ524318 UFM524318 UPI524318 UZE524318 VJA524318 VSW524318 WCS524318 WMO524318 WWK524318 AC589854 JY589854 TU589854 ADQ589854 ANM589854 AXI589854 BHE589854 BRA589854 CAW589854 CKS589854 CUO589854 DEK589854 DOG589854 DYC589854 EHY589854 ERU589854 FBQ589854 FLM589854 FVI589854 GFE589854 GPA589854 GYW589854 HIS589854 HSO589854 ICK589854 IMG589854 IWC589854 JFY589854 JPU589854 JZQ589854 KJM589854 KTI589854 LDE589854 LNA589854 LWW589854 MGS589854 MQO589854 NAK589854 NKG589854 NUC589854 ODY589854 ONU589854 OXQ589854 PHM589854 PRI589854 QBE589854 QLA589854 QUW589854 RES589854 ROO589854 RYK589854 SIG589854 SSC589854 TBY589854 TLU589854 TVQ589854 UFM589854 UPI589854 UZE589854 VJA589854 VSW589854 WCS589854 WMO589854 WWK589854 AC655390 JY655390 TU655390 ADQ655390 ANM655390 AXI655390 BHE655390 BRA655390 CAW655390 CKS655390 CUO655390 DEK655390 DOG655390 DYC655390 EHY655390 ERU655390 FBQ655390 FLM655390 FVI655390 GFE655390 GPA655390 GYW655390 HIS655390 HSO655390 ICK655390 IMG655390 IWC655390 JFY655390 JPU655390 JZQ655390 KJM655390 KTI655390 LDE655390 LNA655390 LWW655390 MGS655390 MQO655390 NAK655390 NKG655390 NUC655390 ODY655390 ONU655390 OXQ655390 PHM655390 PRI655390 QBE655390 QLA655390 QUW655390 RES655390 ROO655390 RYK655390 SIG655390 SSC655390 TBY655390 TLU655390 TVQ655390 UFM655390 UPI655390 UZE655390 VJA655390 VSW655390 WCS655390 WMO655390 WWK655390 AC720926 JY720926 TU720926 ADQ720926 ANM720926 AXI720926 BHE720926 BRA720926 CAW720926 CKS720926 CUO720926 DEK720926 DOG720926 DYC720926 EHY720926 ERU720926 FBQ720926 FLM720926 FVI720926 GFE720926 GPA720926 GYW720926 HIS720926 HSO720926 ICK720926 IMG720926 IWC720926 JFY720926 JPU720926 JZQ720926 KJM720926 KTI720926 LDE720926 LNA720926 LWW720926 MGS720926 MQO720926 NAK720926 NKG720926 NUC720926 ODY720926 ONU720926 OXQ720926 PHM720926 PRI720926 QBE720926 QLA720926 QUW720926 RES720926 ROO720926 RYK720926 SIG720926 SSC720926 TBY720926 TLU720926 TVQ720926 UFM720926 UPI720926 UZE720926 VJA720926 VSW720926 WCS720926 WMO720926 WWK720926 AC786462 JY786462 TU786462 ADQ786462 ANM786462 AXI786462 BHE786462 BRA786462 CAW786462 CKS786462 CUO786462 DEK786462 DOG786462 DYC786462 EHY786462 ERU786462 FBQ786462 FLM786462 FVI786462 GFE786462 GPA786462 GYW786462 HIS786462 HSO786462 ICK786462 IMG786462 IWC786462 JFY786462 JPU786462 JZQ786462 KJM786462 KTI786462 LDE786462 LNA786462 LWW786462 MGS786462 MQO786462 NAK786462 NKG786462 NUC786462 ODY786462 ONU786462 OXQ786462 PHM786462 PRI786462 QBE786462 QLA786462 QUW786462 RES786462 ROO786462 RYK786462 SIG786462 SSC786462 TBY786462 TLU786462 TVQ786462 UFM786462 UPI786462 UZE786462 VJA786462 VSW786462 WCS786462 WMO786462 WWK786462 AC851998 JY851998 TU851998 ADQ851998 ANM851998 AXI851998 BHE851998 BRA851998 CAW851998 CKS851998 CUO851998 DEK851998 DOG851998 DYC851998 EHY851998 ERU851998 FBQ851998 FLM851998 FVI851998 GFE851998 GPA851998 GYW851998 HIS851998 HSO851998 ICK851998 IMG851998 IWC851998 JFY851998 JPU851998 JZQ851998 KJM851998 KTI851998 LDE851998 LNA851998 LWW851998 MGS851998 MQO851998 NAK851998 NKG851998 NUC851998 ODY851998 ONU851998 OXQ851998 PHM851998 PRI851998 QBE851998 QLA851998 QUW851998 RES851998 ROO851998 RYK851998 SIG851998 SSC851998 TBY851998 TLU851998 TVQ851998 UFM851998 UPI851998 UZE851998 VJA851998 VSW851998 WCS851998 WMO851998 WWK851998 AC917534 JY917534 TU917534 ADQ917534 ANM917534 AXI917534 BHE917534 BRA917534 CAW917534 CKS917534 CUO917534 DEK917534 DOG917534 DYC917534 EHY917534 ERU917534 FBQ917534 FLM917534 FVI917534 GFE917534 GPA917534 GYW917534 HIS917534 HSO917534 ICK917534 IMG917534 IWC917534 JFY917534 JPU917534 JZQ917534 KJM917534 KTI917534 LDE917534 LNA917534 LWW917534 MGS917534 MQO917534 NAK917534 NKG917534 NUC917534 ODY917534 ONU917534 OXQ917534 PHM917534 PRI917534 QBE917534 QLA917534 QUW917534 RES917534 ROO917534 RYK917534 SIG917534 SSC917534 TBY917534 TLU917534 TVQ917534 UFM917534 UPI917534 UZE917534 VJA917534 VSW917534 WCS917534 WMO917534 WWK917534" xr:uid="{00000000-0002-0000-0700-000003000000}">
      <formula1>$BH$2:$BH$15</formula1>
    </dataValidation>
    <dataValidation type="list" allowBlank="1" showErrorMessage="1" sqref="AD983070 JZ983070 TV983070 ADR983070 ANN983070 AXJ983070 BHF983070 BRB983070 CAX983070 CKT983070 CUP983070 DEL983070 DOH983070 DYD983070 EHZ983070 ERV983070 FBR983070 FLN983070 FVJ983070 GFF983070 GPB983070 GYX983070 HIT983070 HSP983070 ICL983070 IMH983070 IWD983070 JFZ983070 JPV983070 JZR983070 KJN983070 KTJ983070 LDF983070 LNB983070 LWX983070 MGT983070 MQP983070 NAL983070 NKH983070 NUD983070 ODZ983070 ONV983070 OXR983070 PHN983070 PRJ983070 QBF983070 QLB983070 QUX983070 RET983070 ROP983070 RYL983070 SIH983070 SSD983070 TBZ983070 TLV983070 TVR983070 UFN983070 UPJ983070 UZF983070 VJB983070 VSX983070 WCT983070 WMP983070 WWL983070 AD65566 JZ65566 TV65566 ADR65566 ANN65566 AXJ65566 BHF65566 BRB65566 CAX65566 CKT65566 CUP65566 DEL65566 DOH65566 DYD65566 EHZ65566 ERV65566 FBR65566 FLN65566 FVJ65566 GFF65566 GPB65566 GYX65566 HIT65566 HSP65566 ICL65566 IMH65566 IWD65566 JFZ65566 JPV65566 JZR65566 KJN65566 KTJ65566 LDF65566 LNB65566 LWX65566 MGT65566 MQP65566 NAL65566 NKH65566 NUD65566 ODZ65566 ONV65566 OXR65566 PHN65566 PRJ65566 QBF65566 QLB65566 QUX65566 RET65566 ROP65566 RYL65566 SIH65566 SSD65566 TBZ65566 TLV65566 TVR65566 UFN65566 UPJ65566 UZF65566 VJB65566 VSX65566 WCT65566 WMP65566 WWL65566 AD131102 JZ131102 TV131102 ADR131102 ANN131102 AXJ131102 BHF131102 BRB131102 CAX131102 CKT131102 CUP131102 DEL131102 DOH131102 DYD131102 EHZ131102 ERV131102 FBR131102 FLN131102 FVJ131102 GFF131102 GPB131102 GYX131102 HIT131102 HSP131102 ICL131102 IMH131102 IWD131102 JFZ131102 JPV131102 JZR131102 KJN131102 KTJ131102 LDF131102 LNB131102 LWX131102 MGT131102 MQP131102 NAL131102 NKH131102 NUD131102 ODZ131102 ONV131102 OXR131102 PHN131102 PRJ131102 QBF131102 QLB131102 QUX131102 RET131102 ROP131102 RYL131102 SIH131102 SSD131102 TBZ131102 TLV131102 TVR131102 UFN131102 UPJ131102 UZF131102 VJB131102 VSX131102 WCT131102 WMP131102 WWL131102 AD196638 JZ196638 TV196638 ADR196638 ANN196638 AXJ196638 BHF196638 BRB196638 CAX196638 CKT196638 CUP196638 DEL196638 DOH196638 DYD196638 EHZ196638 ERV196638 FBR196638 FLN196638 FVJ196638 GFF196638 GPB196638 GYX196638 HIT196638 HSP196638 ICL196638 IMH196638 IWD196638 JFZ196638 JPV196638 JZR196638 KJN196638 KTJ196638 LDF196638 LNB196638 LWX196638 MGT196638 MQP196638 NAL196638 NKH196638 NUD196638 ODZ196638 ONV196638 OXR196638 PHN196638 PRJ196638 QBF196638 QLB196638 QUX196638 RET196638 ROP196638 RYL196638 SIH196638 SSD196638 TBZ196638 TLV196638 TVR196638 UFN196638 UPJ196638 UZF196638 VJB196638 VSX196638 WCT196638 WMP196638 WWL196638 AD262174 JZ262174 TV262174 ADR262174 ANN262174 AXJ262174 BHF262174 BRB262174 CAX262174 CKT262174 CUP262174 DEL262174 DOH262174 DYD262174 EHZ262174 ERV262174 FBR262174 FLN262174 FVJ262174 GFF262174 GPB262174 GYX262174 HIT262174 HSP262174 ICL262174 IMH262174 IWD262174 JFZ262174 JPV262174 JZR262174 KJN262174 KTJ262174 LDF262174 LNB262174 LWX262174 MGT262174 MQP262174 NAL262174 NKH262174 NUD262174 ODZ262174 ONV262174 OXR262174 PHN262174 PRJ262174 QBF262174 QLB262174 QUX262174 RET262174 ROP262174 RYL262174 SIH262174 SSD262174 TBZ262174 TLV262174 TVR262174 UFN262174 UPJ262174 UZF262174 VJB262174 VSX262174 WCT262174 WMP262174 WWL262174 AD327710 JZ327710 TV327710 ADR327710 ANN327710 AXJ327710 BHF327710 BRB327710 CAX327710 CKT327710 CUP327710 DEL327710 DOH327710 DYD327710 EHZ327710 ERV327710 FBR327710 FLN327710 FVJ327710 GFF327710 GPB327710 GYX327710 HIT327710 HSP327710 ICL327710 IMH327710 IWD327710 JFZ327710 JPV327710 JZR327710 KJN327710 KTJ327710 LDF327710 LNB327710 LWX327710 MGT327710 MQP327710 NAL327710 NKH327710 NUD327710 ODZ327710 ONV327710 OXR327710 PHN327710 PRJ327710 QBF327710 QLB327710 QUX327710 RET327710 ROP327710 RYL327710 SIH327710 SSD327710 TBZ327710 TLV327710 TVR327710 UFN327710 UPJ327710 UZF327710 VJB327710 VSX327710 WCT327710 WMP327710 WWL327710 AD393246 JZ393246 TV393246 ADR393246 ANN393246 AXJ393246 BHF393246 BRB393246 CAX393246 CKT393246 CUP393246 DEL393246 DOH393246 DYD393246 EHZ393246 ERV393246 FBR393246 FLN393246 FVJ393246 GFF393246 GPB393246 GYX393246 HIT393246 HSP393246 ICL393246 IMH393246 IWD393246 JFZ393246 JPV393246 JZR393246 KJN393246 KTJ393246 LDF393246 LNB393246 LWX393246 MGT393246 MQP393246 NAL393246 NKH393246 NUD393246 ODZ393246 ONV393246 OXR393246 PHN393246 PRJ393246 QBF393246 QLB393246 QUX393246 RET393246 ROP393246 RYL393246 SIH393246 SSD393246 TBZ393246 TLV393246 TVR393246 UFN393246 UPJ393246 UZF393246 VJB393246 VSX393246 WCT393246 WMP393246 WWL393246 AD458782 JZ458782 TV458782 ADR458782 ANN458782 AXJ458782 BHF458782 BRB458782 CAX458782 CKT458782 CUP458782 DEL458782 DOH458782 DYD458782 EHZ458782 ERV458782 FBR458782 FLN458782 FVJ458782 GFF458782 GPB458782 GYX458782 HIT458782 HSP458782 ICL458782 IMH458782 IWD458782 JFZ458782 JPV458782 JZR458782 KJN458782 KTJ458782 LDF458782 LNB458782 LWX458782 MGT458782 MQP458782 NAL458782 NKH458782 NUD458782 ODZ458782 ONV458782 OXR458782 PHN458782 PRJ458782 QBF458782 QLB458782 QUX458782 RET458782 ROP458782 RYL458782 SIH458782 SSD458782 TBZ458782 TLV458782 TVR458782 UFN458782 UPJ458782 UZF458782 VJB458782 VSX458782 WCT458782 WMP458782 WWL458782 AD524318 JZ524318 TV524318 ADR524318 ANN524318 AXJ524318 BHF524318 BRB524318 CAX524318 CKT524318 CUP524318 DEL524318 DOH524318 DYD524318 EHZ524318 ERV524318 FBR524318 FLN524318 FVJ524318 GFF524318 GPB524318 GYX524318 HIT524318 HSP524318 ICL524318 IMH524318 IWD524318 JFZ524318 JPV524318 JZR524318 KJN524318 KTJ524318 LDF524318 LNB524318 LWX524318 MGT524318 MQP524318 NAL524318 NKH524318 NUD524318 ODZ524318 ONV524318 OXR524318 PHN524318 PRJ524318 QBF524318 QLB524318 QUX524318 RET524318 ROP524318 RYL524318 SIH524318 SSD524318 TBZ524318 TLV524318 TVR524318 UFN524318 UPJ524318 UZF524318 VJB524318 VSX524318 WCT524318 WMP524318 WWL524318 AD589854 JZ589854 TV589854 ADR589854 ANN589854 AXJ589854 BHF589854 BRB589854 CAX589854 CKT589854 CUP589854 DEL589854 DOH589854 DYD589854 EHZ589854 ERV589854 FBR589854 FLN589854 FVJ589854 GFF589854 GPB589854 GYX589854 HIT589854 HSP589854 ICL589854 IMH589854 IWD589854 JFZ589854 JPV589854 JZR589854 KJN589854 KTJ589854 LDF589854 LNB589854 LWX589854 MGT589854 MQP589854 NAL589854 NKH589854 NUD589854 ODZ589854 ONV589854 OXR589854 PHN589854 PRJ589854 QBF589854 QLB589854 QUX589854 RET589854 ROP589854 RYL589854 SIH589854 SSD589854 TBZ589854 TLV589854 TVR589854 UFN589854 UPJ589854 UZF589854 VJB589854 VSX589854 WCT589854 WMP589854 WWL589854 AD655390 JZ655390 TV655390 ADR655390 ANN655390 AXJ655390 BHF655390 BRB655390 CAX655390 CKT655390 CUP655390 DEL655390 DOH655390 DYD655390 EHZ655390 ERV655390 FBR655390 FLN655390 FVJ655390 GFF655390 GPB655390 GYX655390 HIT655390 HSP655390 ICL655390 IMH655390 IWD655390 JFZ655390 JPV655390 JZR655390 KJN655390 KTJ655390 LDF655390 LNB655390 LWX655390 MGT655390 MQP655390 NAL655390 NKH655390 NUD655390 ODZ655390 ONV655390 OXR655390 PHN655390 PRJ655390 QBF655390 QLB655390 QUX655390 RET655390 ROP655390 RYL655390 SIH655390 SSD655390 TBZ655390 TLV655390 TVR655390 UFN655390 UPJ655390 UZF655390 VJB655390 VSX655390 WCT655390 WMP655390 WWL655390 AD720926 JZ720926 TV720926 ADR720926 ANN720926 AXJ720926 BHF720926 BRB720926 CAX720926 CKT720926 CUP720926 DEL720926 DOH720926 DYD720926 EHZ720926 ERV720926 FBR720926 FLN720926 FVJ720926 GFF720926 GPB720926 GYX720926 HIT720926 HSP720926 ICL720926 IMH720926 IWD720926 JFZ720926 JPV720926 JZR720926 KJN720926 KTJ720926 LDF720926 LNB720926 LWX720926 MGT720926 MQP720926 NAL720926 NKH720926 NUD720926 ODZ720926 ONV720926 OXR720926 PHN720926 PRJ720926 QBF720926 QLB720926 QUX720926 RET720926 ROP720926 RYL720926 SIH720926 SSD720926 TBZ720926 TLV720926 TVR720926 UFN720926 UPJ720926 UZF720926 VJB720926 VSX720926 WCT720926 WMP720926 WWL720926 AD786462 JZ786462 TV786462 ADR786462 ANN786462 AXJ786462 BHF786462 BRB786462 CAX786462 CKT786462 CUP786462 DEL786462 DOH786462 DYD786462 EHZ786462 ERV786462 FBR786462 FLN786462 FVJ786462 GFF786462 GPB786462 GYX786462 HIT786462 HSP786462 ICL786462 IMH786462 IWD786462 JFZ786462 JPV786462 JZR786462 KJN786462 KTJ786462 LDF786462 LNB786462 LWX786462 MGT786462 MQP786462 NAL786462 NKH786462 NUD786462 ODZ786462 ONV786462 OXR786462 PHN786462 PRJ786462 QBF786462 QLB786462 QUX786462 RET786462 ROP786462 RYL786462 SIH786462 SSD786462 TBZ786462 TLV786462 TVR786462 UFN786462 UPJ786462 UZF786462 VJB786462 VSX786462 WCT786462 WMP786462 WWL786462 AD851998 JZ851998 TV851998 ADR851998 ANN851998 AXJ851998 BHF851998 BRB851998 CAX851998 CKT851998 CUP851998 DEL851998 DOH851998 DYD851998 EHZ851998 ERV851998 FBR851998 FLN851998 FVJ851998 GFF851998 GPB851998 GYX851998 HIT851998 HSP851998 ICL851998 IMH851998 IWD851998 JFZ851998 JPV851998 JZR851998 KJN851998 KTJ851998 LDF851998 LNB851998 LWX851998 MGT851998 MQP851998 NAL851998 NKH851998 NUD851998 ODZ851998 ONV851998 OXR851998 PHN851998 PRJ851998 QBF851998 QLB851998 QUX851998 RET851998 ROP851998 RYL851998 SIH851998 SSD851998 TBZ851998 TLV851998 TVR851998 UFN851998 UPJ851998 UZF851998 VJB851998 VSX851998 WCT851998 WMP851998 WWL851998 AD917534 JZ917534 TV917534 ADR917534 ANN917534 AXJ917534 BHF917534 BRB917534 CAX917534 CKT917534 CUP917534 DEL917534 DOH917534 DYD917534 EHZ917534 ERV917534 FBR917534 FLN917534 FVJ917534 GFF917534 GPB917534 GYX917534 HIT917534 HSP917534 ICL917534 IMH917534 IWD917534 JFZ917534 JPV917534 JZR917534 KJN917534 KTJ917534 LDF917534 LNB917534 LWX917534 MGT917534 MQP917534 NAL917534 NKH917534 NUD917534 ODZ917534 ONV917534 OXR917534 PHN917534 PRJ917534 QBF917534 QLB917534 QUX917534 RET917534 ROP917534 RYL917534 SIH917534 SSD917534 TBZ917534 TLV917534 TVR917534 UFN917534 UPJ917534 UZF917534 VJB917534 VSX917534 WCT917534 WMP917534 WWL917534" xr:uid="{00000000-0002-0000-0700-000004000000}">
      <formula1>$BW$3:$BW$8</formula1>
    </dataValidation>
    <dataValidation type="list" allowBlank="1" showInputMessage="1" showErrorMessage="1" sqref="I17 JE17 TA17 ACW17 AMS17 AWO17 BGK17 BQG17 CAC17 CJY17 CTU17 DDQ17 DNM17 DXI17 EHE17 ERA17 FAW17 FKS17 FUO17 GEK17 GOG17 GYC17 HHY17 HRU17 IBQ17 ILM17 IVI17 JFE17 JPA17 JYW17 KIS17 KSO17 LCK17 LMG17 LWC17 MFY17 MPU17 MZQ17 NJM17 NTI17 ODE17 ONA17 OWW17 PGS17 PQO17 QAK17 QKG17 QUC17 RDY17 RNU17 RXQ17 SHM17 SRI17 TBE17 TLA17 TUW17 UES17 UOO17 UYK17 VIG17 VSC17 WBY17 WLU17 WVQ17 I65560 JE65560 TA65560 ACW65560 AMS65560 AWO65560 BGK65560 BQG65560 CAC65560 CJY65560 CTU65560 DDQ65560 DNM65560 DXI65560 EHE65560 ERA65560 FAW65560 FKS65560 FUO65560 GEK65560 GOG65560 GYC65560 HHY65560 HRU65560 IBQ65560 ILM65560 IVI65560 JFE65560 JPA65560 JYW65560 KIS65560 KSO65560 LCK65560 LMG65560 LWC65560 MFY65560 MPU65560 MZQ65560 NJM65560 NTI65560 ODE65560 ONA65560 OWW65560 PGS65560 PQO65560 QAK65560 QKG65560 QUC65560 RDY65560 RNU65560 RXQ65560 SHM65560 SRI65560 TBE65560 TLA65560 TUW65560 UES65560 UOO65560 UYK65560 VIG65560 VSC65560 WBY65560 WLU65560 WVQ65560 I131096 JE131096 TA131096 ACW131096 AMS131096 AWO131096 BGK131096 BQG131096 CAC131096 CJY131096 CTU131096 DDQ131096 DNM131096 DXI131096 EHE131096 ERA131096 FAW131096 FKS131096 FUO131096 GEK131096 GOG131096 GYC131096 HHY131096 HRU131096 IBQ131096 ILM131096 IVI131096 JFE131096 JPA131096 JYW131096 KIS131096 KSO131096 LCK131096 LMG131096 LWC131096 MFY131096 MPU131096 MZQ131096 NJM131096 NTI131096 ODE131096 ONA131096 OWW131096 PGS131096 PQO131096 QAK131096 QKG131096 QUC131096 RDY131096 RNU131096 RXQ131096 SHM131096 SRI131096 TBE131096 TLA131096 TUW131096 UES131096 UOO131096 UYK131096 VIG131096 VSC131096 WBY131096 WLU131096 WVQ131096 I196632 JE196632 TA196632 ACW196632 AMS196632 AWO196632 BGK196632 BQG196632 CAC196632 CJY196632 CTU196632 DDQ196632 DNM196632 DXI196632 EHE196632 ERA196632 FAW196632 FKS196632 FUO196632 GEK196632 GOG196632 GYC196632 HHY196632 HRU196632 IBQ196632 ILM196632 IVI196632 JFE196632 JPA196632 JYW196632 KIS196632 KSO196632 LCK196632 LMG196632 LWC196632 MFY196632 MPU196632 MZQ196632 NJM196632 NTI196632 ODE196632 ONA196632 OWW196632 PGS196632 PQO196632 QAK196632 QKG196632 QUC196632 RDY196632 RNU196632 RXQ196632 SHM196632 SRI196632 TBE196632 TLA196632 TUW196632 UES196632 UOO196632 UYK196632 VIG196632 VSC196632 WBY196632 WLU196632 WVQ196632 I262168 JE262168 TA262168 ACW262168 AMS262168 AWO262168 BGK262168 BQG262168 CAC262168 CJY262168 CTU262168 DDQ262168 DNM262168 DXI262168 EHE262168 ERA262168 FAW262168 FKS262168 FUO262168 GEK262168 GOG262168 GYC262168 HHY262168 HRU262168 IBQ262168 ILM262168 IVI262168 JFE262168 JPA262168 JYW262168 KIS262168 KSO262168 LCK262168 LMG262168 LWC262168 MFY262168 MPU262168 MZQ262168 NJM262168 NTI262168 ODE262168 ONA262168 OWW262168 PGS262168 PQO262168 QAK262168 QKG262168 QUC262168 RDY262168 RNU262168 RXQ262168 SHM262168 SRI262168 TBE262168 TLA262168 TUW262168 UES262168 UOO262168 UYK262168 VIG262168 VSC262168 WBY262168 WLU262168 WVQ262168 I327704 JE327704 TA327704 ACW327704 AMS327704 AWO327704 BGK327704 BQG327704 CAC327704 CJY327704 CTU327704 DDQ327704 DNM327704 DXI327704 EHE327704 ERA327704 FAW327704 FKS327704 FUO327704 GEK327704 GOG327704 GYC327704 HHY327704 HRU327704 IBQ327704 ILM327704 IVI327704 JFE327704 JPA327704 JYW327704 KIS327704 KSO327704 LCK327704 LMG327704 LWC327704 MFY327704 MPU327704 MZQ327704 NJM327704 NTI327704 ODE327704 ONA327704 OWW327704 PGS327704 PQO327704 QAK327704 QKG327704 QUC327704 RDY327704 RNU327704 RXQ327704 SHM327704 SRI327704 TBE327704 TLA327704 TUW327704 UES327704 UOO327704 UYK327704 VIG327704 VSC327704 WBY327704 WLU327704 WVQ327704 I393240 JE393240 TA393240 ACW393240 AMS393240 AWO393240 BGK393240 BQG393240 CAC393240 CJY393240 CTU393240 DDQ393240 DNM393240 DXI393240 EHE393240 ERA393240 FAW393240 FKS393240 FUO393240 GEK393240 GOG393240 GYC393240 HHY393240 HRU393240 IBQ393240 ILM393240 IVI393240 JFE393240 JPA393240 JYW393240 KIS393240 KSO393240 LCK393240 LMG393240 LWC393240 MFY393240 MPU393240 MZQ393240 NJM393240 NTI393240 ODE393240 ONA393240 OWW393240 PGS393240 PQO393240 QAK393240 QKG393240 QUC393240 RDY393240 RNU393240 RXQ393240 SHM393240 SRI393240 TBE393240 TLA393240 TUW393240 UES393240 UOO393240 UYK393240 VIG393240 VSC393240 WBY393240 WLU393240 WVQ393240 I458776 JE458776 TA458776 ACW458776 AMS458776 AWO458776 BGK458776 BQG458776 CAC458776 CJY458776 CTU458776 DDQ458776 DNM458776 DXI458776 EHE458776 ERA458776 FAW458776 FKS458776 FUO458776 GEK458776 GOG458776 GYC458776 HHY458776 HRU458776 IBQ458776 ILM458776 IVI458776 JFE458776 JPA458776 JYW458776 KIS458776 KSO458776 LCK458776 LMG458776 LWC458776 MFY458776 MPU458776 MZQ458776 NJM458776 NTI458776 ODE458776 ONA458776 OWW458776 PGS458776 PQO458776 QAK458776 QKG458776 QUC458776 RDY458776 RNU458776 RXQ458776 SHM458776 SRI458776 TBE458776 TLA458776 TUW458776 UES458776 UOO458776 UYK458776 VIG458776 VSC458776 WBY458776 WLU458776 WVQ458776 I524312 JE524312 TA524312 ACW524312 AMS524312 AWO524312 BGK524312 BQG524312 CAC524312 CJY524312 CTU524312 DDQ524312 DNM524312 DXI524312 EHE524312 ERA524312 FAW524312 FKS524312 FUO524312 GEK524312 GOG524312 GYC524312 HHY524312 HRU524312 IBQ524312 ILM524312 IVI524312 JFE524312 JPA524312 JYW524312 KIS524312 KSO524312 LCK524312 LMG524312 LWC524312 MFY524312 MPU524312 MZQ524312 NJM524312 NTI524312 ODE524312 ONA524312 OWW524312 PGS524312 PQO524312 QAK524312 QKG524312 QUC524312 RDY524312 RNU524312 RXQ524312 SHM524312 SRI524312 TBE524312 TLA524312 TUW524312 UES524312 UOO524312 UYK524312 VIG524312 VSC524312 WBY524312 WLU524312 WVQ524312 I589848 JE589848 TA589848 ACW589848 AMS589848 AWO589848 BGK589848 BQG589848 CAC589848 CJY589848 CTU589848 DDQ589848 DNM589848 DXI589848 EHE589848 ERA589848 FAW589848 FKS589848 FUO589848 GEK589848 GOG589848 GYC589848 HHY589848 HRU589848 IBQ589848 ILM589848 IVI589848 JFE589848 JPA589848 JYW589848 KIS589848 KSO589848 LCK589848 LMG589848 LWC589848 MFY589848 MPU589848 MZQ589848 NJM589848 NTI589848 ODE589848 ONA589848 OWW589848 PGS589848 PQO589848 QAK589848 QKG589848 QUC589848 RDY589848 RNU589848 RXQ589848 SHM589848 SRI589848 TBE589848 TLA589848 TUW589848 UES589848 UOO589848 UYK589848 VIG589848 VSC589848 WBY589848 WLU589848 WVQ589848 I655384 JE655384 TA655384 ACW655384 AMS655384 AWO655384 BGK655384 BQG655384 CAC655384 CJY655384 CTU655384 DDQ655384 DNM655384 DXI655384 EHE655384 ERA655384 FAW655384 FKS655384 FUO655384 GEK655384 GOG655384 GYC655384 HHY655384 HRU655384 IBQ655384 ILM655384 IVI655384 JFE655384 JPA655384 JYW655384 KIS655384 KSO655384 LCK655384 LMG655384 LWC655384 MFY655384 MPU655384 MZQ655384 NJM655384 NTI655384 ODE655384 ONA655384 OWW655384 PGS655384 PQO655384 QAK655384 QKG655384 QUC655384 RDY655384 RNU655384 RXQ655384 SHM655384 SRI655384 TBE655384 TLA655384 TUW655384 UES655384 UOO655384 UYK655384 VIG655384 VSC655384 WBY655384 WLU655384 WVQ655384 I720920 JE720920 TA720920 ACW720920 AMS720920 AWO720920 BGK720920 BQG720920 CAC720920 CJY720920 CTU720920 DDQ720920 DNM720920 DXI720920 EHE720920 ERA720920 FAW720920 FKS720920 FUO720920 GEK720920 GOG720920 GYC720920 HHY720920 HRU720920 IBQ720920 ILM720920 IVI720920 JFE720920 JPA720920 JYW720920 KIS720920 KSO720920 LCK720920 LMG720920 LWC720920 MFY720920 MPU720920 MZQ720920 NJM720920 NTI720920 ODE720920 ONA720920 OWW720920 PGS720920 PQO720920 QAK720920 QKG720920 QUC720920 RDY720920 RNU720920 RXQ720920 SHM720920 SRI720920 TBE720920 TLA720920 TUW720920 UES720920 UOO720920 UYK720920 VIG720920 VSC720920 WBY720920 WLU720920 WVQ720920 I786456 JE786456 TA786456 ACW786456 AMS786456 AWO786456 BGK786456 BQG786456 CAC786456 CJY786456 CTU786456 DDQ786456 DNM786456 DXI786456 EHE786456 ERA786456 FAW786456 FKS786456 FUO786456 GEK786456 GOG786456 GYC786456 HHY786456 HRU786456 IBQ786456 ILM786456 IVI786456 JFE786456 JPA786456 JYW786456 KIS786456 KSO786456 LCK786456 LMG786456 LWC786456 MFY786456 MPU786456 MZQ786456 NJM786456 NTI786456 ODE786456 ONA786456 OWW786456 PGS786456 PQO786456 QAK786456 QKG786456 QUC786456 RDY786456 RNU786456 RXQ786456 SHM786456 SRI786456 TBE786456 TLA786456 TUW786456 UES786456 UOO786456 UYK786456 VIG786456 VSC786456 WBY786456 WLU786456 WVQ786456 I851992 JE851992 TA851992 ACW851992 AMS851992 AWO851992 BGK851992 BQG851992 CAC851992 CJY851992 CTU851992 DDQ851992 DNM851992 DXI851992 EHE851992 ERA851992 FAW851992 FKS851992 FUO851992 GEK851992 GOG851992 GYC851992 HHY851992 HRU851992 IBQ851992 ILM851992 IVI851992 JFE851992 JPA851992 JYW851992 KIS851992 KSO851992 LCK851992 LMG851992 LWC851992 MFY851992 MPU851992 MZQ851992 NJM851992 NTI851992 ODE851992 ONA851992 OWW851992 PGS851992 PQO851992 QAK851992 QKG851992 QUC851992 RDY851992 RNU851992 RXQ851992 SHM851992 SRI851992 TBE851992 TLA851992 TUW851992 UES851992 UOO851992 UYK851992 VIG851992 VSC851992 WBY851992 WLU851992 WVQ851992 I917528 JE917528 TA917528 ACW917528 AMS917528 AWO917528 BGK917528 BQG917528 CAC917528 CJY917528 CTU917528 DDQ917528 DNM917528 DXI917528 EHE917528 ERA917528 FAW917528 FKS917528 FUO917528 GEK917528 GOG917528 GYC917528 HHY917528 HRU917528 IBQ917528 ILM917528 IVI917528 JFE917528 JPA917528 JYW917528 KIS917528 KSO917528 LCK917528 LMG917528 LWC917528 MFY917528 MPU917528 MZQ917528 NJM917528 NTI917528 ODE917528 ONA917528 OWW917528 PGS917528 PQO917528 QAK917528 QKG917528 QUC917528 RDY917528 RNU917528 RXQ917528 SHM917528 SRI917528 TBE917528 TLA917528 TUW917528 UES917528 UOO917528 UYK917528 VIG917528 VSC917528 WBY917528 WLU917528 WVQ917528 I983064 JE983064 TA983064 ACW983064 AMS983064 AWO983064 BGK983064 BQG983064 CAC983064 CJY983064 CTU983064 DDQ983064 DNM983064 DXI983064 EHE983064 ERA983064 FAW983064 FKS983064 FUO983064 GEK983064 GOG983064 GYC983064 HHY983064 HRU983064 IBQ983064 ILM983064 IVI983064 JFE983064 JPA983064 JYW983064 KIS983064 KSO983064 LCK983064 LMG983064 LWC983064 MFY983064 MPU983064 MZQ983064 NJM983064 NTI983064 ODE983064 ONA983064 OWW983064 PGS983064 PQO983064 QAK983064 QKG983064 QUC983064 RDY983064 RNU983064 RXQ983064 SHM983064 SRI983064 TBE983064 TLA983064 TUW983064 UES983064 UOO983064 UYK983064 VIG983064 VSC983064 WBY983064 WLU983064 WVQ983064 R983070 JN983070 TJ983070 ADF983070 ANB983070 AWX983070 BGT983070 BQP983070 CAL983070 CKH983070 CUD983070 DDZ983070 DNV983070 DXR983070 EHN983070 ERJ983070 FBF983070 FLB983070 FUX983070 GET983070 GOP983070 GYL983070 HIH983070 HSD983070 IBZ983070 ILV983070 IVR983070 JFN983070 JPJ983070 JZF983070 KJB983070 KSX983070 LCT983070 LMP983070 LWL983070 MGH983070 MQD983070 MZZ983070 NJV983070 NTR983070 ODN983070 ONJ983070 OXF983070 PHB983070 PQX983070 QAT983070 QKP983070 QUL983070 REH983070 ROD983070 RXZ983070 SHV983070 SRR983070 TBN983070 TLJ983070 TVF983070 UFB983070 UOX983070 UYT983070 VIP983070 VSL983070 WCH983070 WMD983070 WVZ983070 R65566 JN65566 TJ65566 ADF65566 ANB65566 AWX65566 BGT65566 BQP65566 CAL65566 CKH65566 CUD65566 DDZ65566 DNV65566 DXR65566 EHN65566 ERJ65566 FBF65566 FLB65566 FUX65566 GET65566 GOP65566 GYL65566 HIH65566 HSD65566 IBZ65566 ILV65566 IVR65566 JFN65566 JPJ65566 JZF65566 KJB65566 KSX65566 LCT65566 LMP65566 LWL65566 MGH65566 MQD65566 MZZ65566 NJV65566 NTR65566 ODN65566 ONJ65566 OXF65566 PHB65566 PQX65566 QAT65566 QKP65566 QUL65566 REH65566 ROD65566 RXZ65566 SHV65566 SRR65566 TBN65566 TLJ65566 TVF65566 UFB65566 UOX65566 UYT65566 VIP65566 VSL65566 WCH65566 WMD65566 WVZ65566 R131102 JN131102 TJ131102 ADF131102 ANB131102 AWX131102 BGT131102 BQP131102 CAL131102 CKH131102 CUD131102 DDZ131102 DNV131102 DXR131102 EHN131102 ERJ131102 FBF131102 FLB131102 FUX131102 GET131102 GOP131102 GYL131102 HIH131102 HSD131102 IBZ131102 ILV131102 IVR131102 JFN131102 JPJ131102 JZF131102 KJB131102 KSX131102 LCT131102 LMP131102 LWL131102 MGH131102 MQD131102 MZZ131102 NJV131102 NTR131102 ODN131102 ONJ131102 OXF131102 PHB131102 PQX131102 QAT131102 QKP131102 QUL131102 REH131102 ROD131102 RXZ131102 SHV131102 SRR131102 TBN131102 TLJ131102 TVF131102 UFB131102 UOX131102 UYT131102 VIP131102 VSL131102 WCH131102 WMD131102 WVZ131102 R196638 JN196638 TJ196638 ADF196638 ANB196638 AWX196638 BGT196638 BQP196638 CAL196638 CKH196638 CUD196638 DDZ196638 DNV196638 DXR196638 EHN196638 ERJ196638 FBF196638 FLB196638 FUX196638 GET196638 GOP196638 GYL196638 HIH196638 HSD196638 IBZ196638 ILV196638 IVR196638 JFN196638 JPJ196638 JZF196638 KJB196638 KSX196638 LCT196638 LMP196638 LWL196638 MGH196638 MQD196638 MZZ196638 NJV196638 NTR196638 ODN196638 ONJ196638 OXF196638 PHB196638 PQX196638 QAT196638 QKP196638 QUL196638 REH196638 ROD196638 RXZ196638 SHV196638 SRR196638 TBN196638 TLJ196638 TVF196638 UFB196638 UOX196638 UYT196638 VIP196638 VSL196638 WCH196638 WMD196638 WVZ196638 R262174 JN262174 TJ262174 ADF262174 ANB262174 AWX262174 BGT262174 BQP262174 CAL262174 CKH262174 CUD262174 DDZ262174 DNV262174 DXR262174 EHN262174 ERJ262174 FBF262174 FLB262174 FUX262174 GET262174 GOP262174 GYL262174 HIH262174 HSD262174 IBZ262174 ILV262174 IVR262174 JFN262174 JPJ262174 JZF262174 KJB262174 KSX262174 LCT262174 LMP262174 LWL262174 MGH262174 MQD262174 MZZ262174 NJV262174 NTR262174 ODN262174 ONJ262174 OXF262174 PHB262174 PQX262174 QAT262174 QKP262174 QUL262174 REH262174 ROD262174 RXZ262174 SHV262174 SRR262174 TBN262174 TLJ262174 TVF262174 UFB262174 UOX262174 UYT262174 VIP262174 VSL262174 WCH262174 WMD262174 WVZ262174 R327710 JN327710 TJ327710 ADF327710 ANB327710 AWX327710 BGT327710 BQP327710 CAL327710 CKH327710 CUD327710 DDZ327710 DNV327710 DXR327710 EHN327710 ERJ327710 FBF327710 FLB327710 FUX327710 GET327710 GOP327710 GYL327710 HIH327710 HSD327710 IBZ327710 ILV327710 IVR327710 JFN327710 JPJ327710 JZF327710 KJB327710 KSX327710 LCT327710 LMP327710 LWL327710 MGH327710 MQD327710 MZZ327710 NJV327710 NTR327710 ODN327710 ONJ327710 OXF327710 PHB327710 PQX327710 QAT327710 QKP327710 QUL327710 REH327710 ROD327710 RXZ327710 SHV327710 SRR327710 TBN327710 TLJ327710 TVF327710 UFB327710 UOX327710 UYT327710 VIP327710 VSL327710 WCH327710 WMD327710 WVZ327710 R393246 JN393246 TJ393246 ADF393246 ANB393246 AWX393246 BGT393246 BQP393246 CAL393246 CKH393246 CUD393246 DDZ393246 DNV393246 DXR393246 EHN393246 ERJ393246 FBF393246 FLB393246 FUX393246 GET393246 GOP393246 GYL393246 HIH393246 HSD393246 IBZ393246 ILV393246 IVR393246 JFN393246 JPJ393246 JZF393246 KJB393246 KSX393246 LCT393246 LMP393246 LWL393246 MGH393246 MQD393246 MZZ393246 NJV393246 NTR393246 ODN393246 ONJ393246 OXF393246 PHB393246 PQX393246 QAT393246 QKP393246 QUL393246 REH393246 ROD393246 RXZ393246 SHV393246 SRR393246 TBN393246 TLJ393246 TVF393246 UFB393246 UOX393246 UYT393246 VIP393246 VSL393246 WCH393246 WMD393246 WVZ393246 R458782 JN458782 TJ458782 ADF458782 ANB458782 AWX458782 BGT458782 BQP458782 CAL458782 CKH458782 CUD458782 DDZ458782 DNV458782 DXR458782 EHN458782 ERJ458782 FBF458782 FLB458782 FUX458782 GET458782 GOP458782 GYL458782 HIH458782 HSD458782 IBZ458782 ILV458782 IVR458782 JFN458782 JPJ458782 JZF458782 KJB458782 KSX458782 LCT458782 LMP458782 LWL458782 MGH458782 MQD458782 MZZ458782 NJV458782 NTR458782 ODN458782 ONJ458782 OXF458782 PHB458782 PQX458782 QAT458782 QKP458782 QUL458782 REH458782 ROD458782 RXZ458782 SHV458782 SRR458782 TBN458782 TLJ458782 TVF458782 UFB458782 UOX458782 UYT458782 VIP458782 VSL458782 WCH458782 WMD458782 WVZ458782 R524318 JN524318 TJ524318 ADF524318 ANB524318 AWX524318 BGT524318 BQP524318 CAL524318 CKH524318 CUD524318 DDZ524318 DNV524318 DXR524318 EHN524318 ERJ524318 FBF524318 FLB524318 FUX524318 GET524318 GOP524318 GYL524318 HIH524318 HSD524318 IBZ524318 ILV524318 IVR524318 JFN524318 JPJ524318 JZF524318 KJB524318 KSX524318 LCT524318 LMP524318 LWL524318 MGH524318 MQD524318 MZZ524318 NJV524318 NTR524318 ODN524318 ONJ524318 OXF524318 PHB524318 PQX524318 QAT524318 QKP524318 QUL524318 REH524318 ROD524318 RXZ524318 SHV524318 SRR524318 TBN524318 TLJ524318 TVF524318 UFB524318 UOX524318 UYT524318 VIP524318 VSL524318 WCH524318 WMD524318 WVZ524318 R589854 JN589854 TJ589854 ADF589854 ANB589854 AWX589854 BGT589854 BQP589854 CAL589854 CKH589854 CUD589854 DDZ589854 DNV589854 DXR589854 EHN589854 ERJ589854 FBF589854 FLB589854 FUX589854 GET589854 GOP589854 GYL589854 HIH589854 HSD589854 IBZ589854 ILV589854 IVR589854 JFN589854 JPJ589854 JZF589854 KJB589854 KSX589854 LCT589854 LMP589854 LWL589854 MGH589854 MQD589854 MZZ589854 NJV589854 NTR589854 ODN589854 ONJ589854 OXF589854 PHB589854 PQX589854 QAT589854 QKP589854 QUL589854 REH589854 ROD589854 RXZ589854 SHV589854 SRR589854 TBN589854 TLJ589854 TVF589854 UFB589854 UOX589854 UYT589854 VIP589854 VSL589854 WCH589854 WMD589854 WVZ589854 R655390 JN655390 TJ655390 ADF655390 ANB655390 AWX655390 BGT655390 BQP655390 CAL655390 CKH655390 CUD655390 DDZ655390 DNV655390 DXR655390 EHN655390 ERJ655390 FBF655390 FLB655390 FUX655390 GET655390 GOP655390 GYL655390 HIH655390 HSD655390 IBZ655390 ILV655390 IVR655390 JFN655390 JPJ655390 JZF655390 KJB655390 KSX655390 LCT655390 LMP655390 LWL655390 MGH655390 MQD655390 MZZ655390 NJV655390 NTR655390 ODN655390 ONJ655390 OXF655390 PHB655390 PQX655390 QAT655390 QKP655390 QUL655390 REH655390 ROD655390 RXZ655390 SHV655390 SRR655390 TBN655390 TLJ655390 TVF655390 UFB655390 UOX655390 UYT655390 VIP655390 VSL655390 WCH655390 WMD655390 WVZ655390 R720926 JN720926 TJ720926 ADF720926 ANB720926 AWX720926 BGT720926 BQP720926 CAL720926 CKH720926 CUD720926 DDZ720926 DNV720926 DXR720926 EHN720926 ERJ720926 FBF720926 FLB720926 FUX720926 GET720926 GOP720926 GYL720926 HIH720926 HSD720926 IBZ720926 ILV720926 IVR720926 JFN720926 JPJ720926 JZF720926 KJB720926 KSX720926 LCT720926 LMP720926 LWL720926 MGH720926 MQD720926 MZZ720926 NJV720926 NTR720926 ODN720926 ONJ720926 OXF720926 PHB720926 PQX720926 QAT720926 QKP720926 QUL720926 REH720926 ROD720926 RXZ720926 SHV720926 SRR720926 TBN720926 TLJ720926 TVF720926 UFB720926 UOX720926 UYT720926 VIP720926 VSL720926 WCH720926 WMD720926 WVZ720926 R786462 JN786462 TJ786462 ADF786462 ANB786462 AWX786462 BGT786462 BQP786462 CAL786462 CKH786462 CUD786462 DDZ786462 DNV786462 DXR786462 EHN786462 ERJ786462 FBF786462 FLB786462 FUX786462 GET786462 GOP786462 GYL786462 HIH786462 HSD786462 IBZ786462 ILV786462 IVR786462 JFN786462 JPJ786462 JZF786462 KJB786462 KSX786462 LCT786462 LMP786462 LWL786462 MGH786462 MQD786462 MZZ786462 NJV786462 NTR786462 ODN786462 ONJ786462 OXF786462 PHB786462 PQX786462 QAT786462 QKP786462 QUL786462 REH786462 ROD786462 RXZ786462 SHV786462 SRR786462 TBN786462 TLJ786462 TVF786462 UFB786462 UOX786462 UYT786462 VIP786462 VSL786462 WCH786462 WMD786462 WVZ786462 R851998 JN851998 TJ851998 ADF851998 ANB851998 AWX851998 BGT851998 BQP851998 CAL851998 CKH851998 CUD851998 DDZ851998 DNV851998 DXR851998 EHN851998 ERJ851998 FBF851998 FLB851998 FUX851998 GET851998 GOP851998 GYL851998 HIH851998 HSD851998 IBZ851998 ILV851998 IVR851998 JFN851998 JPJ851998 JZF851998 KJB851998 KSX851998 LCT851998 LMP851998 LWL851998 MGH851998 MQD851998 MZZ851998 NJV851998 NTR851998 ODN851998 ONJ851998 OXF851998 PHB851998 PQX851998 QAT851998 QKP851998 QUL851998 REH851998 ROD851998 RXZ851998 SHV851998 SRR851998 TBN851998 TLJ851998 TVF851998 UFB851998 UOX851998 UYT851998 VIP851998 VSL851998 WCH851998 WMD851998 WVZ851998 R917534 JN917534 TJ917534 ADF917534 ANB917534 AWX917534 BGT917534 BQP917534 CAL917534 CKH917534 CUD917534 DDZ917534 DNV917534 DXR917534 EHN917534 ERJ917534 FBF917534 FLB917534 FUX917534 GET917534 GOP917534 GYL917534 HIH917534 HSD917534 IBZ917534 ILV917534 IVR917534 JFN917534 JPJ917534 JZF917534 KJB917534 KSX917534 LCT917534 LMP917534 LWL917534 MGH917534 MQD917534 MZZ917534 NJV917534 NTR917534 ODN917534 ONJ917534 OXF917534 PHB917534 PQX917534 QAT917534 QKP917534 QUL917534 REH917534 ROD917534 RXZ917534 SHV917534 SRR917534 TBN917534 TLJ917534 TVF917534 UFB917534 UOX917534 UYT917534 VIP917534 VSL917534 WCH917534 WMD917534 WVZ917534" xr:uid="{00000000-0002-0000-0700-000005000000}">
      <formula1>$K$12:$K$13</formula1>
    </dataValidation>
    <dataValidation type="list" allowBlank="1" showErrorMessage="1" sqref="AF983070 KB983070 TX983070 ADT983070 ANP983070 AXL983070 BHH983070 BRD983070 CAZ983070 CKV983070 CUR983070 DEN983070 DOJ983070 DYF983070 EIB983070 ERX983070 FBT983070 FLP983070 FVL983070 GFH983070 GPD983070 GYZ983070 HIV983070 HSR983070 ICN983070 IMJ983070 IWF983070 JGB983070 JPX983070 JZT983070 KJP983070 KTL983070 LDH983070 LND983070 LWZ983070 MGV983070 MQR983070 NAN983070 NKJ983070 NUF983070 OEB983070 ONX983070 OXT983070 PHP983070 PRL983070 QBH983070 QLD983070 QUZ983070 REV983070 ROR983070 RYN983070 SIJ983070 SSF983070 TCB983070 TLX983070 TVT983070 UFP983070 UPL983070 UZH983070 VJD983070 VSZ983070 WCV983070 WMR983070 WWN983070 AF65566 KB65566 TX65566 ADT65566 ANP65566 AXL65566 BHH65566 BRD65566 CAZ65566 CKV65566 CUR65566 DEN65566 DOJ65566 DYF65566 EIB65566 ERX65566 FBT65566 FLP65566 FVL65566 GFH65566 GPD65566 GYZ65566 HIV65566 HSR65566 ICN65566 IMJ65566 IWF65566 JGB65566 JPX65566 JZT65566 KJP65566 KTL65566 LDH65566 LND65566 LWZ65566 MGV65566 MQR65566 NAN65566 NKJ65566 NUF65566 OEB65566 ONX65566 OXT65566 PHP65566 PRL65566 QBH65566 QLD65566 QUZ65566 REV65566 ROR65566 RYN65566 SIJ65566 SSF65566 TCB65566 TLX65566 TVT65566 UFP65566 UPL65566 UZH65566 VJD65566 VSZ65566 WCV65566 WMR65566 WWN65566 AF131102 KB131102 TX131102 ADT131102 ANP131102 AXL131102 BHH131102 BRD131102 CAZ131102 CKV131102 CUR131102 DEN131102 DOJ131102 DYF131102 EIB131102 ERX131102 FBT131102 FLP131102 FVL131102 GFH131102 GPD131102 GYZ131102 HIV131102 HSR131102 ICN131102 IMJ131102 IWF131102 JGB131102 JPX131102 JZT131102 KJP131102 KTL131102 LDH131102 LND131102 LWZ131102 MGV131102 MQR131102 NAN131102 NKJ131102 NUF131102 OEB131102 ONX131102 OXT131102 PHP131102 PRL131102 QBH131102 QLD131102 QUZ131102 REV131102 ROR131102 RYN131102 SIJ131102 SSF131102 TCB131102 TLX131102 TVT131102 UFP131102 UPL131102 UZH131102 VJD131102 VSZ131102 WCV131102 WMR131102 WWN131102 AF196638 KB196638 TX196638 ADT196638 ANP196638 AXL196638 BHH196638 BRD196638 CAZ196638 CKV196638 CUR196638 DEN196638 DOJ196638 DYF196638 EIB196638 ERX196638 FBT196638 FLP196638 FVL196638 GFH196638 GPD196638 GYZ196638 HIV196638 HSR196638 ICN196638 IMJ196638 IWF196638 JGB196638 JPX196638 JZT196638 KJP196638 KTL196638 LDH196638 LND196638 LWZ196638 MGV196638 MQR196638 NAN196638 NKJ196638 NUF196638 OEB196638 ONX196638 OXT196638 PHP196638 PRL196638 QBH196638 QLD196638 QUZ196638 REV196638 ROR196638 RYN196638 SIJ196638 SSF196638 TCB196638 TLX196638 TVT196638 UFP196638 UPL196638 UZH196638 VJD196638 VSZ196638 WCV196638 WMR196638 WWN196638 AF262174 KB262174 TX262174 ADT262174 ANP262174 AXL262174 BHH262174 BRD262174 CAZ262174 CKV262174 CUR262174 DEN262174 DOJ262174 DYF262174 EIB262174 ERX262174 FBT262174 FLP262174 FVL262174 GFH262174 GPD262174 GYZ262174 HIV262174 HSR262174 ICN262174 IMJ262174 IWF262174 JGB262174 JPX262174 JZT262174 KJP262174 KTL262174 LDH262174 LND262174 LWZ262174 MGV262174 MQR262174 NAN262174 NKJ262174 NUF262174 OEB262174 ONX262174 OXT262174 PHP262174 PRL262174 QBH262174 QLD262174 QUZ262174 REV262174 ROR262174 RYN262174 SIJ262174 SSF262174 TCB262174 TLX262174 TVT262174 UFP262174 UPL262174 UZH262174 VJD262174 VSZ262174 WCV262174 WMR262174 WWN262174 AF327710 KB327710 TX327710 ADT327710 ANP327710 AXL327710 BHH327710 BRD327710 CAZ327710 CKV327710 CUR327710 DEN327710 DOJ327710 DYF327710 EIB327710 ERX327710 FBT327710 FLP327710 FVL327710 GFH327710 GPD327710 GYZ327710 HIV327710 HSR327710 ICN327710 IMJ327710 IWF327710 JGB327710 JPX327710 JZT327710 KJP327710 KTL327710 LDH327710 LND327710 LWZ327710 MGV327710 MQR327710 NAN327710 NKJ327710 NUF327710 OEB327710 ONX327710 OXT327710 PHP327710 PRL327710 QBH327710 QLD327710 QUZ327710 REV327710 ROR327710 RYN327710 SIJ327710 SSF327710 TCB327710 TLX327710 TVT327710 UFP327710 UPL327710 UZH327710 VJD327710 VSZ327710 WCV327710 WMR327710 WWN327710 AF393246 KB393246 TX393246 ADT393246 ANP393246 AXL393246 BHH393246 BRD393246 CAZ393246 CKV393246 CUR393246 DEN393246 DOJ393246 DYF393246 EIB393246 ERX393246 FBT393246 FLP393246 FVL393246 GFH393246 GPD393246 GYZ393246 HIV393246 HSR393246 ICN393246 IMJ393246 IWF393246 JGB393246 JPX393246 JZT393246 KJP393246 KTL393246 LDH393246 LND393246 LWZ393246 MGV393246 MQR393246 NAN393246 NKJ393246 NUF393246 OEB393246 ONX393246 OXT393246 PHP393246 PRL393246 QBH393246 QLD393246 QUZ393246 REV393246 ROR393246 RYN393246 SIJ393246 SSF393246 TCB393246 TLX393246 TVT393246 UFP393246 UPL393246 UZH393246 VJD393246 VSZ393246 WCV393246 WMR393246 WWN393246 AF458782 KB458782 TX458782 ADT458782 ANP458782 AXL458782 BHH458782 BRD458782 CAZ458782 CKV458782 CUR458782 DEN458782 DOJ458782 DYF458782 EIB458782 ERX458782 FBT458782 FLP458782 FVL458782 GFH458782 GPD458782 GYZ458782 HIV458782 HSR458782 ICN458782 IMJ458782 IWF458782 JGB458782 JPX458782 JZT458782 KJP458782 KTL458782 LDH458782 LND458782 LWZ458782 MGV458782 MQR458782 NAN458782 NKJ458782 NUF458782 OEB458782 ONX458782 OXT458782 PHP458782 PRL458782 QBH458782 QLD458782 QUZ458782 REV458782 ROR458782 RYN458782 SIJ458782 SSF458782 TCB458782 TLX458782 TVT458782 UFP458782 UPL458782 UZH458782 VJD458782 VSZ458782 WCV458782 WMR458782 WWN458782 AF524318 KB524318 TX524318 ADT524318 ANP524318 AXL524318 BHH524318 BRD524318 CAZ524318 CKV524318 CUR524318 DEN524318 DOJ524318 DYF524318 EIB524318 ERX524318 FBT524318 FLP524318 FVL524318 GFH524318 GPD524318 GYZ524318 HIV524318 HSR524318 ICN524318 IMJ524318 IWF524318 JGB524318 JPX524318 JZT524318 KJP524318 KTL524318 LDH524318 LND524318 LWZ524318 MGV524318 MQR524318 NAN524318 NKJ524318 NUF524318 OEB524318 ONX524318 OXT524318 PHP524318 PRL524318 QBH524318 QLD524318 QUZ524318 REV524318 ROR524318 RYN524318 SIJ524318 SSF524318 TCB524318 TLX524318 TVT524318 UFP524318 UPL524318 UZH524318 VJD524318 VSZ524318 WCV524318 WMR524318 WWN524318 AF589854 KB589854 TX589854 ADT589854 ANP589854 AXL589854 BHH589854 BRD589854 CAZ589854 CKV589854 CUR589854 DEN589854 DOJ589854 DYF589854 EIB589854 ERX589854 FBT589854 FLP589854 FVL589854 GFH589854 GPD589854 GYZ589854 HIV589854 HSR589854 ICN589854 IMJ589854 IWF589854 JGB589854 JPX589854 JZT589854 KJP589854 KTL589854 LDH589854 LND589854 LWZ589854 MGV589854 MQR589854 NAN589854 NKJ589854 NUF589854 OEB589854 ONX589854 OXT589854 PHP589854 PRL589854 QBH589854 QLD589854 QUZ589854 REV589854 ROR589854 RYN589854 SIJ589854 SSF589854 TCB589854 TLX589854 TVT589854 UFP589854 UPL589854 UZH589854 VJD589854 VSZ589854 WCV589854 WMR589854 WWN589854 AF655390 KB655390 TX655390 ADT655390 ANP655390 AXL655390 BHH655390 BRD655390 CAZ655390 CKV655390 CUR655390 DEN655390 DOJ655390 DYF655390 EIB655390 ERX655390 FBT655390 FLP655390 FVL655390 GFH655390 GPD655390 GYZ655390 HIV655390 HSR655390 ICN655390 IMJ655390 IWF655390 JGB655390 JPX655390 JZT655390 KJP655390 KTL655390 LDH655390 LND655390 LWZ655390 MGV655390 MQR655390 NAN655390 NKJ655390 NUF655390 OEB655390 ONX655390 OXT655390 PHP655390 PRL655390 QBH655390 QLD655390 QUZ655390 REV655390 ROR655390 RYN655390 SIJ655390 SSF655390 TCB655390 TLX655390 TVT655390 UFP655390 UPL655390 UZH655390 VJD655390 VSZ655390 WCV655390 WMR655390 WWN655390 AF720926 KB720926 TX720926 ADT720926 ANP720926 AXL720926 BHH720926 BRD720926 CAZ720926 CKV720926 CUR720926 DEN720926 DOJ720926 DYF720926 EIB720926 ERX720926 FBT720926 FLP720926 FVL720926 GFH720926 GPD720926 GYZ720926 HIV720926 HSR720926 ICN720926 IMJ720926 IWF720926 JGB720926 JPX720926 JZT720926 KJP720926 KTL720926 LDH720926 LND720926 LWZ720926 MGV720926 MQR720926 NAN720926 NKJ720926 NUF720926 OEB720926 ONX720926 OXT720926 PHP720926 PRL720926 QBH720926 QLD720926 QUZ720926 REV720926 ROR720926 RYN720926 SIJ720926 SSF720926 TCB720926 TLX720926 TVT720926 UFP720926 UPL720926 UZH720926 VJD720926 VSZ720926 WCV720926 WMR720926 WWN720926 AF786462 KB786462 TX786462 ADT786462 ANP786462 AXL786462 BHH786462 BRD786462 CAZ786462 CKV786462 CUR786462 DEN786462 DOJ786462 DYF786462 EIB786462 ERX786462 FBT786462 FLP786462 FVL786462 GFH786462 GPD786462 GYZ786462 HIV786462 HSR786462 ICN786462 IMJ786462 IWF786462 JGB786462 JPX786462 JZT786462 KJP786462 KTL786462 LDH786462 LND786462 LWZ786462 MGV786462 MQR786462 NAN786462 NKJ786462 NUF786462 OEB786462 ONX786462 OXT786462 PHP786462 PRL786462 QBH786462 QLD786462 QUZ786462 REV786462 ROR786462 RYN786462 SIJ786462 SSF786462 TCB786462 TLX786462 TVT786462 UFP786462 UPL786462 UZH786462 VJD786462 VSZ786462 WCV786462 WMR786462 WWN786462 AF851998 KB851998 TX851998 ADT851998 ANP851998 AXL851998 BHH851998 BRD851998 CAZ851998 CKV851998 CUR851998 DEN851998 DOJ851998 DYF851998 EIB851998 ERX851998 FBT851998 FLP851998 FVL851998 GFH851998 GPD851998 GYZ851998 HIV851998 HSR851998 ICN851998 IMJ851998 IWF851998 JGB851998 JPX851998 JZT851998 KJP851998 KTL851998 LDH851998 LND851998 LWZ851998 MGV851998 MQR851998 NAN851998 NKJ851998 NUF851998 OEB851998 ONX851998 OXT851998 PHP851998 PRL851998 QBH851998 QLD851998 QUZ851998 REV851998 ROR851998 RYN851998 SIJ851998 SSF851998 TCB851998 TLX851998 TVT851998 UFP851998 UPL851998 UZH851998 VJD851998 VSZ851998 WCV851998 WMR851998 WWN851998 AF917534 KB917534 TX917534 ADT917534 ANP917534 AXL917534 BHH917534 BRD917534 CAZ917534 CKV917534 CUR917534 DEN917534 DOJ917534 DYF917534 EIB917534 ERX917534 FBT917534 FLP917534 FVL917534 GFH917534 GPD917534 GYZ917534 HIV917534 HSR917534 ICN917534 IMJ917534 IWF917534 JGB917534 JPX917534 JZT917534 KJP917534 KTL917534 LDH917534 LND917534 LWZ917534 MGV917534 MQR917534 NAN917534 NKJ917534 NUF917534 OEB917534 ONX917534 OXT917534 PHP917534 PRL917534 QBH917534 QLD917534 QUZ917534 REV917534 ROR917534 RYN917534 SIJ917534 SSF917534 TCB917534 TLX917534 TVT917534 UFP917534 UPL917534 UZH917534 VJD917534 VSZ917534 WCV917534 WMR917534 WWN917534 AG23:AG29" xr:uid="{00000000-0002-0000-0700-000006000000}">
      <formula1>$AN$4:$AN$6</formula1>
      <formula2>0</formula2>
    </dataValidation>
    <dataValidation type="list" allowBlank="1" showErrorMessage="1" sqref="D983070 IZ983070 SV983070 ACR983070 AMN983070 AWJ983070 BGF983070 BQB983070 BZX983070 CJT983070 CTP983070 DDL983070 DNH983070 DXD983070 EGZ983070 EQV983070 FAR983070 FKN983070 FUJ983070 GEF983070 GOB983070 GXX983070 HHT983070 HRP983070 IBL983070 ILH983070 IVD983070 JEZ983070 JOV983070 JYR983070 KIN983070 KSJ983070 LCF983070 LMB983070 LVX983070 MFT983070 MPP983070 MZL983070 NJH983070 NTD983070 OCZ983070 OMV983070 OWR983070 PGN983070 PQJ983070 QAF983070 QKB983070 QTX983070 RDT983070 RNP983070 RXL983070 SHH983070 SRD983070 TAZ983070 TKV983070 TUR983070 UEN983070 UOJ983070 UYF983070 VIB983070 VRX983070 WBT983070 WLP983070 WVL983070 D65566 IZ65566 SV65566 ACR65566 AMN65566 AWJ65566 BGF65566 BQB65566 BZX65566 CJT65566 CTP65566 DDL65566 DNH65566 DXD65566 EGZ65566 EQV65566 FAR65566 FKN65566 FUJ65566 GEF65566 GOB65566 GXX65566 HHT65566 HRP65566 IBL65566 ILH65566 IVD65566 JEZ65566 JOV65566 JYR65566 KIN65566 KSJ65566 LCF65566 LMB65566 LVX65566 MFT65566 MPP65566 MZL65566 NJH65566 NTD65566 OCZ65566 OMV65566 OWR65566 PGN65566 PQJ65566 QAF65566 QKB65566 QTX65566 RDT65566 RNP65566 RXL65566 SHH65566 SRD65566 TAZ65566 TKV65566 TUR65566 UEN65566 UOJ65566 UYF65566 VIB65566 VRX65566 WBT65566 WLP65566 WVL65566 D131102 IZ131102 SV131102 ACR131102 AMN131102 AWJ131102 BGF131102 BQB131102 BZX131102 CJT131102 CTP131102 DDL131102 DNH131102 DXD131102 EGZ131102 EQV131102 FAR131102 FKN131102 FUJ131102 GEF131102 GOB131102 GXX131102 HHT131102 HRP131102 IBL131102 ILH131102 IVD131102 JEZ131102 JOV131102 JYR131102 KIN131102 KSJ131102 LCF131102 LMB131102 LVX131102 MFT131102 MPP131102 MZL131102 NJH131102 NTD131102 OCZ131102 OMV131102 OWR131102 PGN131102 PQJ131102 QAF131102 QKB131102 QTX131102 RDT131102 RNP131102 RXL131102 SHH131102 SRD131102 TAZ131102 TKV131102 TUR131102 UEN131102 UOJ131102 UYF131102 VIB131102 VRX131102 WBT131102 WLP131102 WVL131102 D196638 IZ196638 SV196638 ACR196638 AMN196638 AWJ196638 BGF196638 BQB196638 BZX196638 CJT196638 CTP196638 DDL196638 DNH196638 DXD196638 EGZ196638 EQV196638 FAR196638 FKN196638 FUJ196638 GEF196638 GOB196638 GXX196638 HHT196638 HRP196638 IBL196638 ILH196638 IVD196638 JEZ196638 JOV196638 JYR196638 KIN196638 KSJ196638 LCF196638 LMB196638 LVX196638 MFT196638 MPP196638 MZL196638 NJH196638 NTD196638 OCZ196638 OMV196638 OWR196638 PGN196638 PQJ196638 QAF196638 QKB196638 QTX196638 RDT196638 RNP196638 RXL196638 SHH196638 SRD196638 TAZ196638 TKV196638 TUR196638 UEN196638 UOJ196638 UYF196638 VIB196638 VRX196638 WBT196638 WLP196638 WVL196638 D262174 IZ262174 SV262174 ACR262174 AMN262174 AWJ262174 BGF262174 BQB262174 BZX262174 CJT262174 CTP262174 DDL262174 DNH262174 DXD262174 EGZ262174 EQV262174 FAR262174 FKN262174 FUJ262174 GEF262174 GOB262174 GXX262174 HHT262174 HRP262174 IBL262174 ILH262174 IVD262174 JEZ262174 JOV262174 JYR262174 KIN262174 KSJ262174 LCF262174 LMB262174 LVX262174 MFT262174 MPP262174 MZL262174 NJH262174 NTD262174 OCZ262174 OMV262174 OWR262174 PGN262174 PQJ262174 QAF262174 QKB262174 QTX262174 RDT262174 RNP262174 RXL262174 SHH262174 SRD262174 TAZ262174 TKV262174 TUR262174 UEN262174 UOJ262174 UYF262174 VIB262174 VRX262174 WBT262174 WLP262174 WVL262174 D327710 IZ327710 SV327710 ACR327710 AMN327710 AWJ327710 BGF327710 BQB327710 BZX327710 CJT327710 CTP327710 DDL327710 DNH327710 DXD327710 EGZ327710 EQV327710 FAR327710 FKN327710 FUJ327710 GEF327710 GOB327710 GXX327710 HHT327710 HRP327710 IBL327710 ILH327710 IVD327710 JEZ327710 JOV327710 JYR327710 KIN327710 KSJ327710 LCF327710 LMB327710 LVX327710 MFT327710 MPP327710 MZL327710 NJH327710 NTD327710 OCZ327710 OMV327710 OWR327710 PGN327710 PQJ327710 QAF327710 QKB327710 QTX327710 RDT327710 RNP327710 RXL327710 SHH327710 SRD327710 TAZ327710 TKV327710 TUR327710 UEN327710 UOJ327710 UYF327710 VIB327710 VRX327710 WBT327710 WLP327710 WVL327710 D393246 IZ393246 SV393246 ACR393246 AMN393246 AWJ393246 BGF393246 BQB393246 BZX393246 CJT393246 CTP393246 DDL393246 DNH393246 DXD393246 EGZ393246 EQV393246 FAR393246 FKN393246 FUJ393246 GEF393246 GOB393246 GXX393246 HHT393246 HRP393246 IBL393246 ILH393246 IVD393246 JEZ393246 JOV393246 JYR393246 KIN393246 KSJ393246 LCF393246 LMB393246 LVX393246 MFT393246 MPP393246 MZL393246 NJH393246 NTD393246 OCZ393246 OMV393246 OWR393246 PGN393246 PQJ393246 QAF393246 QKB393246 QTX393246 RDT393246 RNP393246 RXL393246 SHH393246 SRD393246 TAZ393246 TKV393246 TUR393246 UEN393246 UOJ393246 UYF393246 VIB393246 VRX393246 WBT393246 WLP393246 WVL393246 D458782 IZ458782 SV458782 ACR458782 AMN458782 AWJ458782 BGF458782 BQB458782 BZX458782 CJT458782 CTP458782 DDL458782 DNH458782 DXD458782 EGZ458782 EQV458782 FAR458782 FKN458782 FUJ458782 GEF458782 GOB458782 GXX458782 HHT458782 HRP458782 IBL458782 ILH458782 IVD458782 JEZ458782 JOV458782 JYR458782 KIN458782 KSJ458782 LCF458782 LMB458782 LVX458782 MFT458782 MPP458782 MZL458782 NJH458782 NTD458782 OCZ458782 OMV458782 OWR458782 PGN458782 PQJ458782 QAF458782 QKB458782 QTX458782 RDT458782 RNP458782 RXL458782 SHH458782 SRD458782 TAZ458782 TKV458782 TUR458782 UEN458782 UOJ458782 UYF458782 VIB458782 VRX458782 WBT458782 WLP458782 WVL458782 D524318 IZ524318 SV524318 ACR524318 AMN524318 AWJ524318 BGF524318 BQB524318 BZX524318 CJT524318 CTP524318 DDL524318 DNH524318 DXD524318 EGZ524318 EQV524318 FAR524318 FKN524318 FUJ524318 GEF524318 GOB524318 GXX524318 HHT524318 HRP524318 IBL524318 ILH524318 IVD524318 JEZ524318 JOV524318 JYR524318 KIN524318 KSJ524318 LCF524318 LMB524318 LVX524318 MFT524318 MPP524318 MZL524318 NJH524318 NTD524318 OCZ524318 OMV524318 OWR524318 PGN524318 PQJ524318 QAF524318 QKB524318 QTX524318 RDT524318 RNP524318 RXL524318 SHH524318 SRD524318 TAZ524318 TKV524318 TUR524318 UEN524318 UOJ524318 UYF524318 VIB524318 VRX524318 WBT524318 WLP524318 WVL524318 D589854 IZ589854 SV589854 ACR589854 AMN589854 AWJ589854 BGF589854 BQB589854 BZX589854 CJT589854 CTP589854 DDL589854 DNH589854 DXD589854 EGZ589854 EQV589854 FAR589854 FKN589854 FUJ589854 GEF589854 GOB589854 GXX589854 HHT589854 HRP589854 IBL589854 ILH589854 IVD589854 JEZ589854 JOV589854 JYR589854 KIN589854 KSJ589854 LCF589854 LMB589854 LVX589854 MFT589854 MPP589854 MZL589854 NJH589854 NTD589854 OCZ589854 OMV589854 OWR589854 PGN589854 PQJ589854 QAF589854 QKB589854 QTX589854 RDT589854 RNP589854 RXL589854 SHH589854 SRD589854 TAZ589854 TKV589854 TUR589854 UEN589854 UOJ589854 UYF589854 VIB589854 VRX589854 WBT589854 WLP589854 WVL589854 D655390 IZ655390 SV655390 ACR655390 AMN655390 AWJ655390 BGF655390 BQB655390 BZX655390 CJT655390 CTP655390 DDL655390 DNH655390 DXD655390 EGZ655390 EQV655390 FAR655390 FKN655390 FUJ655390 GEF655390 GOB655390 GXX655390 HHT655390 HRP655390 IBL655390 ILH655390 IVD655390 JEZ655390 JOV655390 JYR655390 KIN655390 KSJ655390 LCF655390 LMB655390 LVX655390 MFT655390 MPP655390 MZL655390 NJH655390 NTD655390 OCZ655390 OMV655390 OWR655390 PGN655390 PQJ655390 QAF655390 QKB655390 QTX655390 RDT655390 RNP655390 RXL655390 SHH655390 SRD655390 TAZ655390 TKV655390 TUR655390 UEN655390 UOJ655390 UYF655390 VIB655390 VRX655390 WBT655390 WLP655390 WVL655390 D720926 IZ720926 SV720926 ACR720926 AMN720926 AWJ720926 BGF720926 BQB720926 BZX720926 CJT720926 CTP720926 DDL720926 DNH720926 DXD720926 EGZ720926 EQV720926 FAR720926 FKN720926 FUJ720926 GEF720926 GOB720926 GXX720926 HHT720926 HRP720926 IBL720926 ILH720926 IVD720926 JEZ720926 JOV720926 JYR720926 KIN720926 KSJ720926 LCF720926 LMB720926 LVX720926 MFT720926 MPP720926 MZL720926 NJH720926 NTD720926 OCZ720926 OMV720926 OWR720926 PGN720926 PQJ720926 QAF720926 QKB720926 QTX720926 RDT720926 RNP720926 RXL720926 SHH720926 SRD720926 TAZ720926 TKV720926 TUR720926 UEN720926 UOJ720926 UYF720926 VIB720926 VRX720926 WBT720926 WLP720926 WVL720926 D786462 IZ786462 SV786462 ACR786462 AMN786462 AWJ786462 BGF786462 BQB786462 BZX786462 CJT786462 CTP786462 DDL786462 DNH786462 DXD786462 EGZ786462 EQV786462 FAR786462 FKN786462 FUJ786462 GEF786462 GOB786462 GXX786462 HHT786462 HRP786462 IBL786462 ILH786462 IVD786462 JEZ786462 JOV786462 JYR786462 KIN786462 KSJ786462 LCF786462 LMB786462 LVX786462 MFT786462 MPP786462 MZL786462 NJH786462 NTD786462 OCZ786462 OMV786462 OWR786462 PGN786462 PQJ786462 QAF786462 QKB786462 QTX786462 RDT786462 RNP786462 RXL786462 SHH786462 SRD786462 TAZ786462 TKV786462 TUR786462 UEN786462 UOJ786462 UYF786462 VIB786462 VRX786462 WBT786462 WLP786462 WVL786462 D851998 IZ851998 SV851998 ACR851998 AMN851998 AWJ851998 BGF851998 BQB851998 BZX851998 CJT851998 CTP851998 DDL851998 DNH851998 DXD851998 EGZ851998 EQV851998 FAR851998 FKN851998 FUJ851998 GEF851998 GOB851998 GXX851998 HHT851998 HRP851998 IBL851998 ILH851998 IVD851998 JEZ851998 JOV851998 JYR851998 KIN851998 KSJ851998 LCF851998 LMB851998 LVX851998 MFT851998 MPP851998 MZL851998 NJH851998 NTD851998 OCZ851998 OMV851998 OWR851998 PGN851998 PQJ851998 QAF851998 QKB851998 QTX851998 RDT851998 RNP851998 RXL851998 SHH851998 SRD851998 TAZ851998 TKV851998 TUR851998 UEN851998 UOJ851998 UYF851998 VIB851998 VRX851998 WBT851998 WLP851998 WVL851998 D917534 IZ917534 SV917534 ACR917534 AMN917534 AWJ917534 BGF917534 BQB917534 BZX917534 CJT917534 CTP917534 DDL917534 DNH917534 DXD917534 EGZ917534 EQV917534 FAR917534 FKN917534 FUJ917534 GEF917534 GOB917534 GXX917534 HHT917534 HRP917534 IBL917534 ILH917534 IVD917534 JEZ917534 JOV917534 JYR917534 KIN917534 KSJ917534 LCF917534 LMB917534 LVX917534 MFT917534 MPP917534 MZL917534 NJH917534 NTD917534 OCZ917534 OMV917534 OWR917534 PGN917534 PQJ917534 QAF917534 QKB917534 QTX917534 RDT917534 RNP917534 RXL917534 SHH917534 SRD917534 TAZ917534 TKV917534 TUR917534 UEN917534 UOJ917534 UYF917534 VIB917534 VRX917534 WBT917534 WLP917534 WVL917534" xr:uid="{00000000-0002-0000-0700-000007000000}">
      <formula1>$AY$2:$AY$13</formula1>
      <formula2>0</formula2>
    </dataValidation>
    <dataValidation type="list" allowBlank="1" showErrorMessage="1" sqref="C983070 IY983070 SU983070 ACQ983070 AMM983070 AWI983070 BGE983070 BQA983070 BZW983070 CJS983070 CTO983070 DDK983070 DNG983070 DXC983070 EGY983070 EQU983070 FAQ983070 FKM983070 FUI983070 GEE983070 GOA983070 GXW983070 HHS983070 HRO983070 IBK983070 ILG983070 IVC983070 JEY983070 JOU983070 JYQ983070 KIM983070 KSI983070 LCE983070 LMA983070 LVW983070 MFS983070 MPO983070 MZK983070 NJG983070 NTC983070 OCY983070 OMU983070 OWQ983070 PGM983070 PQI983070 QAE983070 QKA983070 QTW983070 RDS983070 RNO983070 RXK983070 SHG983070 SRC983070 TAY983070 TKU983070 TUQ983070 UEM983070 UOI983070 UYE983070 VIA983070 VRW983070 WBS983070 WLO983070 WVK983070 C65566 IY65566 SU65566 ACQ65566 AMM65566 AWI65566 BGE65566 BQA65566 BZW65566 CJS65566 CTO65566 DDK65566 DNG65566 DXC65566 EGY65566 EQU65566 FAQ65566 FKM65566 FUI65566 GEE65566 GOA65566 GXW65566 HHS65566 HRO65566 IBK65566 ILG65566 IVC65566 JEY65566 JOU65566 JYQ65566 KIM65566 KSI65566 LCE65566 LMA65566 LVW65566 MFS65566 MPO65566 MZK65566 NJG65566 NTC65566 OCY65566 OMU65566 OWQ65566 PGM65566 PQI65566 QAE65566 QKA65566 QTW65566 RDS65566 RNO65566 RXK65566 SHG65566 SRC65566 TAY65566 TKU65566 TUQ65566 UEM65566 UOI65566 UYE65566 VIA65566 VRW65566 WBS65566 WLO65566 WVK65566 C131102 IY131102 SU131102 ACQ131102 AMM131102 AWI131102 BGE131102 BQA131102 BZW131102 CJS131102 CTO131102 DDK131102 DNG131102 DXC131102 EGY131102 EQU131102 FAQ131102 FKM131102 FUI131102 GEE131102 GOA131102 GXW131102 HHS131102 HRO131102 IBK131102 ILG131102 IVC131102 JEY131102 JOU131102 JYQ131102 KIM131102 KSI131102 LCE131102 LMA131102 LVW131102 MFS131102 MPO131102 MZK131102 NJG131102 NTC131102 OCY131102 OMU131102 OWQ131102 PGM131102 PQI131102 QAE131102 QKA131102 QTW131102 RDS131102 RNO131102 RXK131102 SHG131102 SRC131102 TAY131102 TKU131102 TUQ131102 UEM131102 UOI131102 UYE131102 VIA131102 VRW131102 WBS131102 WLO131102 WVK131102 C196638 IY196638 SU196638 ACQ196638 AMM196638 AWI196638 BGE196638 BQA196638 BZW196638 CJS196638 CTO196638 DDK196638 DNG196638 DXC196638 EGY196638 EQU196638 FAQ196638 FKM196638 FUI196638 GEE196638 GOA196638 GXW196638 HHS196638 HRO196638 IBK196638 ILG196638 IVC196638 JEY196638 JOU196638 JYQ196638 KIM196638 KSI196638 LCE196638 LMA196638 LVW196638 MFS196638 MPO196638 MZK196638 NJG196638 NTC196638 OCY196638 OMU196638 OWQ196638 PGM196638 PQI196638 QAE196638 QKA196638 QTW196638 RDS196638 RNO196638 RXK196638 SHG196638 SRC196638 TAY196638 TKU196638 TUQ196638 UEM196638 UOI196638 UYE196638 VIA196638 VRW196638 WBS196638 WLO196638 WVK196638 C262174 IY262174 SU262174 ACQ262174 AMM262174 AWI262174 BGE262174 BQA262174 BZW262174 CJS262174 CTO262174 DDK262174 DNG262174 DXC262174 EGY262174 EQU262174 FAQ262174 FKM262174 FUI262174 GEE262174 GOA262174 GXW262174 HHS262174 HRO262174 IBK262174 ILG262174 IVC262174 JEY262174 JOU262174 JYQ262174 KIM262174 KSI262174 LCE262174 LMA262174 LVW262174 MFS262174 MPO262174 MZK262174 NJG262174 NTC262174 OCY262174 OMU262174 OWQ262174 PGM262174 PQI262174 QAE262174 QKA262174 QTW262174 RDS262174 RNO262174 RXK262174 SHG262174 SRC262174 TAY262174 TKU262174 TUQ262174 UEM262174 UOI262174 UYE262174 VIA262174 VRW262174 WBS262174 WLO262174 WVK262174 C327710 IY327710 SU327710 ACQ327710 AMM327710 AWI327710 BGE327710 BQA327710 BZW327710 CJS327710 CTO327710 DDK327710 DNG327710 DXC327710 EGY327710 EQU327710 FAQ327710 FKM327710 FUI327710 GEE327710 GOA327710 GXW327710 HHS327710 HRO327710 IBK327710 ILG327710 IVC327710 JEY327710 JOU327710 JYQ327710 KIM327710 KSI327710 LCE327710 LMA327710 LVW327710 MFS327710 MPO327710 MZK327710 NJG327710 NTC327710 OCY327710 OMU327710 OWQ327710 PGM327710 PQI327710 QAE327710 QKA327710 QTW327710 RDS327710 RNO327710 RXK327710 SHG327710 SRC327710 TAY327710 TKU327710 TUQ327710 UEM327710 UOI327710 UYE327710 VIA327710 VRW327710 WBS327710 WLO327710 WVK327710 C393246 IY393246 SU393246 ACQ393246 AMM393246 AWI393246 BGE393246 BQA393246 BZW393246 CJS393246 CTO393246 DDK393246 DNG393246 DXC393246 EGY393246 EQU393246 FAQ393246 FKM393246 FUI393246 GEE393246 GOA393246 GXW393246 HHS393246 HRO393246 IBK393246 ILG393246 IVC393246 JEY393246 JOU393246 JYQ393246 KIM393246 KSI393246 LCE393246 LMA393246 LVW393246 MFS393246 MPO393246 MZK393246 NJG393246 NTC393246 OCY393246 OMU393246 OWQ393246 PGM393246 PQI393246 QAE393246 QKA393246 QTW393246 RDS393246 RNO393246 RXK393246 SHG393246 SRC393246 TAY393246 TKU393246 TUQ393246 UEM393246 UOI393246 UYE393246 VIA393246 VRW393246 WBS393246 WLO393246 WVK393246 C458782 IY458782 SU458782 ACQ458782 AMM458782 AWI458782 BGE458782 BQA458782 BZW458782 CJS458782 CTO458782 DDK458782 DNG458782 DXC458782 EGY458782 EQU458782 FAQ458782 FKM458782 FUI458782 GEE458782 GOA458782 GXW458782 HHS458782 HRO458782 IBK458782 ILG458782 IVC458782 JEY458782 JOU458782 JYQ458782 KIM458782 KSI458782 LCE458782 LMA458782 LVW458782 MFS458782 MPO458782 MZK458782 NJG458782 NTC458782 OCY458782 OMU458782 OWQ458782 PGM458782 PQI458782 QAE458782 QKA458782 QTW458782 RDS458782 RNO458782 RXK458782 SHG458782 SRC458782 TAY458782 TKU458782 TUQ458782 UEM458782 UOI458782 UYE458782 VIA458782 VRW458782 WBS458782 WLO458782 WVK458782 C524318 IY524318 SU524318 ACQ524318 AMM524318 AWI524318 BGE524318 BQA524318 BZW524318 CJS524318 CTO524318 DDK524318 DNG524318 DXC524318 EGY524318 EQU524318 FAQ524318 FKM524318 FUI524318 GEE524318 GOA524318 GXW524318 HHS524318 HRO524318 IBK524318 ILG524318 IVC524318 JEY524318 JOU524318 JYQ524318 KIM524318 KSI524318 LCE524318 LMA524318 LVW524318 MFS524318 MPO524318 MZK524318 NJG524318 NTC524318 OCY524318 OMU524318 OWQ524318 PGM524318 PQI524318 QAE524318 QKA524318 QTW524318 RDS524318 RNO524318 RXK524318 SHG524318 SRC524318 TAY524318 TKU524318 TUQ524318 UEM524318 UOI524318 UYE524318 VIA524318 VRW524318 WBS524318 WLO524318 WVK524318 C589854 IY589854 SU589854 ACQ589854 AMM589854 AWI589854 BGE589854 BQA589854 BZW589854 CJS589854 CTO589854 DDK589854 DNG589854 DXC589854 EGY589854 EQU589854 FAQ589854 FKM589854 FUI589854 GEE589854 GOA589854 GXW589854 HHS589854 HRO589854 IBK589854 ILG589854 IVC589854 JEY589854 JOU589854 JYQ589854 KIM589854 KSI589854 LCE589854 LMA589854 LVW589854 MFS589854 MPO589854 MZK589854 NJG589854 NTC589854 OCY589854 OMU589854 OWQ589854 PGM589854 PQI589854 QAE589854 QKA589854 QTW589854 RDS589854 RNO589854 RXK589854 SHG589854 SRC589854 TAY589854 TKU589854 TUQ589854 UEM589854 UOI589854 UYE589854 VIA589854 VRW589854 WBS589854 WLO589854 WVK589854 C655390 IY655390 SU655390 ACQ655390 AMM655390 AWI655390 BGE655390 BQA655390 BZW655390 CJS655390 CTO655390 DDK655390 DNG655390 DXC655390 EGY655390 EQU655390 FAQ655390 FKM655390 FUI655390 GEE655390 GOA655390 GXW655390 HHS655390 HRO655390 IBK655390 ILG655390 IVC655390 JEY655390 JOU655390 JYQ655390 KIM655390 KSI655390 LCE655390 LMA655390 LVW655390 MFS655390 MPO655390 MZK655390 NJG655390 NTC655390 OCY655390 OMU655390 OWQ655390 PGM655390 PQI655390 QAE655390 QKA655390 QTW655390 RDS655390 RNO655390 RXK655390 SHG655390 SRC655390 TAY655390 TKU655390 TUQ655390 UEM655390 UOI655390 UYE655390 VIA655390 VRW655390 WBS655390 WLO655390 WVK655390 C720926 IY720926 SU720926 ACQ720926 AMM720926 AWI720926 BGE720926 BQA720926 BZW720926 CJS720926 CTO720926 DDK720926 DNG720926 DXC720926 EGY720926 EQU720926 FAQ720926 FKM720926 FUI720926 GEE720926 GOA720926 GXW720926 HHS720926 HRO720926 IBK720926 ILG720926 IVC720926 JEY720926 JOU720926 JYQ720926 KIM720926 KSI720926 LCE720926 LMA720926 LVW720926 MFS720926 MPO720926 MZK720926 NJG720926 NTC720926 OCY720926 OMU720926 OWQ720926 PGM720926 PQI720926 QAE720926 QKA720926 QTW720926 RDS720926 RNO720926 RXK720926 SHG720926 SRC720926 TAY720926 TKU720926 TUQ720926 UEM720926 UOI720926 UYE720926 VIA720926 VRW720926 WBS720926 WLO720926 WVK720926 C786462 IY786462 SU786462 ACQ786462 AMM786462 AWI786462 BGE786462 BQA786462 BZW786462 CJS786462 CTO786462 DDK786462 DNG786462 DXC786462 EGY786462 EQU786462 FAQ786462 FKM786462 FUI786462 GEE786462 GOA786462 GXW786462 HHS786462 HRO786462 IBK786462 ILG786462 IVC786462 JEY786462 JOU786462 JYQ786462 KIM786462 KSI786462 LCE786462 LMA786462 LVW786462 MFS786462 MPO786462 MZK786462 NJG786462 NTC786462 OCY786462 OMU786462 OWQ786462 PGM786462 PQI786462 QAE786462 QKA786462 QTW786462 RDS786462 RNO786462 RXK786462 SHG786462 SRC786462 TAY786462 TKU786462 TUQ786462 UEM786462 UOI786462 UYE786462 VIA786462 VRW786462 WBS786462 WLO786462 WVK786462 C851998 IY851998 SU851998 ACQ851998 AMM851998 AWI851998 BGE851998 BQA851998 BZW851998 CJS851998 CTO851998 DDK851998 DNG851998 DXC851998 EGY851998 EQU851998 FAQ851998 FKM851998 FUI851998 GEE851998 GOA851998 GXW851998 HHS851998 HRO851998 IBK851998 ILG851998 IVC851998 JEY851998 JOU851998 JYQ851998 KIM851998 KSI851998 LCE851998 LMA851998 LVW851998 MFS851998 MPO851998 MZK851998 NJG851998 NTC851998 OCY851998 OMU851998 OWQ851998 PGM851998 PQI851998 QAE851998 QKA851998 QTW851998 RDS851998 RNO851998 RXK851998 SHG851998 SRC851998 TAY851998 TKU851998 TUQ851998 UEM851998 UOI851998 UYE851998 VIA851998 VRW851998 WBS851998 WLO851998 WVK851998 C917534 IY917534 SU917534 ACQ917534 AMM917534 AWI917534 BGE917534 BQA917534 BZW917534 CJS917534 CTO917534 DDK917534 DNG917534 DXC917534 EGY917534 EQU917534 FAQ917534 FKM917534 FUI917534 GEE917534 GOA917534 GXW917534 HHS917534 HRO917534 IBK917534 ILG917534 IVC917534 JEY917534 JOU917534 JYQ917534 KIM917534 KSI917534 LCE917534 LMA917534 LVW917534 MFS917534 MPO917534 MZK917534 NJG917534 NTC917534 OCY917534 OMU917534 OWQ917534 PGM917534 PQI917534 QAE917534 QKA917534 QTW917534 RDS917534 RNO917534 RXK917534 SHG917534 SRC917534 TAY917534 TKU917534 TUQ917534 UEM917534 UOI917534 UYE917534 VIA917534 VRW917534 WBS917534 WLO917534 WVK917534 C23:C29" xr:uid="{00000000-0002-0000-0700-000008000000}">
      <formula1>$AS$2:$AS$4</formula1>
      <formula2>0</formula2>
    </dataValidation>
    <dataValidation type="list" allowBlank="1" showErrorMessage="1" sqref="AG983069:AG983070 KC983069:KC983070 TY983069:TY983070 ADU983069:ADU983070 ANQ983069:ANQ983070 AXM983069:AXM983070 BHI983069:BHI983070 BRE983069:BRE983070 CBA983069:CBA983070 CKW983069:CKW983070 CUS983069:CUS983070 DEO983069:DEO983070 DOK983069:DOK983070 DYG983069:DYG983070 EIC983069:EIC983070 ERY983069:ERY983070 FBU983069:FBU983070 FLQ983069:FLQ983070 FVM983069:FVM983070 GFI983069:GFI983070 GPE983069:GPE983070 GZA983069:GZA983070 HIW983069:HIW983070 HSS983069:HSS983070 ICO983069:ICO983070 IMK983069:IMK983070 IWG983069:IWG983070 JGC983069:JGC983070 JPY983069:JPY983070 JZU983069:JZU983070 KJQ983069:KJQ983070 KTM983069:KTM983070 LDI983069:LDI983070 LNE983069:LNE983070 LXA983069:LXA983070 MGW983069:MGW983070 MQS983069:MQS983070 NAO983069:NAO983070 NKK983069:NKK983070 NUG983069:NUG983070 OEC983069:OEC983070 ONY983069:ONY983070 OXU983069:OXU983070 PHQ983069:PHQ983070 PRM983069:PRM983070 QBI983069:QBI983070 QLE983069:QLE983070 QVA983069:QVA983070 REW983069:REW983070 ROS983069:ROS983070 RYO983069:RYO983070 SIK983069:SIK983070 SSG983069:SSG983070 TCC983069:TCC983070 TLY983069:TLY983070 TVU983069:TVU983070 UFQ983069:UFQ983070 UPM983069:UPM983070 UZI983069:UZI983070 VJE983069:VJE983070 VTA983069:VTA983070 WCW983069:WCW983070 WMS983069:WMS983070 WWO983069:WWO983070 AG65565:AG65566 KC65565:KC65566 TY65565:TY65566 ADU65565:ADU65566 ANQ65565:ANQ65566 AXM65565:AXM65566 BHI65565:BHI65566 BRE65565:BRE65566 CBA65565:CBA65566 CKW65565:CKW65566 CUS65565:CUS65566 DEO65565:DEO65566 DOK65565:DOK65566 DYG65565:DYG65566 EIC65565:EIC65566 ERY65565:ERY65566 FBU65565:FBU65566 FLQ65565:FLQ65566 FVM65565:FVM65566 GFI65565:GFI65566 GPE65565:GPE65566 GZA65565:GZA65566 HIW65565:HIW65566 HSS65565:HSS65566 ICO65565:ICO65566 IMK65565:IMK65566 IWG65565:IWG65566 JGC65565:JGC65566 JPY65565:JPY65566 JZU65565:JZU65566 KJQ65565:KJQ65566 KTM65565:KTM65566 LDI65565:LDI65566 LNE65565:LNE65566 LXA65565:LXA65566 MGW65565:MGW65566 MQS65565:MQS65566 NAO65565:NAO65566 NKK65565:NKK65566 NUG65565:NUG65566 OEC65565:OEC65566 ONY65565:ONY65566 OXU65565:OXU65566 PHQ65565:PHQ65566 PRM65565:PRM65566 QBI65565:QBI65566 QLE65565:QLE65566 QVA65565:QVA65566 REW65565:REW65566 ROS65565:ROS65566 RYO65565:RYO65566 SIK65565:SIK65566 SSG65565:SSG65566 TCC65565:TCC65566 TLY65565:TLY65566 TVU65565:TVU65566 UFQ65565:UFQ65566 UPM65565:UPM65566 UZI65565:UZI65566 VJE65565:VJE65566 VTA65565:VTA65566 WCW65565:WCW65566 WMS65565:WMS65566 WWO65565:WWO65566 AG131101:AG131102 KC131101:KC131102 TY131101:TY131102 ADU131101:ADU131102 ANQ131101:ANQ131102 AXM131101:AXM131102 BHI131101:BHI131102 BRE131101:BRE131102 CBA131101:CBA131102 CKW131101:CKW131102 CUS131101:CUS131102 DEO131101:DEO131102 DOK131101:DOK131102 DYG131101:DYG131102 EIC131101:EIC131102 ERY131101:ERY131102 FBU131101:FBU131102 FLQ131101:FLQ131102 FVM131101:FVM131102 GFI131101:GFI131102 GPE131101:GPE131102 GZA131101:GZA131102 HIW131101:HIW131102 HSS131101:HSS131102 ICO131101:ICO131102 IMK131101:IMK131102 IWG131101:IWG131102 JGC131101:JGC131102 JPY131101:JPY131102 JZU131101:JZU131102 KJQ131101:KJQ131102 KTM131101:KTM131102 LDI131101:LDI131102 LNE131101:LNE131102 LXA131101:LXA131102 MGW131101:MGW131102 MQS131101:MQS131102 NAO131101:NAO131102 NKK131101:NKK131102 NUG131101:NUG131102 OEC131101:OEC131102 ONY131101:ONY131102 OXU131101:OXU131102 PHQ131101:PHQ131102 PRM131101:PRM131102 QBI131101:QBI131102 QLE131101:QLE131102 QVA131101:QVA131102 REW131101:REW131102 ROS131101:ROS131102 RYO131101:RYO131102 SIK131101:SIK131102 SSG131101:SSG131102 TCC131101:TCC131102 TLY131101:TLY131102 TVU131101:TVU131102 UFQ131101:UFQ131102 UPM131101:UPM131102 UZI131101:UZI131102 VJE131101:VJE131102 VTA131101:VTA131102 WCW131101:WCW131102 WMS131101:WMS131102 WWO131101:WWO131102 AG196637:AG196638 KC196637:KC196638 TY196637:TY196638 ADU196637:ADU196638 ANQ196637:ANQ196638 AXM196637:AXM196638 BHI196637:BHI196638 BRE196637:BRE196638 CBA196637:CBA196638 CKW196637:CKW196638 CUS196637:CUS196638 DEO196637:DEO196638 DOK196637:DOK196638 DYG196637:DYG196638 EIC196637:EIC196638 ERY196637:ERY196638 FBU196637:FBU196638 FLQ196637:FLQ196638 FVM196637:FVM196638 GFI196637:GFI196638 GPE196637:GPE196638 GZA196637:GZA196638 HIW196637:HIW196638 HSS196637:HSS196638 ICO196637:ICO196638 IMK196637:IMK196638 IWG196637:IWG196638 JGC196637:JGC196638 JPY196637:JPY196638 JZU196637:JZU196638 KJQ196637:KJQ196638 KTM196637:KTM196638 LDI196637:LDI196638 LNE196637:LNE196638 LXA196637:LXA196638 MGW196637:MGW196638 MQS196637:MQS196638 NAO196637:NAO196638 NKK196637:NKK196638 NUG196637:NUG196638 OEC196637:OEC196638 ONY196637:ONY196638 OXU196637:OXU196638 PHQ196637:PHQ196638 PRM196637:PRM196638 QBI196637:QBI196638 QLE196637:QLE196638 QVA196637:QVA196638 REW196637:REW196638 ROS196637:ROS196638 RYO196637:RYO196638 SIK196637:SIK196638 SSG196637:SSG196638 TCC196637:TCC196638 TLY196637:TLY196638 TVU196637:TVU196638 UFQ196637:UFQ196638 UPM196637:UPM196638 UZI196637:UZI196638 VJE196637:VJE196638 VTA196637:VTA196638 WCW196637:WCW196638 WMS196637:WMS196638 WWO196637:WWO196638 AG262173:AG262174 KC262173:KC262174 TY262173:TY262174 ADU262173:ADU262174 ANQ262173:ANQ262174 AXM262173:AXM262174 BHI262173:BHI262174 BRE262173:BRE262174 CBA262173:CBA262174 CKW262173:CKW262174 CUS262173:CUS262174 DEO262173:DEO262174 DOK262173:DOK262174 DYG262173:DYG262174 EIC262173:EIC262174 ERY262173:ERY262174 FBU262173:FBU262174 FLQ262173:FLQ262174 FVM262173:FVM262174 GFI262173:GFI262174 GPE262173:GPE262174 GZA262173:GZA262174 HIW262173:HIW262174 HSS262173:HSS262174 ICO262173:ICO262174 IMK262173:IMK262174 IWG262173:IWG262174 JGC262173:JGC262174 JPY262173:JPY262174 JZU262173:JZU262174 KJQ262173:KJQ262174 KTM262173:KTM262174 LDI262173:LDI262174 LNE262173:LNE262174 LXA262173:LXA262174 MGW262173:MGW262174 MQS262173:MQS262174 NAO262173:NAO262174 NKK262173:NKK262174 NUG262173:NUG262174 OEC262173:OEC262174 ONY262173:ONY262174 OXU262173:OXU262174 PHQ262173:PHQ262174 PRM262173:PRM262174 QBI262173:QBI262174 QLE262173:QLE262174 QVA262173:QVA262174 REW262173:REW262174 ROS262173:ROS262174 RYO262173:RYO262174 SIK262173:SIK262174 SSG262173:SSG262174 TCC262173:TCC262174 TLY262173:TLY262174 TVU262173:TVU262174 UFQ262173:UFQ262174 UPM262173:UPM262174 UZI262173:UZI262174 VJE262173:VJE262174 VTA262173:VTA262174 WCW262173:WCW262174 WMS262173:WMS262174 WWO262173:WWO262174 AG327709:AG327710 KC327709:KC327710 TY327709:TY327710 ADU327709:ADU327710 ANQ327709:ANQ327710 AXM327709:AXM327710 BHI327709:BHI327710 BRE327709:BRE327710 CBA327709:CBA327710 CKW327709:CKW327710 CUS327709:CUS327710 DEO327709:DEO327710 DOK327709:DOK327710 DYG327709:DYG327710 EIC327709:EIC327710 ERY327709:ERY327710 FBU327709:FBU327710 FLQ327709:FLQ327710 FVM327709:FVM327710 GFI327709:GFI327710 GPE327709:GPE327710 GZA327709:GZA327710 HIW327709:HIW327710 HSS327709:HSS327710 ICO327709:ICO327710 IMK327709:IMK327710 IWG327709:IWG327710 JGC327709:JGC327710 JPY327709:JPY327710 JZU327709:JZU327710 KJQ327709:KJQ327710 KTM327709:KTM327710 LDI327709:LDI327710 LNE327709:LNE327710 LXA327709:LXA327710 MGW327709:MGW327710 MQS327709:MQS327710 NAO327709:NAO327710 NKK327709:NKK327710 NUG327709:NUG327710 OEC327709:OEC327710 ONY327709:ONY327710 OXU327709:OXU327710 PHQ327709:PHQ327710 PRM327709:PRM327710 QBI327709:QBI327710 QLE327709:QLE327710 QVA327709:QVA327710 REW327709:REW327710 ROS327709:ROS327710 RYO327709:RYO327710 SIK327709:SIK327710 SSG327709:SSG327710 TCC327709:TCC327710 TLY327709:TLY327710 TVU327709:TVU327710 UFQ327709:UFQ327710 UPM327709:UPM327710 UZI327709:UZI327710 VJE327709:VJE327710 VTA327709:VTA327710 WCW327709:WCW327710 WMS327709:WMS327710 WWO327709:WWO327710 AG393245:AG393246 KC393245:KC393246 TY393245:TY393246 ADU393245:ADU393246 ANQ393245:ANQ393246 AXM393245:AXM393246 BHI393245:BHI393246 BRE393245:BRE393246 CBA393245:CBA393246 CKW393245:CKW393246 CUS393245:CUS393246 DEO393245:DEO393246 DOK393245:DOK393246 DYG393245:DYG393246 EIC393245:EIC393246 ERY393245:ERY393246 FBU393245:FBU393246 FLQ393245:FLQ393246 FVM393245:FVM393246 GFI393245:GFI393246 GPE393245:GPE393246 GZA393245:GZA393246 HIW393245:HIW393246 HSS393245:HSS393246 ICO393245:ICO393246 IMK393245:IMK393246 IWG393245:IWG393246 JGC393245:JGC393246 JPY393245:JPY393246 JZU393245:JZU393246 KJQ393245:KJQ393246 KTM393245:KTM393246 LDI393245:LDI393246 LNE393245:LNE393246 LXA393245:LXA393246 MGW393245:MGW393246 MQS393245:MQS393246 NAO393245:NAO393246 NKK393245:NKK393246 NUG393245:NUG393246 OEC393245:OEC393246 ONY393245:ONY393246 OXU393245:OXU393246 PHQ393245:PHQ393246 PRM393245:PRM393246 QBI393245:QBI393246 QLE393245:QLE393246 QVA393245:QVA393246 REW393245:REW393246 ROS393245:ROS393246 RYO393245:RYO393246 SIK393245:SIK393246 SSG393245:SSG393246 TCC393245:TCC393246 TLY393245:TLY393246 TVU393245:TVU393246 UFQ393245:UFQ393246 UPM393245:UPM393246 UZI393245:UZI393246 VJE393245:VJE393246 VTA393245:VTA393246 WCW393245:WCW393246 WMS393245:WMS393246 WWO393245:WWO393246 AG458781:AG458782 KC458781:KC458782 TY458781:TY458782 ADU458781:ADU458782 ANQ458781:ANQ458782 AXM458781:AXM458782 BHI458781:BHI458782 BRE458781:BRE458782 CBA458781:CBA458782 CKW458781:CKW458782 CUS458781:CUS458782 DEO458781:DEO458782 DOK458781:DOK458782 DYG458781:DYG458782 EIC458781:EIC458782 ERY458781:ERY458782 FBU458781:FBU458782 FLQ458781:FLQ458782 FVM458781:FVM458782 GFI458781:GFI458782 GPE458781:GPE458782 GZA458781:GZA458782 HIW458781:HIW458782 HSS458781:HSS458782 ICO458781:ICO458782 IMK458781:IMK458782 IWG458781:IWG458782 JGC458781:JGC458782 JPY458781:JPY458782 JZU458781:JZU458782 KJQ458781:KJQ458782 KTM458781:KTM458782 LDI458781:LDI458782 LNE458781:LNE458782 LXA458781:LXA458782 MGW458781:MGW458782 MQS458781:MQS458782 NAO458781:NAO458782 NKK458781:NKK458782 NUG458781:NUG458782 OEC458781:OEC458782 ONY458781:ONY458782 OXU458781:OXU458782 PHQ458781:PHQ458782 PRM458781:PRM458782 QBI458781:QBI458782 QLE458781:QLE458782 QVA458781:QVA458782 REW458781:REW458782 ROS458781:ROS458782 RYO458781:RYO458782 SIK458781:SIK458782 SSG458781:SSG458782 TCC458781:TCC458782 TLY458781:TLY458782 TVU458781:TVU458782 UFQ458781:UFQ458782 UPM458781:UPM458782 UZI458781:UZI458782 VJE458781:VJE458782 VTA458781:VTA458782 WCW458781:WCW458782 WMS458781:WMS458782 WWO458781:WWO458782 AG524317:AG524318 KC524317:KC524318 TY524317:TY524318 ADU524317:ADU524318 ANQ524317:ANQ524318 AXM524317:AXM524318 BHI524317:BHI524318 BRE524317:BRE524318 CBA524317:CBA524318 CKW524317:CKW524318 CUS524317:CUS524318 DEO524317:DEO524318 DOK524317:DOK524318 DYG524317:DYG524318 EIC524317:EIC524318 ERY524317:ERY524318 FBU524317:FBU524318 FLQ524317:FLQ524318 FVM524317:FVM524318 GFI524317:GFI524318 GPE524317:GPE524318 GZA524317:GZA524318 HIW524317:HIW524318 HSS524317:HSS524318 ICO524317:ICO524318 IMK524317:IMK524318 IWG524317:IWG524318 JGC524317:JGC524318 JPY524317:JPY524318 JZU524317:JZU524318 KJQ524317:KJQ524318 KTM524317:KTM524318 LDI524317:LDI524318 LNE524317:LNE524318 LXA524317:LXA524318 MGW524317:MGW524318 MQS524317:MQS524318 NAO524317:NAO524318 NKK524317:NKK524318 NUG524317:NUG524318 OEC524317:OEC524318 ONY524317:ONY524318 OXU524317:OXU524318 PHQ524317:PHQ524318 PRM524317:PRM524318 QBI524317:QBI524318 QLE524317:QLE524318 QVA524317:QVA524318 REW524317:REW524318 ROS524317:ROS524318 RYO524317:RYO524318 SIK524317:SIK524318 SSG524317:SSG524318 TCC524317:TCC524318 TLY524317:TLY524318 TVU524317:TVU524318 UFQ524317:UFQ524318 UPM524317:UPM524318 UZI524317:UZI524318 VJE524317:VJE524318 VTA524317:VTA524318 WCW524317:WCW524318 WMS524317:WMS524318 WWO524317:WWO524318 AG589853:AG589854 KC589853:KC589854 TY589853:TY589854 ADU589853:ADU589854 ANQ589853:ANQ589854 AXM589853:AXM589854 BHI589853:BHI589854 BRE589853:BRE589854 CBA589853:CBA589854 CKW589853:CKW589854 CUS589853:CUS589854 DEO589853:DEO589854 DOK589853:DOK589854 DYG589853:DYG589854 EIC589853:EIC589854 ERY589853:ERY589854 FBU589853:FBU589854 FLQ589853:FLQ589854 FVM589853:FVM589854 GFI589853:GFI589854 GPE589853:GPE589854 GZA589853:GZA589854 HIW589853:HIW589854 HSS589853:HSS589854 ICO589853:ICO589854 IMK589853:IMK589854 IWG589853:IWG589854 JGC589853:JGC589854 JPY589853:JPY589854 JZU589853:JZU589854 KJQ589853:KJQ589854 KTM589853:KTM589854 LDI589853:LDI589854 LNE589853:LNE589854 LXA589853:LXA589854 MGW589853:MGW589854 MQS589853:MQS589854 NAO589853:NAO589854 NKK589853:NKK589854 NUG589853:NUG589854 OEC589853:OEC589854 ONY589853:ONY589854 OXU589853:OXU589854 PHQ589853:PHQ589854 PRM589853:PRM589854 QBI589853:QBI589854 QLE589853:QLE589854 QVA589853:QVA589854 REW589853:REW589854 ROS589853:ROS589854 RYO589853:RYO589854 SIK589853:SIK589854 SSG589853:SSG589854 TCC589853:TCC589854 TLY589853:TLY589854 TVU589853:TVU589854 UFQ589853:UFQ589854 UPM589853:UPM589854 UZI589853:UZI589854 VJE589853:VJE589854 VTA589853:VTA589854 WCW589853:WCW589854 WMS589853:WMS589854 WWO589853:WWO589854 AG655389:AG655390 KC655389:KC655390 TY655389:TY655390 ADU655389:ADU655390 ANQ655389:ANQ655390 AXM655389:AXM655390 BHI655389:BHI655390 BRE655389:BRE655390 CBA655389:CBA655390 CKW655389:CKW655390 CUS655389:CUS655390 DEO655389:DEO655390 DOK655389:DOK655390 DYG655389:DYG655390 EIC655389:EIC655390 ERY655389:ERY655390 FBU655389:FBU655390 FLQ655389:FLQ655390 FVM655389:FVM655390 GFI655389:GFI655390 GPE655389:GPE655390 GZA655389:GZA655390 HIW655389:HIW655390 HSS655389:HSS655390 ICO655389:ICO655390 IMK655389:IMK655390 IWG655389:IWG655390 JGC655389:JGC655390 JPY655389:JPY655390 JZU655389:JZU655390 KJQ655389:KJQ655390 KTM655389:KTM655390 LDI655389:LDI655390 LNE655389:LNE655390 LXA655389:LXA655390 MGW655389:MGW655390 MQS655389:MQS655390 NAO655389:NAO655390 NKK655389:NKK655390 NUG655389:NUG655390 OEC655389:OEC655390 ONY655389:ONY655390 OXU655389:OXU655390 PHQ655389:PHQ655390 PRM655389:PRM655390 QBI655389:QBI655390 QLE655389:QLE655390 QVA655389:QVA655390 REW655389:REW655390 ROS655389:ROS655390 RYO655389:RYO655390 SIK655389:SIK655390 SSG655389:SSG655390 TCC655389:TCC655390 TLY655389:TLY655390 TVU655389:TVU655390 UFQ655389:UFQ655390 UPM655389:UPM655390 UZI655389:UZI655390 VJE655389:VJE655390 VTA655389:VTA655390 WCW655389:WCW655390 WMS655389:WMS655390 WWO655389:WWO655390 AG720925:AG720926 KC720925:KC720926 TY720925:TY720926 ADU720925:ADU720926 ANQ720925:ANQ720926 AXM720925:AXM720926 BHI720925:BHI720926 BRE720925:BRE720926 CBA720925:CBA720926 CKW720925:CKW720926 CUS720925:CUS720926 DEO720925:DEO720926 DOK720925:DOK720926 DYG720925:DYG720926 EIC720925:EIC720926 ERY720925:ERY720926 FBU720925:FBU720926 FLQ720925:FLQ720926 FVM720925:FVM720926 GFI720925:GFI720926 GPE720925:GPE720926 GZA720925:GZA720926 HIW720925:HIW720926 HSS720925:HSS720926 ICO720925:ICO720926 IMK720925:IMK720926 IWG720925:IWG720926 JGC720925:JGC720926 JPY720925:JPY720926 JZU720925:JZU720926 KJQ720925:KJQ720926 KTM720925:KTM720926 LDI720925:LDI720926 LNE720925:LNE720926 LXA720925:LXA720926 MGW720925:MGW720926 MQS720925:MQS720926 NAO720925:NAO720926 NKK720925:NKK720926 NUG720925:NUG720926 OEC720925:OEC720926 ONY720925:ONY720926 OXU720925:OXU720926 PHQ720925:PHQ720926 PRM720925:PRM720926 QBI720925:QBI720926 QLE720925:QLE720926 QVA720925:QVA720926 REW720925:REW720926 ROS720925:ROS720926 RYO720925:RYO720926 SIK720925:SIK720926 SSG720925:SSG720926 TCC720925:TCC720926 TLY720925:TLY720926 TVU720925:TVU720926 UFQ720925:UFQ720926 UPM720925:UPM720926 UZI720925:UZI720926 VJE720925:VJE720926 VTA720925:VTA720926 WCW720925:WCW720926 WMS720925:WMS720926 WWO720925:WWO720926 AG786461:AG786462 KC786461:KC786462 TY786461:TY786462 ADU786461:ADU786462 ANQ786461:ANQ786462 AXM786461:AXM786462 BHI786461:BHI786462 BRE786461:BRE786462 CBA786461:CBA786462 CKW786461:CKW786462 CUS786461:CUS786462 DEO786461:DEO786462 DOK786461:DOK786462 DYG786461:DYG786462 EIC786461:EIC786462 ERY786461:ERY786462 FBU786461:FBU786462 FLQ786461:FLQ786462 FVM786461:FVM786462 GFI786461:GFI786462 GPE786461:GPE786462 GZA786461:GZA786462 HIW786461:HIW786462 HSS786461:HSS786462 ICO786461:ICO786462 IMK786461:IMK786462 IWG786461:IWG786462 JGC786461:JGC786462 JPY786461:JPY786462 JZU786461:JZU786462 KJQ786461:KJQ786462 KTM786461:KTM786462 LDI786461:LDI786462 LNE786461:LNE786462 LXA786461:LXA786462 MGW786461:MGW786462 MQS786461:MQS786462 NAO786461:NAO786462 NKK786461:NKK786462 NUG786461:NUG786462 OEC786461:OEC786462 ONY786461:ONY786462 OXU786461:OXU786462 PHQ786461:PHQ786462 PRM786461:PRM786462 QBI786461:QBI786462 QLE786461:QLE786462 QVA786461:QVA786462 REW786461:REW786462 ROS786461:ROS786462 RYO786461:RYO786462 SIK786461:SIK786462 SSG786461:SSG786462 TCC786461:TCC786462 TLY786461:TLY786462 TVU786461:TVU786462 UFQ786461:UFQ786462 UPM786461:UPM786462 UZI786461:UZI786462 VJE786461:VJE786462 VTA786461:VTA786462 WCW786461:WCW786462 WMS786461:WMS786462 WWO786461:WWO786462 AG851997:AG851998 KC851997:KC851998 TY851997:TY851998 ADU851997:ADU851998 ANQ851997:ANQ851998 AXM851997:AXM851998 BHI851997:BHI851998 BRE851997:BRE851998 CBA851997:CBA851998 CKW851997:CKW851998 CUS851997:CUS851998 DEO851997:DEO851998 DOK851997:DOK851998 DYG851997:DYG851998 EIC851997:EIC851998 ERY851997:ERY851998 FBU851997:FBU851998 FLQ851997:FLQ851998 FVM851997:FVM851998 GFI851997:GFI851998 GPE851997:GPE851998 GZA851997:GZA851998 HIW851997:HIW851998 HSS851997:HSS851998 ICO851997:ICO851998 IMK851997:IMK851998 IWG851997:IWG851998 JGC851997:JGC851998 JPY851997:JPY851998 JZU851997:JZU851998 KJQ851997:KJQ851998 KTM851997:KTM851998 LDI851997:LDI851998 LNE851997:LNE851998 LXA851997:LXA851998 MGW851997:MGW851998 MQS851997:MQS851998 NAO851997:NAO851998 NKK851997:NKK851998 NUG851997:NUG851998 OEC851997:OEC851998 ONY851997:ONY851998 OXU851997:OXU851998 PHQ851997:PHQ851998 PRM851997:PRM851998 QBI851997:QBI851998 QLE851997:QLE851998 QVA851997:QVA851998 REW851997:REW851998 ROS851997:ROS851998 RYO851997:RYO851998 SIK851997:SIK851998 SSG851997:SSG851998 TCC851997:TCC851998 TLY851997:TLY851998 TVU851997:TVU851998 UFQ851997:UFQ851998 UPM851997:UPM851998 UZI851997:UZI851998 VJE851997:VJE851998 VTA851997:VTA851998 WCW851997:WCW851998 WMS851997:WMS851998 WWO851997:WWO851998 AG917533:AG917534 KC917533:KC917534 TY917533:TY917534 ADU917533:ADU917534 ANQ917533:ANQ917534 AXM917533:AXM917534 BHI917533:BHI917534 BRE917533:BRE917534 CBA917533:CBA917534 CKW917533:CKW917534 CUS917533:CUS917534 DEO917533:DEO917534 DOK917533:DOK917534 DYG917533:DYG917534 EIC917533:EIC917534 ERY917533:ERY917534 FBU917533:FBU917534 FLQ917533:FLQ917534 FVM917533:FVM917534 GFI917533:GFI917534 GPE917533:GPE917534 GZA917533:GZA917534 HIW917533:HIW917534 HSS917533:HSS917534 ICO917533:ICO917534 IMK917533:IMK917534 IWG917533:IWG917534 JGC917533:JGC917534 JPY917533:JPY917534 JZU917533:JZU917534 KJQ917533:KJQ917534 KTM917533:KTM917534 LDI917533:LDI917534 LNE917533:LNE917534 LXA917533:LXA917534 MGW917533:MGW917534 MQS917533:MQS917534 NAO917533:NAO917534 NKK917533:NKK917534 NUG917533:NUG917534 OEC917533:OEC917534 ONY917533:ONY917534 OXU917533:OXU917534 PHQ917533:PHQ917534 PRM917533:PRM917534 QBI917533:QBI917534 QLE917533:QLE917534 QVA917533:QVA917534 REW917533:REW917534 ROS917533:ROS917534 RYO917533:RYO917534 SIK917533:SIK917534 SSG917533:SSG917534 TCC917533:TCC917534 TLY917533:TLY917534 TVU917533:TVU917534 UFQ917533:UFQ917534 UPM917533:UPM917534 UZI917533:UZI917534 VJE917533:VJE917534 VTA917533:VTA917534 WCW917533:WCW917534 WMS917533:WMS917534 WWO917533:WWO917534 TZ22 ADV22 ANR22 AXN22 BHJ22 BRF22 CBB22 CKX22 CUT22 DEP22 DOL22 DYH22 EID22 ERZ22 FBV22 FLR22 FVN22 GFJ22 GPF22 GZB22 HIX22 HST22 ICP22 IML22 IWH22 JGD22 JPZ22 JZV22 KJR22 KTN22 LDJ22 LNF22 LXB22 MGX22 MQT22 NAP22 NKL22 NUH22 OED22 ONZ22 OXV22 PHR22 PRN22 QBJ22 QLF22 QVB22 REX22 ROT22 RYP22 SIL22 SSH22 TCD22 TLZ22 TVV22 UFR22 UPN22 UZJ22 VJF22 VTB22 WCX22 WMT22 WWP22 KD22 AH22:AH29" xr:uid="{00000000-0002-0000-0700-000009000000}">
      <formula1>$AM$4:$AM$5</formula1>
      <formula2>0</formula2>
    </dataValidation>
    <dataValidation type="list" allowBlank="1" showErrorMessage="1" sqref="WVO983070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xr:uid="{00000000-0002-0000-0700-00000A000000}">
      <formula1>$AU$3:$AU$7</formula1>
      <formula2>0</formula2>
    </dataValidation>
    <dataValidation type="list" allowBlank="1" showErrorMessage="1" sqref="N983070 JJ983070 TF983070 ADB983070 AMX983070 AWT983070 BGP983070 BQL983070 CAH983070 CKD983070 CTZ983070 DDV983070 DNR983070 DXN983070 EHJ983070 ERF983070 FBB983070 FKX983070 FUT983070 GEP983070 GOL983070 GYH983070 HID983070 HRZ983070 IBV983070 ILR983070 IVN983070 JFJ983070 JPF983070 JZB983070 KIX983070 KST983070 LCP983070 LML983070 LWH983070 MGD983070 MPZ983070 MZV983070 NJR983070 NTN983070 ODJ983070 ONF983070 OXB983070 PGX983070 PQT983070 QAP983070 QKL983070 QUH983070 RED983070 RNZ983070 RXV983070 SHR983070 SRN983070 TBJ983070 TLF983070 TVB983070 UEX983070 UOT983070 UYP983070 VIL983070 VSH983070 WCD983070 WLZ983070 WVV983070 N65566 JJ65566 TF65566 ADB65566 AMX65566 AWT65566 BGP65566 BQL65566 CAH65566 CKD65566 CTZ65566 DDV65566 DNR65566 DXN65566 EHJ65566 ERF65566 FBB65566 FKX65566 FUT65566 GEP65566 GOL65566 GYH65566 HID65566 HRZ65566 IBV65566 ILR65566 IVN65566 JFJ65566 JPF65566 JZB65566 KIX65566 KST65566 LCP65566 LML65566 LWH65566 MGD65566 MPZ65566 MZV65566 NJR65566 NTN65566 ODJ65566 ONF65566 OXB65566 PGX65566 PQT65566 QAP65566 QKL65566 QUH65566 RED65566 RNZ65566 RXV65566 SHR65566 SRN65566 TBJ65566 TLF65566 TVB65566 UEX65566 UOT65566 UYP65566 VIL65566 VSH65566 WCD65566 WLZ65566 WVV65566 N131102 JJ131102 TF131102 ADB131102 AMX131102 AWT131102 BGP131102 BQL131102 CAH131102 CKD131102 CTZ131102 DDV131102 DNR131102 DXN131102 EHJ131102 ERF131102 FBB131102 FKX131102 FUT131102 GEP131102 GOL131102 GYH131102 HID131102 HRZ131102 IBV131102 ILR131102 IVN131102 JFJ131102 JPF131102 JZB131102 KIX131102 KST131102 LCP131102 LML131102 LWH131102 MGD131102 MPZ131102 MZV131102 NJR131102 NTN131102 ODJ131102 ONF131102 OXB131102 PGX131102 PQT131102 QAP131102 QKL131102 QUH131102 RED131102 RNZ131102 RXV131102 SHR131102 SRN131102 TBJ131102 TLF131102 TVB131102 UEX131102 UOT131102 UYP131102 VIL131102 VSH131102 WCD131102 WLZ131102 WVV131102 N196638 JJ196638 TF196638 ADB196638 AMX196638 AWT196638 BGP196638 BQL196638 CAH196638 CKD196638 CTZ196638 DDV196638 DNR196638 DXN196638 EHJ196638 ERF196638 FBB196638 FKX196638 FUT196638 GEP196638 GOL196638 GYH196638 HID196638 HRZ196638 IBV196638 ILR196638 IVN196638 JFJ196638 JPF196638 JZB196638 KIX196638 KST196638 LCP196638 LML196638 LWH196638 MGD196638 MPZ196638 MZV196638 NJR196638 NTN196638 ODJ196638 ONF196638 OXB196638 PGX196638 PQT196638 QAP196638 QKL196638 QUH196638 RED196638 RNZ196638 RXV196638 SHR196638 SRN196638 TBJ196638 TLF196638 TVB196638 UEX196638 UOT196638 UYP196638 VIL196638 VSH196638 WCD196638 WLZ196638 WVV196638 N262174 JJ262174 TF262174 ADB262174 AMX262174 AWT262174 BGP262174 BQL262174 CAH262174 CKD262174 CTZ262174 DDV262174 DNR262174 DXN262174 EHJ262174 ERF262174 FBB262174 FKX262174 FUT262174 GEP262174 GOL262174 GYH262174 HID262174 HRZ262174 IBV262174 ILR262174 IVN262174 JFJ262174 JPF262174 JZB262174 KIX262174 KST262174 LCP262174 LML262174 LWH262174 MGD262174 MPZ262174 MZV262174 NJR262174 NTN262174 ODJ262174 ONF262174 OXB262174 PGX262174 PQT262174 QAP262174 QKL262174 QUH262174 RED262174 RNZ262174 RXV262174 SHR262174 SRN262174 TBJ262174 TLF262174 TVB262174 UEX262174 UOT262174 UYP262174 VIL262174 VSH262174 WCD262174 WLZ262174 WVV262174 N327710 JJ327710 TF327710 ADB327710 AMX327710 AWT327710 BGP327710 BQL327710 CAH327710 CKD327710 CTZ327710 DDV327710 DNR327710 DXN327710 EHJ327710 ERF327710 FBB327710 FKX327710 FUT327710 GEP327710 GOL327710 GYH327710 HID327710 HRZ327710 IBV327710 ILR327710 IVN327710 JFJ327710 JPF327710 JZB327710 KIX327710 KST327710 LCP327710 LML327710 LWH327710 MGD327710 MPZ327710 MZV327710 NJR327710 NTN327710 ODJ327710 ONF327710 OXB327710 PGX327710 PQT327710 QAP327710 QKL327710 QUH327710 RED327710 RNZ327710 RXV327710 SHR327710 SRN327710 TBJ327710 TLF327710 TVB327710 UEX327710 UOT327710 UYP327710 VIL327710 VSH327710 WCD327710 WLZ327710 WVV327710 N393246 JJ393246 TF393246 ADB393246 AMX393246 AWT393246 BGP393246 BQL393246 CAH393246 CKD393246 CTZ393246 DDV393246 DNR393246 DXN393246 EHJ393246 ERF393246 FBB393246 FKX393246 FUT393246 GEP393246 GOL393246 GYH393246 HID393246 HRZ393246 IBV393246 ILR393246 IVN393246 JFJ393246 JPF393246 JZB393246 KIX393246 KST393246 LCP393246 LML393246 LWH393246 MGD393246 MPZ393246 MZV393246 NJR393246 NTN393246 ODJ393246 ONF393246 OXB393246 PGX393246 PQT393246 QAP393246 QKL393246 QUH393246 RED393246 RNZ393246 RXV393246 SHR393246 SRN393246 TBJ393246 TLF393246 TVB393246 UEX393246 UOT393246 UYP393246 VIL393246 VSH393246 WCD393246 WLZ393246 WVV393246 N458782 JJ458782 TF458782 ADB458782 AMX458782 AWT458782 BGP458782 BQL458782 CAH458782 CKD458782 CTZ458782 DDV458782 DNR458782 DXN458782 EHJ458782 ERF458782 FBB458782 FKX458782 FUT458782 GEP458782 GOL458782 GYH458782 HID458782 HRZ458782 IBV458782 ILR458782 IVN458782 JFJ458782 JPF458782 JZB458782 KIX458782 KST458782 LCP458782 LML458782 LWH458782 MGD458782 MPZ458782 MZV458782 NJR458782 NTN458782 ODJ458782 ONF458782 OXB458782 PGX458782 PQT458782 QAP458782 QKL458782 QUH458782 RED458782 RNZ458782 RXV458782 SHR458782 SRN458782 TBJ458782 TLF458782 TVB458782 UEX458782 UOT458782 UYP458782 VIL458782 VSH458782 WCD458782 WLZ458782 WVV458782 N524318 JJ524318 TF524318 ADB524318 AMX524318 AWT524318 BGP524318 BQL524318 CAH524318 CKD524318 CTZ524318 DDV524318 DNR524318 DXN524318 EHJ524318 ERF524318 FBB524318 FKX524318 FUT524318 GEP524318 GOL524318 GYH524318 HID524318 HRZ524318 IBV524318 ILR524318 IVN524318 JFJ524318 JPF524318 JZB524318 KIX524318 KST524318 LCP524318 LML524318 LWH524318 MGD524318 MPZ524318 MZV524318 NJR524318 NTN524318 ODJ524318 ONF524318 OXB524318 PGX524318 PQT524318 QAP524318 QKL524318 QUH524318 RED524318 RNZ524318 RXV524318 SHR524318 SRN524318 TBJ524318 TLF524318 TVB524318 UEX524318 UOT524318 UYP524318 VIL524318 VSH524318 WCD524318 WLZ524318 WVV524318 N589854 JJ589854 TF589854 ADB589854 AMX589854 AWT589854 BGP589854 BQL589854 CAH589854 CKD589854 CTZ589854 DDV589854 DNR589854 DXN589854 EHJ589854 ERF589854 FBB589854 FKX589854 FUT589854 GEP589854 GOL589854 GYH589854 HID589854 HRZ589854 IBV589854 ILR589854 IVN589854 JFJ589854 JPF589854 JZB589854 KIX589854 KST589854 LCP589854 LML589854 LWH589854 MGD589854 MPZ589854 MZV589854 NJR589854 NTN589854 ODJ589854 ONF589854 OXB589854 PGX589854 PQT589854 QAP589854 QKL589854 QUH589854 RED589854 RNZ589854 RXV589854 SHR589854 SRN589854 TBJ589854 TLF589854 TVB589854 UEX589854 UOT589854 UYP589854 VIL589854 VSH589854 WCD589854 WLZ589854 WVV589854 N655390 JJ655390 TF655390 ADB655390 AMX655390 AWT655390 BGP655390 BQL655390 CAH655390 CKD655390 CTZ655390 DDV655390 DNR655390 DXN655390 EHJ655390 ERF655390 FBB655390 FKX655390 FUT655390 GEP655390 GOL655390 GYH655390 HID655390 HRZ655390 IBV655390 ILR655390 IVN655390 JFJ655390 JPF655390 JZB655390 KIX655390 KST655390 LCP655390 LML655390 LWH655390 MGD655390 MPZ655390 MZV655390 NJR655390 NTN655390 ODJ655390 ONF655390 OXB655390 PGX655390 PQT655390 QAP655390 QKL655390 QUH655390 RED655390 RNZ655390 RXV655390 SHR655390 SRN655390 TBJ655390 TLF655390 TVB655390 UEX655390 UOT655390 UYP655390 VIL655390 VSH655390 WCD655390 WLZ655390 WVV655390 N720926 JJ720926 TF720926 ADB720926 AMX720926 AWT720926 BGP720926 BQL720926 CAH720926 CKD720926 CTZ720926 DDV720926 DNR720926 DXN720926 EHJ720926 ERF720926 FBB720926 FKX720926 FUT720926 GEP720926 GOL720926 GYH720926 HID720926 HRZ720926 IBV720926 ILR720926 IVN720926 JFJ720926 JPF720926 JZB720926 KIX720926 KST720926 LCP720926 LML720926 LWH720926 MGD720926 MPZ720926 MZV720926 NJR720926 NTN720926 ODJ720926 ONF720926 OXB720926 PGX720926 PQT720926 QAP720926 QKL720926 QUH720926 RED720926 RNZ720926 RXV720926 SHR720926 SRN720926 TBJ720926 TLF720926 TVB720926 UEX720926 UOT720926 UYP720926 VIL720926 VSH720926 WCD720926 WLZ720926 WVV720926 N786462 JJ786462 TF786462 ADB786462 AMX786462 AWT786462 BGP786462 BQL786462 CAH786462 CKD786462 CTZ786462 DDV786462 DNR786462 DXN786462 EHJ786462 ERF786462 FBB786462 FKX786462 FUT786462 GEP786462 GOL786462 GYH786462 HID786462 HRZ786462 IBV786462 ILR786462 IVN786462 JFJ786462 JPF786462 JZB786462 KIX786462 KST786462 LCP786462 LML786462 LWH786462 MGD786462 MPZ786462 MZV786462 NJR786462 NTN786462 ODJ786462 ONF786462 OXB786462 PGX786462 PQT786462 QAP786462 QKL786462 QUH786462 RED786462 RNZ786462 RXV786462 SHR786462 SRN786462 TBJ786462 TLF786462 TVB786462 UEX786462 UOT786462 UYP786462 VIL786462 VSH786462 WCD786462 WLZ786462 WVV786462 N851998 JJ851998 TF851998 ADB851998 AMX851998 AWT851998 BGP851998 BQL851998 CAH851998 CKD851998 CTZ851998 DDV851998 DNR851998 DXN851998 EHJ851998 ERF851998 FBB851998 FKX851998 FUT851998 GEP851998 GOL851998 GYH851998 HID851998 HRZ851998 IBV851998 ILR851998 IVN851998 JFJ851998 JPF851998 JZB851998 KIX851998 KST851998 LCP851998 LML851998 LWH851998 MGD851998 MPZ851998 MZV851998 NJR851998 NTN851998 ODJ851998 ONF851998 OXB851998 PGX851998 PQT851998 QAP851998 QKL851998 QUH851998 RED851998 RNZ851998 RXV851998 SHR851998 SRN851998 TBJ851998 TLF851998 TVB851998 UEX851998 UOT851998 UYP851998 VIL851998 VSH851998 WCD851998 WLZ851998 WVV851998 N917534 JJ917534 TF917534 ADB917534 AMX917534 AWT917534 BGP917534 BQL917534 CAH917534 CKD917534 CTZ917534 DDV917534 DNR917534 DXN917534 EHJ917534 ERF917534 FBB917534 FKX917534 FUT917534 GEP917534 GOL917534 GYH917534 HID917534 HRZ917534 IBV917534 ILR917534 IVN917534 JFJ917534 JPF917534 JZB917534 KIX917534 KST917534 LCP917534 LML917534 LWH917534 MGD917534 MPZ917534 MZV917534 NJR917534 NTN917534 ODJ917534 ONF917534 OXB917534 PGX917534 PQT917534 QAP917534 QKL917534 QUH917534 RED917534 RNZ917534 RXV917534 SHR917534 SRN917534 TBJ917534 TLF917534 TVB917534 UEX917534 UOT917534 UYP917534 VIL917534 VSH917534 WCD917534 WLZ917534 WVV917534" xr:uid="{00000000-0002-0000-0700-00000B000000}">
      <formula1>$AT$10:$AT$11</formula1>
      <formula2>0</formula2>
    </dataValidation>
    <dataValidation type="list" allowBlank="1" showErrorMessage="1" sqref="P17 JL17 TH17 ADD17 AMZ17 AWV17 BGR17 BQN17 CAJ17 CKF17 CUB17 DDX17 DNT17 DXP17 EHL17 ERH17 FBD17 FKZ17 FUV17 GER17 GON17 GYJ17 HIF17 HSB17 IBX17 ILT17 IVP17 JFL17 JPH17 JZD17 KIZ17 KSV17 LCR17 LMN17 LWJ17 MGF17 MQB17 MZX17 NJT17 NTP17 ODL17 ONH17 OXD17 PGZ17 PQV17 QAR17 QKN17 QUJ17 REF17 ROB17 RXX17 SHT17 SRP17 TBL17 TLH17 TVD17 UEZ17 UOV17 UYR17 VIN17 VSJ17 WCF17 WMB17 WVX17 P65560 JL65560 TH65560 ADD65560 AMZ65560 AWV65560 BGR65560 BQN65560 CAJ65560 CKF65560 CUB65560 DDX65560 DNT65560 DXP65560 EHL65560 ERH65560 FBD65560 FKZ65560 FUV65560 GER65560 GON65560 GYJ65560 HIF65560 HSB65560 IBX65560 ILT65560 IVP65560 JFL65560 JPH65560 JZD65560 KIZ65560 KSV65560 LCR65560 LMN65560 LWJ65560 MGF65560 MQB65560 MZX65560 NJT65560 NTP65560 ODL65560 ONH65560 OXD65560 PGZ65560 PQV65560 QAR65560 QKN65560 QUJ65560 REF65560 ROB65560 RXX65560 SHT65560 SRP65560 TBL65560 TLH65560 TVD65560 UEZ65560 UOV65560 UYR65560 VIN65560 VSJ65560 WCF65560 WMB65560 WVX65560 P131096 JL131096 TH131096 ADD131096 AMZ131096 AWV131096 BGR131096 BQN131096 CAJ131096 CKF131096 CUB131096 DDX131096 DNT131096 DXP131096 EHL131096 ERH131096 FBD131096 FKZ131096 FUV131096 GER131096 GON131096 GYJ131096 HIF131096 HSB131096 IBX131096 ILT131096 IVP131096 JFL131096 JPH131096 JZD131096 KIZ131096 KSV131096 LCR131096 LMN131096 LWJ131096 MGF131096 MQB131096 MZX131096 NJT131096 NTP131096 ODL131096 ONH131096 OXD131096 PGZ131096 PQV131096 QAR131096 QKN131096 QUJ131096 REF131096 ROB131096 RXX131096 SHT131096 SRP131096 TBL131096 TLH131096 TVD131096 UEZ131096 UOV131096 UYR131096 VIN131096 VSJ131096 WCF131096 WMB131096 WVX131096 P196632 JL196632 TH196632 ADD196632 AMZ196632 AWV196632 BGR196632 BQN196632 CAJ196632 CKF196632 CUB196632 DDX196632 DNT196632 DXP196632 EHL196632 ERH196632 FBD196632 FKZ196632 FUV196632 GER196632 GON196632 GYJ196632 HIF196632 HSB196632 IBX196632 ILT196632 IVP196632 JFL196632 JPH196632 JZD196632 KIZ196632 KSV196632 LCR196632 LMN196632 LWJ196632 MGF196632 MQB196632 MZX196632 NJT196632 NTP196632 ODL196632 ONH196632 OXD196632 PGZ196632 PQV196632 QAR196632 QKN196632 QUJ196632 REF196632 ROB196632 RXX196632 SHT196632 SRP196632 TBL196632 TLH196632 TVD196632 UEZ196632 UOV196632 UYR196632 VIN196632 VSJ196632 WCF196632 WMB196632 WVX196632 P262168 JL262168 TH262168 ADD262168 AMZ262168 AWV262168 BGR262168 BQN262168 CAJ262168 CKF262168 CUB262168 DDX262168 DNT262168 DXP262168 EHL262168 ERH262168 FBD262168 FKZ262168 FUV262168 GER262168 GON262168 GYJ262168 HIF262168 HSB262168 IBX262168 ILT262168 IVP262168 JFL262168 JPH262168 JZD262168 KIZ262168 KSV262168 LCR262168 LMN262168 LWJ262168 MGF262168 MQB262168 MZX262168 NJT262168 NTP262168 ODL262168 ONH262168 OXD262168 PGZ262168 PQV262168 QAR262168 QKN262168 QUJ262168 REF262168 ROB262168 RXX262168 SHT262168 SRP262168 TBL262168 TLH262168 TVD262168 UEZ262168 UOV262168 UYR262168 VIN262168 VSJ262168 WCF262168 WMB262168 WVX262168 P327704 JL327704 TH327704 ADD327704 AMZ327704 AWV327704 BGR327704 BQN327704 CAJ327704 CKF327704 CUB327704 DDX327704 DNT327704 DXP327704 EHL327704 ERH327704 FBD327704 FKZ327704 FUV327704 GER327704 GON327704 GYJ327704 HIF327704 HSB327704 IBX327704 ILT327704 IVP327704 JFL327704 JPH327704 JZD327704 KIZ327704 KSV327704 LCR327704 LMN327704 LWJ327704 MGF327704 MQB327704 MZX327704 NJT327704 NTP327704 ODL327704 ONH327704 OXD327704 PGZ327704 PQV327704 QAR327704 QKN327704 QUJ327704 REF327704 ROB327704 RXX327704 SHT327704 SRP327704 TBL327704 TLH327704 TVD327704 UEZ327704 UOV327704 UYR327704 VIN327704 VSJ327704 WCF327704 WMB327704 WVX327704 P393240 JL393240 TH393240 ADD393240 AMZ393240 AWV393240 BGR393240 BQN393240 CAJ393240 CKF393240 CUB393240 DDX393240 DNT393240 DXP393240 EHL393240 ERH393240 FBD393240 FKZ393240 FUV393240 GER393240 GON393240 GYJ393240 HIF393240 HSB393240 IBX393240 ILT393240 IVP393240 JFL393240 JPH393240 JZD393240 KIZ393240 KSV393240 LCR393240 LMN393240 LWJ393240 MGF393240 MQB393240 MZX393240 NJT393240 NTP393240 ODL393240 ONH393240 OXD393240 PGZ393240 PQV393240 QAR393240 QKN393240 QUJ393240 REF393240 ROB393240 RXX393240 SHT393240 SRP393240 TBL393240 TLH393240 TVD393240 UEZ393240 UOV393240 UYR393240 VIN393240 VSJ393240 WCF393240 WMB393240 WVX393240 P458776 JL458776 TH458776 ADD458776 AMZ458776 AWV458776 BGR458776 BQN458776 CAJ458776 CKF458776 CUB458776 DDX458776 DNT458776 DXP458776 EHL458776 ERH458776 FBD458776 FKZ458776 FUV458776 GER458776 GON458776 GYJ458776 HIF458776 HSB458776 IBX458776 ILT458776 IVP458776 JFL458776 JPH458776 JZD458776 KIZ458776 KSV458776 LCR458776 LMN458776 LWJ458776 MGF458776 MQB458776 MZX458776 NJT458776 NTP458776 ODL458776 ONH458776 OXD458776 PGZ458776 PQV458776 QAR458776 QKN458776 QUJ458776 REF458776 ROB458776 RXX458776 SHT458776 SRP458776 TBL458776 TLH458776 TVD458776 UEZ458776 UOV458776 UYR458776 VIN458776 VSJ458776 WCF458776 WMB458776 WVX458776 P524312 JL524312 TH524312 ADD524312 AMZ524312 AWV524312 BGR524312 BQN524312 CAJ524312 CKF524312 CUB524312 DDX524312 DNT524312 DXP524312 EHL524312 ERH524312 FBD524312 FKZ524312 FUV524312 GER524312 GON524312 GYJ524312 HIF524312 HSB524312 IBX524312 ILT524312 IVP524312 JFL524312 JPH524312 JZD524312 KIZ524312 KSV524312 LCR524312 LMN524312 LWJ524312 MGF524312 MQB524312 MZX524312 NJT524312 NTP524312 ODL524312 ONH524312 OXD524312 PGZ524312 PQV524312 QAR524312 QKN524312 QUJ524312 REF524312 ROB524312 RXX524312 SHT524312 SRP524312 TBL524312 TLH524312 TVD524312 UEZ524312 UOV524312 UYR524312 VIN524312 VSJ524312 WCF524312 WMB524312 WVX524312 P589848 JL589848 TH589848 ADD589848 AMZ589848 AWV589848 BGR589848 BQN589848 CAJ589848 CKF589848 CUB589848 DDX589848 DNT589848 DXP589848 EHL589848 ERH589848 FBD589848 FKZ589848 FUV589848 GER589848 GON589848 GYJ589848 HIF589848 HSB589848 IBX589848 ILT589848 IVP589848 JFL589848 JPH589848 JZD589848 KIZ589848 KSV589848 LCR589848 LMN589848 LWJ589848 MGF589848 MQB589848 MZX589848 NJT589848 NTP589848 ODL589848 ONH589848 OXD589848 PGZ589848 PQV589848 QAR589848 QKN589848 QUJ589848 REF589848 ROB589848 RXX589848 SHT589848 SRP589848 TBL589848 TLH589848 TVD589848 UEZ589848 UOV589848 UYR589848 VIN589848 VSJ589848 WCF589848 WMB589848 WVX589848 P655384 JL655384 TH655384 ADD655384 AMZ655384 AWV655384 BGR655384 BQN655384 CAJ655384 CKF655384 CUB655384 DDX655384 DNT655384 DXP655384 EHL655384 ERH655384 FBD655384 FKZ655384 FUV655384 GER655384 GON655384 GYJ655384 HIF655384 HSB655384 IBX655384 ILT655384 IVP655384 JFL655384 JPH655384 JZD655384 KIZ655384 KSV655384 LCR655384 LMN655384 LWJ655384 MGF655384 MQB655384 MZX655384 NJT655384 NTP655384 ODL655384 ONH655384 OXD655384 PGZ655384 PQV655384 QAR655384 QKN655384 QUJ655384 REF655384 ROB655384 RXX655384 SHT655384 SRP655384 TBL655384 TLH655384 TVD655384 UEZ655384 UOV655384 UYR655384 VIN655384 VSJ655384 WCF655384 WMB655384 WVX655384 P720920 JL720920 TH720920 ADD720920 AMZ720920 AWV720920 BGR720920 BQN720920 CAJ720920 CKF720920 CUB720920 DDX720920 DNT720920 DXP720920 EHL720920 ERH720920 FBD720920 FKZ720920 FUV720920 GER720920 GON720920 GYJ720920 HIF720920 HSB720920 IBX720920 ILT720920 IVP720920 JFL720920 JPH720920 JZD720920 KIZ720920 KSV720920 LCR720920 LMN720920 LWJ720920 MGF720920 MQB720920 MZX720920 NJT720920 NTP720920 ODL720920 ONH720920 OXD720920 PGZ720920 PQV720920 QAR720920 QKN720920 QUJ720920 REF720920 ROB720920 RXX720920 SHT720920 SRP720920 TBL720920 TLH720920 TVD720920 UEZ720920 UOV720920 UYR720920 VIN720920 VSJ720920 WCF720920 WMB720920 WVX720920 P786456 JL786456 TH786456 ADD786456 AMZ786456 AWV786456 BGR786456 BQN786456 CAJ786456 CKF786456 CUB786456 DDX786456 DNT786456 DXP786456 EHL786456 ERH786456 FBD786456 FKZ786456 FUV786456 GER786456 GON786456 GYJ786456 HIF786456 HSB786456 IBX786456 ILT786456 IVP786456 JFL786456 JPH786456 JZD786456 KIZ786456 KSV786456 LCR786456 LMN786456 LWJ786456 MGF786456 MQB786456 MZX786456 NJT786456 NTP786456 ODL786456 ONH786456 OXD786456 PGZ786456 PQV786456 QAR786456 QKN786456 QUJ786456 REF786456 ROB786456 RXX786456 SHT786456 SRP786456 TBL786456 TLH786456 TVD786456 UEZ786456 UOV786456 UYR786456 VIN786456 VSJ786456 WCF786456 WMB786456 WVX786456 P851992 JL851992 TH851992 ADD851992 AMZ851992 AWV851992 BGR851992 BQN851992 CAJ851992 CKF851992 CUB851992 DDX851992 DNT851992 DXP851992 EHL851992 ERH851992 FBD851992 FKZ851992 FUV851992 GER851992 GON851992 GYJ851992 HIF851992 HSB851992 IBX851992 ILT851992 IVP851992 JFL851992 JPH851992 JZD851992 KIZ851992 KSV851992 LCR851992 LMN851992 LWJ851992 MGF851992 MQB851992 MZX851992 NJT851992 NTP851992 ODL851992 ONH851992 OXD851992 PGZ851992 PQV851992 QAR851992 QKN851992 QUJ851992 REF851992 ROB851992 RXX851992 SHT851992 SRP851992 TBL851992 TLH851992 TVD851992 UEZ851992 UOV851992 UYR851992 VIN851992 VSJ851992 WCF851992 WMB851992 WVX851992 P917528 JL917528 TH917528 ADD917528 AMZ917528 AWV917528 BGR917528 BQN917528 CAJ917528 CKF917528 CUB917528 DDX917528 DNT917528 DXP917528 EHL917528 ERH917528 FBD917528 FKZ917528 FUV917528 GER917528 GON917528 GYJ917528 HIF917528 HSB917528 IBX917528 ILT917528 IVP917528 JFL917528 JPH917528 JZD917528 KIZ917528 KSV917528 LCR917528 LMN917528 LWJ917528 MGF917528 MQB917528 MZX917528 NJT917528 NTP917528 ODL917528 ONH917528 OXD917528 PGZ917528 PQV917528 QAR917528 QKN917528 QUJ917528 REF917528 ROB917528 RXX917528 SHT917528 SRP917528 TBL917528 TLH917528 TVD917528 UEZ917528 UOV917528 UYR917528 VIN917528 VSJ917528 WCF917528 WMB917528 WVX917528 P983064 JL983064 TH983064 ADD983064 AMZ983064 AWV983064 BGR983064 BQN983064 CAJ983064 CKF983064 CUB983064 DDX983064 DNT983064 DXP983064 EHL983064 ERH983064 FBD983064 FKZ983064 FUV983064 GER983064 GON983064 GYJ983064 HIF983064 HSB983064 IBX983064 ILT983064 IVP983064 JFL983064 JPH983064 JZD983064 KIZ983064 KSV983064 LCR983064 LMN983064 LWJ983064 MGF983064 MQB983064 MZX983064 NJT983064 NTP983064 ODL983064 ONH983064 OXD983064 PGZ983064 PQV983064 QAR983064 QKN983064 QUJ983064 REF983064 ROB983064 RXX983064 SHT983064 SRP983064 TBL983064 TLH983064 TVD983064 UEZ983064 UOV983064 UYR983064 VIN983064 VSJ983064 WCF983064 WMB983064 WVX983064" xr:uid="{00000000-0002-0000-0700-00000C000000}">
      <formula1>$AM$7:$AM$9</formula1>
      <formula2>0</formula2>
    </dataValidation>
    <dataValidation type="list" allowBlank="1" showErrorMessage="1" sqref="B17 IX17 ST17 ACP17 AML17 AWH17 BGD17 BPZ17 BZV17 CJR17 CTN17 DDJ17 DNF17 DXB17 EGX17 EQT17 FAP17 FKL17 FUH17 GED17 GNZ17 GXV17 HHR17 HRN17 IBJ17 ILF17 IVB17 JEX17 JOT17 JYP17 KIL17 KSH17 LCD17 LLZ17 LVV17 MFR17 MPN17 MZJ17 NJF17 NTB17 OCX17 OMT17 OWP17 PGL17 PQH17 QAD17 QJZ17 QTV17 RDR17 RNN17 RXJ17 SHF17 SRB17 TAX17 TKT17 TUP17 UEL17 UOH17 UYD17 VHZ17 VRV17 WBR17 WLN17 WVJ17 B65560 IX65560 ST65560 ACP65560 AML65560 AWH65560 BGD65560 BPZ65560 BZV65560 CJR65560 CTN65560 DDJ65560 DNF65560 DXB65560 EGX65560 EQT65560 FAP65560 FKL65560 FUH65560 GED65560 GNZ65560 GXV65560 HHR65560 HRN65560 IBJ65560 ILF65560 IVB65560 JEX65560 JOT65560 JYP65560 KIL65560 KSH65560 LCD65560 LLZ65560 LVV65560 MFR65560 MPN65560 MZJ65560 NJF65560 NTB65560 OCX65560 OMT65560 OWP65560 PGL65560 PQH65560 QAD65560 QJZ65560 QTV65560 RDR65560 RNN65560 RXJ65560 SHF65560 SRB65560 TAX65560 TKT65560 TUP65560 UEL65560 UOH65560 UYD65560 VHZ65560 VRV65560 WBR65560 WLN65560 WVJ65560 B131096 IX131096 ST131096 ACP131096 AML131096 AWH131096 BGD131096 BPZ131096 BZV131096 CJR131096 CTN131096 DDJ131096 DNF131096 DXB131096 EGX131096 EQT131096 FAP131096 FKL131096 FUH131096 GED131096 GNZ131096 GXV131096 HHR131096 HRN131096 IBJ131096 ILF131096 IVB131096 JEX131096 JOT131096 JYP131096 KIL131096 KSH131096 LCD131096 LLZ131096 LVV131096 MFR131096 MPN131096 MZJ131096 NJF131096 NTB131096 OCX131096 OMT131096 OWP131096 PGL131096 PQH131096 QAD131096 QJZ131096 QTV131096 RDR131096 RNN131096 RXJ131096 SHF131096 SRB131096 TAX131096 TKT131096 TUP131096 UEL131096 UOH131096 UYD131096 VHZ131096 VRV131096 WBR131096 WLN131096 WVJ131096 B196632 IX196632 ST196632 ACP196632 AML196632 AWH196632 BGD196632 BPZ196632 BZV196632 CJR196632 CTN196632 DDJ196632 DNF196632 DXB196632 EGX196632 EQT196632 FAP196632 FKL196632 FUH196632 GED196632 GNZ196632 GXV196632 HHR196632 HRN196632 IBJ196632 ILF196632 IVB196632 JEX196632 JOT196632 JYP196632 KIL196632 KSH196632 LCD196632 LLZ196632 LVV196632 MFR196632 MPN196632 MZJ196632 NJF196632 NTB196632 OCX196632 OMT196632 OWP196632 PGL196632 PQH196632 QAD196632 QJZ196632 QTV196632 RDR196632 RNN196632 RXJ196632 SHF196632 SRB196632 TAX196632 TKT196632 TUP196632 UEL196632 UOH196632 UYD196632 VHZ196632 VRV196632 WBR196632 WLN196632 WVJ196632 B262168 IX262168 ST262168 ACP262168 AML262168 AWH262168 BGD262168 BPZ262168 BZV262168 CJR262168 CTN262168 DDJ262168 DNF262168 DXB262168 EGX262168 EQT262168 FAP262168 FKL262168 FUH262168 GED262168 GNZ262168 GXV262168 HHR262168 HRN262168 IBJ262168 ILF262168 IVB262168 JEX262168 JOT262168 JYP262168 KIL262168 KSH262168 LCD262168 LLZ262168 LVV262168 MFR262168 MPN262168 MZJ262168 NJF262168 NTB262168 OCX262168 OMT262168 OWP262168 PGL262168 PQH262168 QAD262168 QJZ262168 QTV262168 RDR262168 RNN262168 RXJ262168 SHF262168 SRB262168 TAX262168 TKT262168 TUP262168 UEL262168 UOH262168 UYD262168 VHZ262168 VRV262168 WBR262168 WLN262168 WVJ262168 B327704 IX327704 ST327704 ACP327704 AML327704 AWH327704 BGD327704 BPZ327704 BZV327704 CJR327704 CTN327704 DDJ327704 DNF327704 DXB327704 EGX327704 EQT327704 FAP327704 FKL327704 FUH327704 GED327704 GNZ327704 GXV327704 HHR327704 HRN327704 IBJ327704 ILF327704 IVB327704 JEX327704 JOT327704 JYP327704 KIL327704 KSH327704 LCD327704 LLZ327704 LVV327704 MFR327704 MPN327704 MZJ327704 NJF327704 NTB327704 OCX327704 OMT327704 OWP327704 PGL327704 PQH327704 QAD327704 QJZ327704 QTV327704 RDR327704 RNN327704 RXJ327704 SHF327704 SRB327704 TAX327704 TKT327704 TUP327704 UEL327704 UOH327704 UYD327704 VHZ327704 VRV327704 WBR327704 WLN327704 WVJ327704 B393240 IX393240 ST393240 ACP393240 AML393240 AWH393240 BGD393240 BPZ393240 BZV393240 CJR393240 CTN393240 DDJ393240 DNF393240 DXB393240 EGX393240 EQT393240 FAP393240 FKL393240 FUH393240 GED393240 GNZ393240 GXV393240 HHR393240 HRN393240 IBJ393240 ILF393240 IVB393240 JEX393240 JOT393240 JYP393240 KIL393240 KSH393240 LCD393240 LLZ393240 LVV393240 MFR393240 MPN393240 MZJ393240 NJF393240 NTB393240 OCX393240 OMT393240 OWP393240 PGL393240 PQH393240 QAD393240 QJZ393240 QTV393240 RDR393240 RNN393240 RXJ393240 SHF393240 SRB393240 TAX393240 TKT393240 TUP393240 UEL393240 UOH393240 UYD393240 VHZ393240 VRV393240 WBR393240 WLN393240 WVJ393240 B458776 IX458776 ST458776 ACP458776 AML458776 AWH458776 BGD458776 BPZ458776 BZV458776 CJR458776 CTN458776 DDJ458776 DNF458776 DXB458776 EGX458776 EQT458776 FAP458776 FKL458776 FUH458776 GED458776 GNZ458776 GXV458776 HHR458776 HRN458776 IBJ458776 ILF458776 IVB458776 JEX458776 JOT458776 JYP458776 KIL458776 KSH458776 LCD458776 LLZ458776 LVV458776 MFR458776 MPN458776 MZJ458776 NJF458776 NTB458776 OCX458776 OMT458776 OWP458776 PGL458776 PQH458776 QAD458776 QJZ458776 QTV458776 RDR458776 RNN458776 RXJ458776 SHF458776 SRB458776 TAX458776 TKT458776 TUP458776 UEL458776 UOH458776 UYD458776 VHZ458776 VRV458776 WBR458776 WLN458776 WVJ458776 B524312 IX524312 ST524312 ACP524312 AML524312 AWH524312 BGD524312 BPZ524312 BZV524312 CJR524312 CTN524312 DDJ524312 DNF524312 DXB524312 EGX524312 EQT524312 FAP524312 FKL524312 FUH524312 GED524312 GNZ524312 GXV524312 HHR524312 HRN524312 IBJ524312 ILF524312 IVB524312 JEX524312 JOT524312 JYP524312 KIL524312 KSH524312 LCD524312 LLZ524312 LVV524312 MFR524312 MPN524312 MZJ524312 NJF524312 NTB524312 OCX524312 OMT524312 OWP524312 PGL524312 PQH524312 QAD524312 QJZ524312 QTV524312 RDR524312 RNN524312 RXJ524312 SHF524312 SRB524312 TAX524312 TKT524312 TUP524312 UEL524312 UOH524312 UYD524312 VHZ524312 VRV524312 WBR524312 WLN524312 WVJ524312 B589848 IX589848 ST589848 ACP589848 AML589848 AWH589848 BGD589848 BPZ589848 BZV589848 CJR589848 CTN589848 DDJ589848 DNF589848 DXB589848 EGX589848 EQT589848 FAP589848 FKL589848 FUH589848 GED589848 GNZ589848 GXV589848 HHR589848 HRN589848 IBJ589848 ILF589848 IVB589848 JEX589848 JOT589848 JYP589848 KIL589848 KSH589848 LCD589848 LLZ589848 LVV589848 MFR589848 MPN589848 MZJ589848 NJF589848 NTB589848 OCX589848 OMT589848 OWP589848 PGL589848 PQH589848 QAD589848 QJZ589848 QTV589848 RDR589848 RNN589848 RXJ589848 SHF589848 SRB589848 TAX589848 TKT589848 TUP589848 UEL589848 UOH589848 UYD589848 VHZ589848 VRV589848 WBR589848 WLN589848 WVJ589848 B655384 IX655384 ST655384 ACP655384 AML655384 AWH655384 BGD655384 BPZ655384 BZV655384 CJR655384 CTN655384 DDJ655384 DNF655384 DXB655384 EGX655384 EQT655384 FAP655384 FKL655384 FUH655384 GED655384 GNZ655384 GXV655384 HHR655384 HRN655384 IBJ655384 ILF655384 IVB655384 JEX655384 JOT655384 JYP655384 KIL655384 KSH655384 LCD655384 LLZ655384 LVV655384 MFR655384 MPN655384 MZJ655384 NJF655384 NTB655384 OCX655384 OMT655384 OWP655384 PGL655384 PQH655384 QAD655384 QJZ655384 QTV655384 RDR655384 RNN655384 RXJ655384 SHF655384 SRB655384 TAX655384 TKT655384 TUP655384 UEL655384 UOH655384 UYD655384 VHZ655384 VRV655384 WBR655384 WLN655384 WVJ655384 B720920 IX720920 ST720920 ACP720920 AML720920 AWH720920 BGD720920 BPZ720920 BZV720920 CJR720920 CTN720920 DDJ720920 DNF720920 DXB720920 EGX720920 EQT720920 FAP720920 FKL720920 FUH720920 GED720920 GNZ720920 GXV720920 HHR720920 HRN720920 IBJ720920 ILF720920 IVB720920 JEX720920 JOT720920 JYP720920 KIL720920 KSH720920 LCD720920 LLZ720920 LVV720920 MFR720920 MPN720920 MZJ720920 NJF720920 NTB720920 OCX720920 OMT720920 OWP720920 PGL720920 PQH720920 QAD720920 QJZ720920 QTV720920 RDR720920 RNN720920 RXJ720920 SHF720920 SRB720920 TAX720920 TKT720920 TUP720920 UEL720920 UOH720920 UYD720920 VHZ720920 VRV720920 WBR720920 WLN720920 WVJ720920 B786456 IX786456 ST786456 ACP786456 AML786456 AWH786456 BGD786456 BPZ786456 BZV786456 CJR786456 CTN786456 DDJ786456 DNF786456 DXB786456 EGX786456 EQT786456 FAP786456 FKL786456 FUH786456 GED786456 GNZ786456 GXV786456 HHR786456 HRN786456 IBJ786456 ILF786456 IVB786456 JEX786456 JOT786456 JYP786456 KIL786456 KSH786456 LCD786456 LLZ786456 LVV786456 MFR786456 MPN786456 MZJ786456 NJF786456 NTB786456 OCX786456 OMT786456 OWP786456 PGL786456 PQH786456 QAD786456 QJZ786456 QTV786456 RDR786456 RNN786456 RXJ786456 SHF786456 SRB786456 TAX786456 TKT786456 TUP786456 UEL786456 UOH786456 UYD786456 VHZ786456 VRV786456 WBR786456 WLN786456 WVJ786456 B851992 IX851992 ST851992 ACP851992 AML851992 AWH851992 BGD851992 BPZ851992 BZV851992 CJR851992 CTN851992 DDJ851992 DNF851992 DXB851992 EGX851992 EQT851992 FAP851992 FKL851992 FUH851992 GED851992 GNZ851992 GXV851992 HHR851992 HRN851992 IBJ851992 ILF851992 IVB851992 JEX851992 JOT851992 JYP851992 KIL851992 KSH851992 LCD851992 LLZ851992 LVV851992 MFR851992 MPN851992 MZJ851992 NJF851992 NTB851992 OCX851992 OMT851992 OWP851992 PGL851992 PQH851992 QAD851992 QJZ851992 QTV851992 RDR851992 RNN851992 RXJ851992 SHF851992 SRB851992 TAX851992 TKT851992 TUP851992 UEL851992 UOH851992 UYD851992 VHZ851992 VRV851992 WBR851992 WLN851992 WVJ851992 B917528 IX917528 ST917528 ACP917528 AML917528 AWH917528 BGD917528 BPZ917528 BZV917528 CJR917528 CTN917528 DDJ917528 DNF917528 DXB917528 EGX917528 EQT917528 FAP917528 FKL917528 FUH917528 GED917528 GNZ917528 GXV917528 HHR917528 HRN917528 IBJ917528 ILF917528 IVB917528 JEX917528 JOT917528 JYP917528 KIL917528 KSH917528 LCD917528 LLZ917528 LVV917528 MFR917528 MPN917528 MZJ917528 NJF917528 NTB917528 OCX917528 OMT917528 OWP917528 PGL917528 PQH917528 QAD917528 QJZ917528 QTV917528 RDR917528 RNN917528 RXJ917528 SHF917528 SRB917528 TAX917528 TKT917528 TUP917528 UEL917528 UOH917528 UYD917528 VHZ917528 VRV917528 WBR917528 WLN917528 WVJ917528 B983064 IX983064 ST983064 ACP983064 AML983064 AWH983064 BGD983064 BPZ983064 BZV983064 CJR983064 CTN983064 DDJ983064 DNF983064 DXB983064 EGX983064 EQT983064 FAP983064 FKL983064 FUH983064 GED983064 GNZ983064 GXV983064 HHR983064 HRN983064 IBJ983064 ILF983064 IVB983064 JEX983064 JOT983064 JYP983064 KIL983064 KSH983064 LCD983064 LLZ983064 LVV983064 MFR983064 MPN983064 MZJ983064 NJF983064 NTB983064 OCX983064 OMT983064 OWP983064 PGL983064 PQH983064 QAD983064 QJZ983064 QTV983064 RDR983064 RNN983064 RXJ983064 SHF983064 SRB983064 TAX983064 TKT983064 TUP983064 UEL983064 UOH983064 UYD983064 VHZ983064 VRV983064 WBR983064 WLN983064 WVJ983064" xr:uid="{00000000-0002-0000-0700-00000D000000}">
      <formula1>$AU$2:$AU$7</formula1>
      <formula2>0</formula2>
    </dataValidation>
    <dataValidation type="list" allowBlank="1" showErrorMessage="1" sqref="AD23:AD28" xr:uid="{00000000-0002-0000-0700-00000E000000}">
      <formula1>$BX$3:$BX$17</formula1>
    </dataValidation>
    <dataValidation type="list" allowBlank="1" showInputMessage="1" showErrorMessage="1" sqref="AE23:AE29" xr:uid="{00000000-0002-0000-0700-00000F000000}">
      <formula1>$AE$14:$AE$17</formula1>
    </dataValidation>
    <dataValidation type="list" allowBlank="1" showErrorMessage="1" sqref="AC23:AC29" xr:uid="{00000000-0002-0000-0700-000010000000}">
      <formula1>$BH$2:$BH$9</formula1>
    </dataValidation>
    <dataValidation type="list" allowBlank="1" showErrorMessage="1" sqref="AF23:AF29" xr:uid="{00000000-0002-0000-0700-000011000000}">
      <formula1>$AN$8:$AN$9</formula1>
    </dataValidation>
    <dataValidation type="list" allowBlank="1" showErrorMessage="1" sqref="G23:G28" xr:uid="{00000000-0002-0000-0700-000012000000}">
      <formula1>$AV$2:$AV$9</formula1>
    </dataValidation>
  </dataValidations>
  <hyperlinks>
    <hyperlink ref="V24" r:id="rId1" xr:uid="{00000000-0004-0000-0700-000000000000}"/>
    <hyperlink ref="V25" r:id="rId2" xr:uid="{00000000-0004-0000-0700-000001000000}"/>
    <hyperlink ref="CI24" r:id="rId3" xr:uid="{00000000-0004-0000-0700-000002000000}"/>
    <hyperlink ref="CI25:CI27" r:id="rId4" display="AUXILIARRH@ELCARMEN.GOV.CO" xr:uid="{00000000-0004-0000-0700-000003000000}"/>
    <hyperlink ref="CI23" r:id="rId5" xr:uid="{00000000-0004-0000-0700-000004000000}"/>
    <hyperlink ref="V23" r:id="rId6" xr:uid="{00000000-0004-0000-0700-000005000000}"/>
    <hyperlink ref="V26" r:id="rId7" xr:uid="{00000000-0004-0000-0700-000006000000}"/>
    <hyperlink ref="V27" r:id="rId8" xr:uid="{00000000-0004-0000-0700-000007000000}"/>
    <hyperlink ref="CI26" r:id="rId9" xr:uid="{00000000-0004-0000-0700-000008000000}"/>
    <hyperlink ref="CI27" r:id="rId10" xr:uid="{00000000-0004-0000-0700-000009000000}"/>
    <hyperlink ref="CI28" r:id="rId11" xr:uid="{00000000-0004-0000-0700-00000A000000}"/>
    <hyperlink ref="V28" r:id="rId12" xr:uid="{00000000-0004-0000-0700-00000B000000}"/>
  </hyperlinks>
  <pageMargins left="0.7" right="0.7" top="0.75" bottom="0.75" header="0.51180555555555551" footer="0.51180555555555551"/>
  <pageSetup paperSize="5" scale="50" firstPageNumber="0" orientation="landscape" horizontalDpi="300" verticalDpi="300" r:id="rId13"/>
  <headerFooter alignWithMargins="0"/>
  <drawing r:id="rId14"/>
  <legacyDrawing r:id="rId1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dimension ref="A2:BD62"/>
  <sheetViews>
    <sheetView showGridLines="0" zoomScale="70" zoomScaleNormal="70" zoomScalePageLayoutView="153" workbookViewId="0">
      <selection activeCell="E17" sqref="E17:W17"/>
    </sheetView>
  </sheetViews>
  <sheetFormatPr baseColWidth="10" defaultColWidth="11.42578125" defaultRowHeight="15"/>
  <cols>
    <col min="1" max="1" width="22.42578125" style="14" bestFit="1" customWidth="1"/>
    <col min="2" max="2" width="20.42578125" style="15" customWidth="1"/>
    <col min="3" max="12" width="6.7109375" style="15" customWidth="1"/>
    <col min="13" max="19" width="3.140625" style="15" bestFit="1" customWidth="1"/>
    <col min="20" max="22" width="4.42578125" style="15" bestFit="1" customWidth="1"/>
    <col min="23" max="16384" width="11.42578125" style="15"/>
  </cols>
  <sheetData>
    <row r="2" spans="1:23">
      <c r="A2" s="1057" t="s">
        <v>459</v>
      </c>
      <c r="B2" s="1057"/>
      <c r="C2" s="1057"/>
      <c r="D2" s="1057"/>
      <c r="E2" s="1057"/>
      <c r="F2" s="1057"/>
      <c r="G2" s="1057"/>
      <c r="H2" s="1057"/>
      <c r="I2" s="1057"/>
      <c r="J2" s="1057"/>
      <c r="K2" s="1057"/>
      <c r="L2" s="1057"/>
      <c r="M2" s="1057"/>
      <c r="N2" s="1057"/>
      <c r="O2" s="1057"/>
      <c r="P2" s="1057"/>
      <c r="Q2" s="1057"/>
    </row>
    <row r="4" spans="1:23" ht="15" customHeight="1">
      <c r="A4" s="1058" t="s">
        <v>460</v>
      </c>
      <c r="B4" s="1058" t="s">
        <v>97</v>
      </c>
      <c r="C4" s="1058"/>
      <c r="D4" s="1058"/>
      <c r="E4" s="1058"/>
      <c r="F4" s="1058"/>
      <c r="G4" s="1058"/>
      <c r="H4" s="1058"/>
      <c r="I4" s="1058"/>
      <c r="J4" s="1058"/>
      <c r="K4" s="1058"/>
      <c r="L4" s="1058"/>
      <c r="M4" s="1058"/>
      <c r="N4" s="1058"/>
      <c r="O4" s="1058"/>
      <c r="P4" s="1058"/>
      <c r="Q4" s="1058"/>
      <c r="R4" s="1058"/>
      <c r="S4" s="1058"/>
      <c r="T4" s="1058"/>
      <c r="U4" s="1058"/>
      <c r="V4" s="1058"/>
      <c r="W4" s="1058"/>
    </row>
    <row r="5" spans="1:23">
      <c r="A5" s="1058"/>
      <c r="B5" s="1058"/>
      <c r="C5" s="1058"/>
      <c r="D5" s="1058"/>
      <c r="E5" s="1058"/>
      <c r="F5" s="1058"/>
      <c r="G5" s="1058"/>
      <c r="H5" s="1058"/>
      <c r="I5" s="1058"/>
      <c r="J5" s="1058"/>
      <c r="K5" s="1058"/>
      <c r="L5" s="1058"/>
      <c r="M5" s="1058"/>
      <c r="N5" s="1058"/>
      <c r="O5" s="1058"/>
      <c r="P5" s="1058"/>
      <c r="Q5" s="1058"/>
      <c r="R5" s="1058"/>
      <c r="S5" s="1058"/>
      <c r="T5" s="1058"/>
      <c r="U5" s="1058"/>
      <c r="V5" s="1058"/>
      <c r="W5" s="1058"/>
    </row>
    <row r="6" spans="1:23">
      <c r="A6" s="1058"/>
      <c r="B6" s="1058"/>
      <c r="C6" s="1058"/>
      <c r="D6" s="1058"/>
      <c r="E6" s="1058"/>
      <c r="F6" s="1058"/>
      <c r="G6" s="1058"/>
      <c r="H6" s="1058"/>
      <c r="I6" s="1058"/>
      <c r="J6" s="1058"/>
      <c r="K6" s="1058"/>
      <c r="L6" s="1058"/>
      <c r="M6" s="1058"/>
      <c r="N6" s="1058"/>
      <c r="O6" s="1058"/>
      <c r="P6" s="1058"/>
      <c r="Q6" s="1058"/>
      <c r="R6" s="1058"/>
      <c r="S6" s="1058"/>
      <c r="T6" s="1058"/>
      <c r="U6" s="1058"/>
      <c r="V6" s="1058"/>
      <c r="W6" s="1058"/>
    </row>
    <row r="7" spans="1:23" ht="44.25" customHeight="1">
      <c r="A7" s="1059" t="s">
        <v>111</v>
      </c>
      <c r="B7" s="1060" t="s">
        <v>461</v>
      </c>
      <c r="C7" s="1060"/>
      <c r="D7" s="1060"/>
      <c r="E7" s="1061" t="s">
        <v>462</v>
      </c>
      <c r="F7" s="1061"/>
      <c r="G7" s="1061"/>
      <c r="H7" s="1061"/>
      <c r="I7" s="1061"/>
      <c r="J7" s="1061"/>
      <c r="K7" s="1061"/>
      <c r="L7" s="1061"/>
      <c r="M7" s="1061"/>
      <c r="N7" s="1061"/>
      <c r="O7" s="1061"/>
      <c r="P7" s="1061"/>
      <c r="Q7" s="1061"/>
      <c r="R7" s="1061"/>
      <c r="S7" s="1061"/>
      <c r="T7" s="1061"/>
      <c r="U7" s="1061"/>
      <c r="V7" s="1061"/>
      <c r="W7" s="1061"/>
    </row>
    <row r="8" spans="1:23">
      <c r="A8" s="1059"/>
      <c r="B8" s="1062" t="s">
        <v>2497</v>
      </c>
      <c r="C8" s="1062"/>
      <c r="D8" s="1062"/>
      <c r="E8" s="1063" t="s">
        <v>253</v>
      </c>
      <c r="F8" s="1063"/>
      <c r="G8" s="1063"/>
      <c r="H8" s="1063"/>
      <c r="I8" s="1063"/>
      <c r="J8" s="1063"/>
      <c r="K8" s="1063"/>
      <c r="L8" s="1063"/>
      <c r="M8" s="1063"/>
      <c r="N8" s="1063"/>
      <c r="O8" s="1063"/>
      <c r="P8" s="1063"/>
      <c r="Q8" s="1063"/>
      <c r="R8" s="1063"/>
      <c r="S8" s="1063"/>
      <c r="T8" s="1063"/>
      <c r="U8" s="1063"/>
      <c r="V8" s="1063"/>
      <c r="W8" s="1063"/>
    </row>
    <row r="9" spans="1:23">
      <c r="A9" s="1059"/>
      <c r="B9" s="1064">
        <v>2</v>
      </c>
      <c r="C9" s="1064"/>
      <c r="D9" s="1064"/>
      <c r="E9" s="1063" t="s">
        <v>254</v>
      </c>
      <c r="F9" s="1063"/>
      <c r="G9" s="1063"/>
      <c r="H9" s="1063"/>
      <c r="I9" s="1063"/>
      <c r="J9" s="1063"/>
      <c r="K9" s="1063"/>
      <c r="L9" s="1063"/>
      <c r="M9" s="1063"/>
      <c r="N9" s="1063"/>
      <c r="O9" s="1063"/>
      <c r="P9" s="1063"/>
      <c r="Q9" s="1063"/>
      <c r="R9" s="1063"/>
      <c r="S9" s="1063"/>
      <c r="T9" s="1063"/>
      <c r="U9" s="1063"/>
      <c r="V9" s="1063"/>
      <c r="W9" s="1063"/>
    </row>
    <row r="10" spans="1:23">
      <c r="A10" s="1059"/>
      <c r="B10" s="1064">
        <v>18</v>
      </c>
      <c r="C10" s="1064"/>
      <c r="D10" s="1064"/>
      <c r="E10" s="1063" t="s">
        <v>255</v>
      </c>
      <c r="F10" s="1063"/>
      <c r="G10" s="1063"/>
      <c r="H10" s="1063"/>
      <c r="I10" s="1063"/>
      <c r="J10" s="1063"/>
      <c r="K10" s="1063"/>
      <c r="L10" s="1063"/>
      <c r="M10" s="1063"/>
      <c r="N10" s="1063"/>
      <c r="O10" s="1063"/>
      <c r="P10" s="1063"/>
      <c r="Q10" s="1063"/>
      <c r="R10" s="1063"/>
      <c r="S10" s="1063"/>
      <c r="T10" s="1063"/>
      <c r="U10" s="1063"/>
      <c r="V10" s="1063"/>
      <c r="W10" s="1063"/>
    </row>
    <row r="11" spans="1:23">
      <c r="A11" s="1059"/>
      <c r="B11" s="1064">
        <v>19</v>
      </c>
      <c r="C11" s="1064"/>
      <c r="D11" s="1064"/>
      <c r="E11" s="1063" t="s">
        <v>256</v>
      </c>
      <c r="F11" s="1063"/>
      <c r="G11" s="1063"/>
      <c r="H11" s="1063"/>
      <c r="I11" s="1063"/>
      <c r="J11" s="1063"/>
      <c r="K11" s="1063"/>
      <c r="L11" s="1063"/>
      <c r="M11" s="1063"/>
      <c r="N11" s="1063"/>
      <c r="O11" s="1063"/>
      <c r="P11" s="1063"/>
      <c r="Q11" s="1063"/>
      <c r="R11" s="1063"/>
      <c r="S11" s="1063"/>
      <c r="T11" s="1063"/>
      <c r="U11" s="1063"/>
      <c r="V11" s="1063"/>
      <c r="W11" s="1063"/>
    </row>
    <row r="12" spans="1:23">
      <c r="A12" s="1059"/>
      <c r="B12" s="1064">
        <v>22</v>
      </c>
      <c r="C12" s="1064"/>
      <c r="D12" s="1064"/>
      <c r="E12" s="1063" t="s">
        <v>257</v>
      </c>
      <c r="F12" s="1063"/>
      <c r="G12" s="1063"/>
      <c r="H12" s="1063"/>
      <c r="I12" s="1063"/>
      <c r="J12" s="1063"/>
      <c r="K12" s="1063"/>
      <c r="L12" s="1063"/>
      <c r="M12" s="1063"/>
      <c r="N12" s="1063"/>
      <c r="O12" s="1063"/>
      <c r="P12" s="1063"/>
      <c r="Q12" s="1063"/>
      <c r="R12" s="1063"/>
      <c r="S12" s="1063"/>
      <c r="T12" s="1063"/>
      <c r="U12" s="1063"/>
      <c r="V12" s="1063"/>
      <c r="W12" s="1063"/>
    </row>
    <row r="13" spans="1:23">
      <c r="A13" s="1059"/>
      <c r="B13" s="1064">
        <v>30</v>
      </c>
      <c r="C13" s="1064"/>
      <c r="D13" s="1064"/>
      <c r="E13" s="1063" t="s">
        <v>258</v>
      </c>
      <c r="F13" s="1063"/>
      <c r="G13" s="1063"/>
      <c r="H13" s="1063"/>
      <c r="I13" s="1063"/>
      <c r="J13" s="1063"/>
      <c r="K13" s="1063"/>
      <c r="L13" s="1063"/>
      <c r="M13" s="1063"/>
      <c r="N13" s="1063"/>
      <c r="O13" s="1063"/>
      <c r="P13" s="1063"/>
      <c r="Q13" s="1063"/>
      <c r="R13" s="1063"/>
      <c r="S13" s="1063"/>
      <c r="T13" s="1063"/>
      <c r="U13" s="1063"/>
      <c r="V13" s="1063"/>
      <c r="W13" s="1063"/>
    </row>
    <row r="14" spans="1:23">
      <c r="A14" s="1059"/>
      <c r="B14" s="1064">
        <v>31</v>
      </c>
      <c r="C14" s="1064"/>
      <c r="D14" s="1064"/>
      <c r="E14" s="1063" t="s">
        <v>259</v>
      </c>
      <c r="F14" s="1063"/>
      <c r="G14" s="1063"/>
      <c r="H14" s="1063"/>
      <c r="I14" s="1063"/>
      <c r="J14" s="1063"/>
      <c r="K14" s="1063"/>
      <c r="L14" s="1063"/>
      <c r="M14" s="1063"/>
      <c r="N14" s="1063"/>
      <c r="O14" s="1063"/>
      <c r="P14" s="1063"/>
      <c r="Q14" s="1063"/>
      <c r="R14" s="1063"/>
      <c r="S14" s="1063"/>
      <c r="T14" s="1063"/>
      <c r="U14" s="1063"/>
      <c r="V14" s="1063"/>
      <c r="W14" s="1063"/>
    </row>
    <row r="15" spans="1:23">
      <c r="A15" s="1059"/>
      <c r="B15" s="1065">
        <v>32</v>
      </c>
      <c r="C15" s="1065"/>
      <c r="D15" s="1065"/>
      <c r="E15" s="1063" t="s">
        <v>260</v>
      </c>
      <c r="F15" s="1063"/>
      <c r="G15" s="1063"/>
      <c r="H15" s="1063"/>
      <c r="I15" s="1063"/>
      <c r="J15" s="1063"/>
      <c r="K15" s="1063"/>
      <c r="L15" s="1063"/>
      <c r="M15" s="1063"/>
      <c r="N15" s="1063"/>
      <c r="O15" s="1063"/>
      <c r="P15" s="1063"/>
      <c r="Q15" s="1063"/>
      <c r="R15" s="1063"/>
      <c r="S15" s="1063"/>
      <c r="T15" s="1063"/>
      <c r="U15" s="1063"/>
      <c r="V15" s="1063"/>
      <c r="W15" s="1063"/>
    </row>
    <row r="16" spans="1:23">
      <c r="A16" s="1059"/>
      <c r="B16" s="1065">
        <v>44</v>
      </c>
      <c r="C16" s="1065"/>
      <c r="D16" s="1065"/>
      <c r="E16" s="1063" t="s">
        <v>261</v>
      </c>
      <c r="F16" s="1063"/>
      <c r="G16" s="1063"/>
      <c r="H16" s="1063"/>
      <c r="I16" s="1063"/>
      <c r="J16" s="1063"/>
      <c r="K16" s="1063"/>
      <c r="L16" s="1063"/>
      <c r="M16" s="1063"/>
      <c r="N16" s="1063"/>
      <c r="O16" s="1063"/>
      <c r="P16" s="1063"/>
      <c r="Q16" s="1063"/>
      <c r="R16" s="1063"/>
      <c r="S16" s="1063"/>
      <c r="T16" s="1063"/>
      <c r="U16" s="1063"/>
      <c r="V16" s="1063"/>
      <c r="W16" s="1063"/>
    </row>
    <row r="17" spans="1:56">
      <c r="A17" s="1059"/>
      <c r="B17" s="1064">
        <v>45</v>
      </c>
      <c r="C17" s="1064"/>
      <c r="D17" s="1064"/>
      <c r="E17" s="1063" t="s">
        <v>262</v>
      </c>
      <c r="F17" s="1063"/>
      <c r="G17" s="1063"/>
      <c r="H17" s="1063"/>
      <c r="I17" s="1063"/>
      <c r="J17" s="1063"/>
      <c r="K17" s="1063"/>
      <c r="L17" s="1063"/>
      <c r="M17" s="1063"/>
      <c r="N17" s="1063"/>
      <c r="O17" s="1063"/>
      <c r="P17" s="1063"/>
      <c r="Q17" s="1063"/>
      <c r="R17" s="1063"/>
      <c r="S17" s="1063"/>
      <c r="T17" s="1063"/>
      <c r="U17" s="1063"/>
      <c r="V17" s="1063"/>
      <c r="W17" s="1063"/>
    </row>
    <row r="18" spans="1:56">
      <c r="A18" s="1059"/>
      <c r="B18" s="1064">
        <v>47</v>
      </c>
      <c r="C18" s="1064"/>
      <c r="D18" s="1064"/>
      <c r="E18" s="1063" t="s">
        <v>263</v>
      </c>
      <c r="F18" s="1063"/>
      <c r="G18" s="1063"/>
      <c r="H18" s="1063"/>
      <c r="I18" s="1063"/>
      <c r="J18" s="1063"/>
      <c r="K18" s="1063"/>
      <c r="L18" s="1063"/>
      <c r="M18" s="1063"/>
      <c r="N18" s="1063"/>
      <c r="O18" s="1063"/>
      <c r="P18" s="1063"/>
      <c r="Q18" s="1063"/>
      <c r="R18" s="1063"/>
      <c r="S18" s="1063"/>
      <c r="T18" s="1063"/>
      <c r="U18" s="1063"/>
      <c r="V18" s="1063"/>
      <c r="W18" s="1063"/>
    </row>
    <row r="19" spans="1:56">
      <c r="A19" s="1059"/>
      <c r="B19" s="1064">
        <v>51</v>
      </c>
      <c r="C19" s="1064"/>
      <c r="D19" s="1064"/>
      <c r="E19" s="1063" t="s">
        <v>62</v>
      </c>
      <c r="F19" s="1063"/>
      <c r="G19" s="1063"/>
      <c r="H19" s="1063"/>
      <c r="I19" s="1063"/>
      <c r="J19" s="1063"/>
      <c r="K19" s="1063"/>
      <c r="L19" s="1063"/>
      <c r="M19" s="1063"/>
      <c r="N19" s="1063"/>
      <c r="O19" s="1063"/>
      <c r="P19" s="1063"/>
      <c r="Q19" s="1063"/>
      <c r="R19" s="1063"/>
      <c r="S19" s="1063"/>
      <c r="T19" s="1063"/>
      <c r="U19" s="1063"/>
      <c r="V19" s="1063"/>
      <c r="W19" s="1063"/>
    </row>
    <row r="20" spans="1:56">
      <c r="A20" s="1059"/>
      <c r="B20" s="1064">
        <v>55</v>
      </c>
      <c r="C20" s="1064"/>
      <c r="D20" s="1064"/>
      <c r="E20" s="1063" t="s">
        <v>264</v>
      </c>
      <c r="F20" s="1063"/>
      <c r="G20" s="1063"/>
      <c r="H20" s="1063"/>
      <c r="I20" s="1063"/>
      <c r="J20" s="1063"/>
      <c r="K20" s="1063"/>
      <c r="L20" s="1063"/>
      <c r="M20" s="1063"/>
      <c r="N20" s="1063"/>
      <c r="O20" s="1063"/>
      <c r="P20" s="1063"/>
      <c r="Q20" s="1063"/>
      <c r="R20" s="1063"/>
      <c r="S20" s="1063"/>
      <c r="T20" s="1063"/>
      <c r="U20" s="1063"/>
      <c r="V20" s="1063"/>
      <c r="W20" s="1063"/>
    </row>
    <row r="21" spans="1:56">
      <c r="A21" s="1059"/>
      <c r="B21" s="1062">
        <v>68</v>
      </c>
      <c r="C21" s="1062"/>
      <c r="D21" s="1062"/>
      <c r="E21" s="1066" t="s">
        <v>2496</v>
      </c>
      <c r="F21" s="1066"/>
      <c r="G21" s="1066"/>
      <c r="H21" s="1066"/>
      <c r="I21" s="1066"/>
      <c r="J21" s="1066"/>
      <c r="K21" s="1066"/>
      <c r="L21" s="1066"/>
      <c r="M21" s="1066"/>
      <c r="N21" s="1066"/>
      <c r="O21" s="1066"/>
      <c r="P21" s="1066"/>
      <c r="Q21" s="1066"/>
      <c r="R21" s="1066"/>
      <c r="S21" s="1066"/>
      <c r="T21" s="1066"/>
      <c r="U21" s="1066"/>
      <c r="V21" s="1066"/>
      <c r="W21" s="1066"/>
    </row>
    <row r="22" spans="1:56">
      <c r="A22" s="1067" t="s">
        <v>98</v>
      </c>
      <c r="B22" s="1068"/>
      <c r="C22" s="1068"/>
      <c r="D22" s="1068"/>
      <c r="E22" s="1068"/>
      <c r="F22" s="1068"/>
      <c r="G22" s="1068"/>
      <c r="H22" s="1068"/>
      <c r="I22" s="1068"/>
      <c r="J22" s="1068"/>
      <c r="K22" s="1068"/>
      <c r="L22" s="1068"/>
      <c r="M22" s="1068"/>
      <c r="N22" s="1068"/>
      <c r="O22" s="1068"/>
      <c r="P22" s="1068"/>
      <c r="Q22" s="1068"/>
      <c r="R22" s="1068"/>
      <c r="S22" s="1068"/>
      <c r="T22" s="1068"/>
      <c r="U22" s="1068"/>
      <c r="V22" s="1068"/>
      <c r="W22" s="1068"/>
    </row>
    <row r="23" spans="1:56" ht="51" customHeight="1">
      <c r="A23" s="1067"/>
      <c r="B23" s="1060" t="s">
        <v>463</v>
      </c>
      <c r="C23" s="1060"/>
      <c r="D23" s="1060"/>
      <c r="E23" s="1061" t="s">
        <v>462</v>
      </c>
      <c r="F23" s="1061"/>
      <c r="G23" s="1061"/>
      <c r="H23" s="1061"/>
      <c r="I23" s="1061"/>
      <c r="J23" s="1061"/>
      <c r="K23" s="1061"/>
      <c r="L23" s="1061"/>
      <c r="M23" s="1061"/>
      <c r="N23" s="1061"/>
      <c r="O23" s="1061"/>
      <c r="P23" s="1061"/>
      <c r="Q23" s="1061"/>
      <c r="R23" s="1061"/>
      <c r="S23" s="1061"/>
      <c r="T23" s="1061"/>
      <c r="U23" s="1061"/>
      <c r="V23" s="1061"/>
      <c r="W23" s="1061"/>
    </row>
    <row r="24" spans="1:56">
      <c r="A24" s="1067"/>
      <c r="B24" s="1064">
        <v>20</v>
      </c>
      <c r="C24" s="1064"/>
      <c r="D24" s="1064"/>
      <c r="E24" s="1063" t="s">
        <v>265</v>
      </c>
      <c r="F24" s="1063"/>
      <c r="G24" s="1063"/>
      <c r="H24" s="1063"/>
      <c r="I24" s="1063"/>
      <c r="J24" s="1063"/>
      <c r="K24" s="1063"/>
      <c r="L24" s="1063"/>
      <c r="M24" s="1063"/>
      <c r="N24" s="1063"/>
      <c r="O24" s="1063"/>
      <c r="P24" s="1063"/>
      <c r="Q24" s="1063"/>
      <c r="R24" s="1063"/>
      <c r="S24" s="1063"/>
      <c r="T24" s="1063"/>
      <c r="U24" s="1063"/>
      <c r="V24" s="1063"/>
      <c r="W24" s="1063"/>
    </row>
    <row r="25" spans="1:56">
      <c r="A25" s="1067"/>
      <c r="B25" s="1064">
        <v>21</v>
      </c>
      <c r="C25" s="1064"/>
      <c r="D25" s="1064"/>
      <c r="E25" s="1063" t="s">
        <v>266</v>
      </c>
      <c r="F25" s="1063"/>
      <c r="G25" s="1063"/>
      <c r="H25" s="1063"/>
      <c r="I25" s="1063"/>
      <c r="J25" s="1063"/>
      <c r="K25" s="1063"/>
      <c r="L25" s="1063"/>
      <c r="M25" s="1063"/>
      <c r="N25" s="1063"/>
      <c r="O25" s="1063"/>
      <c r="P25" s="1063"/>
      <c r="Q25" s="1063"/>
      <c r="R25" s="1063"/>
      <c r="S25" s="1063"/>
      <c r="T25" s="1063"/>
      <c r="U25" s="1063"/>
      <c r="V25" s="1063"/>
      <c r="W25" s="1063"/>
    </row>
    <row r="26" spans="1:56">
      <c r="A26" s="1067"/>
      <c r="B26" s="1064">
        <v>23</v>
      </c>
      <c r="C26" s="1064"/>
      <c r="D26" s="1064"/>
      <c r="E26" s="1063" t="s">
        <v>472</v>
      </c>
      <c r="F26" s="1063"/>
      <c r="G26" s="1063"/>
      <c r="H26" s="1063"/>
      <c r="I26" s="1063"/>
      <c r="J26" s="1063"/>
      <c r="K26" s="1063"/>
      <c r="L26" s="1063"/>
      <c r="M26" s="1063"/>
      <c r="N26" s="1063"/>
      <c r="O26" s="1063"/>
      <c r="P26" s="1063"/>
      <c r="Q26" s="1063"/>
      <c r="R26" s="1063"/>
      <c r="S26" s="1063"/>
      <c r="T26" s="1063"/>
      <c r="U26" s="1063"/>
      <c r="V26" s="1063"/>
      <c r="W26" s="1063"/>
    </row>
    <row r="27" spans="1:56">
      <c r="A27" s="922"/>
      <c r="B27" s="1064">
        <v>58</v>
      </c>
      <c r="C27" s="1064"/>
      <c r="D27" s="1064"/>
      <c r="E27" s="1063" t="s">
        <v>267</v>
      </c>
      <c r="F27" s="1063"/>
      <c r="G27" s="1063"/>
      <c r="H27" s="1063"/>
      <c r="I27" s="1063"/>
      <c r="J27" s="1063"/>
      <c r="K27" s="1063"/>
      <c r="L27" s="1063"/>
      <c r="M27" s="1063"/>
      <c r="N27" s="1063"/>
      <c r="O27" s="1063"/>
      <c r="P27" s="1063"/>
      <c r="Q27" s="1063"/>
      <c r="R27" s="1063"/>
      <c r="S27" s="1063"/>
      <c r="T27" s="1063"/>
      <c r="U27" s="1063"/>
      <c r="V27" s="1063"/>
      <c r="W27" s="1063"/>
    </row>
    <row r="31" spans="1:56" ht="30">
      <c r="A31" s="43" t="s">
        <v>268</v>
      </c>
      <c r="B31" s="1077" t="s">
        <v>99</v>
      </c>
      <c r="C31" s="1077"/>
      <c r="D31" s="1077"/>
      <c r="E31" s="1077"/>
      <c r="F31" s="1077"/>
      <c r="G31" s="1077"/>
      <c r="H31" s="1077"/>
      <c r="I31" s="1077"/>
      <c r="J31" s="1077"/>
      <c r="K31" s="1077"/>
      <c r="L31" s="218"/>
      <c r="M31" s="218"/>
      <c r="N31" s="218"/>
      <c r="O31" s="218"/>
      <c r="P31" s="218"/>
      <c r="Q31" s="218"/>
      <c r="R31" s="218"/>
      <c r="S31" s="218"/>
      <c r="T31" s="218"/>
      <c r="U31" s="218"/>
      <c r="V31" s="218"/>
      <c r="W31" s="218"/>
      <c r="X31" s="218"/>
      <c r="Y31" s="218"/>
      <c r="Z31" s="218"/>
      <c r="AA31" s="218"/>
      <c r="AB31" s="218"/>
      <c r="AC31" s="218"/>
      <c r="AD31" s="218"/>
      <c r="AE31" s="218"/>
      <c r="AF31" s="218"/>
      <c r="AG31" s="218"/>
      <c r="AH31" s="218"/>
      <c r="AI31" s="218"/>
      <c r="AJ31" s="218"/>
    </row>
    <row r="32" spans="1:56">
      <c r="A32" s="1078" t="s">
        <v>100</v>
      </c>
      <c r="B32" s="1078"/>
      <c r="C32" s="1078"/>
      <c r="D32" s="1078"/>
      <c r="E32" s="1078"/>
      <c r="F32" s="1078"/>
      <c r="G32" s="1078"/>
      <c r="H32" s="1078"/>
      <c r="I32" s="1078"/>
      <c r="J32" s="1078"/>
      <c r="K32" s="1078"/>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T32" s="220"/>
      <c r="AU32" s="221"/>
      <c r="AV32" s="221"/>
      <c r="AW32" s="221"/>
      <c r="AX32" s="221"/>
      <c r="AY32" s="221"/>
      <c r="AZ32" s="221"/>
      <c r="BA32" s="221"/>
      <c r="BB32" s="221"/>
      <c r="BC32" s="221"/>
      <c r="BD32" s="221"/>
    </row>
    <row r="33" spans="1:56" s="21" customFormat="1">
      <c r="A33" s="222">
        <v>1</v>
      </c>
      <c r="B33" s="1079" t="s">
        <v>277</v>
      </c>
      <c r="C33" s="1079"/>
      <c r="D33" s="1079"/>
      <c r="E33" s="1079"/>
      <c r="F33" s="1079"/>
      <c r="G33" s="1079"/>
      <c r="H33" s="1079"/>
      <c r="I33" s="1079"/>
      <c r="J33" s="1079"/>
      <c r="K33" s="1079"/>
      <c r="L33" s="221"/>
      <c r="M33" s="221"/>
      <c r="N33" s="221"/>
      <c r="O33" s="221"/>
      <c r="P33" s="221"/>
      <c r="Q33" s="221"/>
      <c r="R33" s="221"/>
      <c r="S33" s="221"/>
      <c r="T33" s="221"/>
      <c r="U33" s="221"/>
      <c r="V33" s="221"/>
      <c r="W33" s="221"/>
      <c r="X33" s="221"/>
      <c r="Y33" s="221"/>
      <c r="Z33" s="221"/>
      <c r="AA33" s="221"/>
      <c r="AB33" s="221"/>
      <c r="AC33" s="221"/>
      <c r="AD33" s="221"/>
      <c r="AE33" s="221"/>
      <c r="AF33" s="221"/>
      <c r="AG33" s="221"/>
      <c r="AH33" s="221"/>
      <c r="AI33" s="221"/>
      <c r="AJ33" s="221"/>
      <c r="AT33" s="220"/>
      <c r="AU33" s="34"/>
      <c r="AV33" s="34"/>
      <c r="AW33" s="34"/>
      <c r="AX33" s="34"/>
      <c r="AY33" s="34"/>
      <c r="AZ33" s="34"/>
      <c r="BA33" s="34"/>
      <c r="BB33" s="34"/>
      <c r="BC33" s="34"/>
      <c r="BD33" s="34"/>
    </row>
    <row r="34" spans="1:56" s="21" customFormat="1">
      <c r="A34" s="222">
        <v>2</v>
      </c>
      <c r="B34" s="1080" t="s">
        <v>464</v>
      </c>
      <c r="C34" s="1080"/>
      <c r="D34" s="1080"/>
      <c r="E34" s="1080"/>
      <c r="F34" s="1080"/>
      <c r="G34" s="1080"/>
      <c r="H34" s="1080"/>
      <c r="I34" s="1080"/>
      <c r="J34" s="1080"/>
      <c r="K34" s="1080"/>
      <c r="L34" s="221"/>
      <c r="M34" s="221"/>
      <c r="N34" s="221"/>
      <c r="O34" s="221"/>
      <c r="P34" s="221"/>
      <c r="Q34" s="221"/>
      <c r="R34" s="221"/>
      <c r="S34" s="221"/>
      <c r="T34" s="221"/>
      <c r="U34" s="221"/>
      <c r="V34" s="221"/>
      <c r="W34" s="221"/>
      <c r="X34" s="221"/>
      <c r="Y34" s="221"/>
      <c r="Z34" s="221"/>
      <c r="AA34" s="221"/>
      <c r="AB34" s="221"/>
      <c r="AC34" s="221"/>
      <c r="AD34" s="221"/>
      <c r="AE34" s="221"/>
      <c r="AF34" s="221"/>
      <c r="AG34" s="221"/>
      <c r="AH34" s="221"/>
      <c r="AI34" s="221"/>
      <c r="AJ34" s="221"/>
      <c r="AT34" s="220"/>
      <c r="AU34" s="34"/>
      <c r="AV34" s="34"/>
      <c r="AW34" s="34"/>
      <c r="AX34" s="34"/>
      <c r="AY34" s="34"/>
      <c r="AZ34" s="34"/>
      <c r="BA34" s="34"/>
      <c r="BB34" s="34"/>
      <c r="BC34" s="34"/>
      <c r="BD34" s="34"/>
    </row>
    <row r="35" spans="1:56" s="21" customFormat="1" ht="25.5" customHeight="1">
      <c r="A35" s="222">
        <v>9</v>
      </c>
      <c r="B35" s="1080" t="s">
        <v>465</v>
      </c>
      <c r="C35" s="1080"/>
      <c r="D35" s="1080"/>
      <c r="E35" s="1080"/>
      <c r="F35" s="1080"/>
      <c r="G35" s="1080"/>
      <c r="H35" s="1080"/>
      <c r="I35" s="1080"/>
      <c r="J35" s="1080"/>
      <c r="K35" s="1080"/>
      <c r="L35" s="221"/>
      <c r="M35" s="221"/>
      <c r="N35" s="221"/>
      <c r="O35" s="221"/>
      <c r="P35" s="221"/>
      <c r="Q35" s="221"/>
      <c r="R35" s="221"/>
      <c r="S35" s="221"/>
      <c r="T35" s="221"/>
      <c r="U35" s="221"/>
      <c r="V35" s="221"/>
      <c r="W35" s="221"/>
      <c r="X35" s="221"/>
      <c r="Y35" s="221"/>
      <c r="Z35" s="221"/>
      <c r="AA35" s="221"/>
      <c r="AB35" s="221"/>
      <c r="AC35" s="221"/>
      <c r="AD35" s="221"/>
      <c r="AE35" s="221"/>
      <c r="AF35" s="221"/>
      <c r="AG35" s="221"/>
      <c r="AH35" s="221"/>
      <c r="AI35" s="221"/>
      <c r="AJ35" s="221"/>
      <c r="AT35" s="220"/>
      <c r="AU35" s="35"/>
      <c r="AV35" s="35"/>
      <c r="AW35" s="35"/>
      <c r="AX35" s="35"/>
      <c r="AY35" s="35"/>
      <c r="AZ35" s="35"/>
      <c r="BA35" s="35"/>
      <c r="BB35" s="35"/>
      <c r="BC35" s="35"/>
      <c r="BD35" s="35"/>
    </row>
    <row r="36" spans="1:56" s="21" customFormat="1" ht="15" customHeight="1">
      <c r="A36" s="1069" t="s">
        <v>466</v>
      </c>
      <c r="B36" s="1069"/>
      <c r="C36" s="1069"/>
      <c r="D36" s="1069"/>
      <c r="E36" s="1069"/>
      <c r="F36" s="1069"/>
      <c r="G36" s="1069"/>
      <c r="H36" s="1069"/>
      <c r="I36" s="1069"/>
      <c r="J36" s="1069"/>
      <c r="K36" s="1069"/>
      <c r="L36" s="221"/>
      <c r="M36" s="221"/>
      <c r="N36" s="221"/>
      <c r="O36" s="221"/>
      <c r="P36" s="221"/>
      <c r="Q36" s="221"/>
      <c r="R36" s="221"/>
      <c r="S36" s="221"/>
      <c r="T36" s="221"/>
      <c r="U36" s="221"/>
      <c r="V36" s="221"/>
      <c r="W36" s="221"/>
      <c r="X36" s="221"/>
      <c r="Y36" s="221"/>
      <c r="Z36" s="221"/>
      <c r="AA36" s="221"/>
      <c r="AB36" s="221"/>
      <c r="AC36" s="221"/>
      <c r="AD36" s="221"/>
      <c r="AE36" s="221"/>
      <c r="AF36" s="221"/>
      <c r="AG36" s="221"/>
      <c r="AH36" s="221"/>
      <c r="AI36" s="221"/>
      <c r="AJ36" s="221"/>
      <c r="AT36" s="220"/>
      <c r="AU36" s="35"/>
      <c r="AV36" s="35"/>
      <c r="AW36" s="35"/>
      <c r="AX36" s="35"/>
      <c r="AY36" s="35"/>
      <c r="AZ36" s="35"/>
      <c r="BA36" s="35"/>
      <c r="BB36" s="35"/>
      <c r="BC36" s="35"/>
      <c r="BD36" s="35"/>
    </row>
    <row r="37" spans="1:56" s="21" customFormat="1" ht="36.75" customHeight="1">
      <c r="A37" s="222">
        <v>11</v>
      </c>
      <c r="B37" s="1076" t="s">
        <v>269</v>
      </c>
      <c r="C37" s="1076"/>
      <c r="D37" s="1076"/>
      <c r="E37" s="1076"/>
      <c r="F37" s="1076"/>
      <c r="G37" s="1076"/>
      <c r="H37" s="1076"/>
      <c r="I37" s="1076"/>
      <c r="J37" s="1076"/>
      <c r="K37" s="1076"/>
      <c r="L37" s="221"/>
      <c r="M37" s="221"/>
      <c r="N37" s="221"/>
      <c r="O37" s="221"/>
      <c r="P37" s="221"/>
      <c r="Q37" s="221"/>
      <c r="R37" s="221"/>
      <c r="S37" s="221"/>
      <c r="T37" s="221"/>
      <c r="U37" s="221"/>
      <c r="V37" s="221"/>
      <c r="W37" s="221"/>
      <c r="X37" s="221"/>
      <c r="Y37" s="221"/>
      <c r="Z37" s="221"/>
      <c r="AA37" s="221"/>
      <c r="AB37" s="221"/>
      <c r="AC37" s="221"/>
      <c r="AD37" s="221"/>
      <c r="AE37" s="221"/>
      <c r="AF37" s="221"/>
      <c r="AG37" s="221"/>
      <c r="AH37" s="221"/>
      <c r="AI37" s="221"/>
      <c r="AJ37" s="221"/>
      <c r="AT37" s="37"/>
      <c r="AU37" s="34"/>
      <c r="AV37" s="34"/>
      <c r="AW37" s="34"/>
      <c r="AX37" s="34"/>
      <c r="AY37" s="34"/>
      <c r="AZ37" s="34"/>
      <c r="BA37" s="34"/>
      <c r="BB37" s="34"/>
      <c r="BC37" s="34"/>
      <c r="BD37" s="34"/>
    </row>
    <row r="38" spans="1:56" s="21" customFormat="1" ht="55.5" customHeight="1">
      <c r="A38" s="222">
        <v>12</v>
      </c>
      <c r="B38" s="1076" t="s">
        <v>467</v>
      </c>
      <c r="C38" s="1076"/>
      <c r="D38" s="1076"/>
      <c r="E38" s="1076"/>
      <c r="F38" s="1076"/>
      <c r="G38" s="1076"/>
      <c r="H38" s="1076"/>
      <c r="I38" s="1076"/>
      <c r="J38" s="1076"/>
      <c r="K38" s="1076"/>
      <c r="L38" s="221"/>
      <c r="M38" s="221"/>
      <c r="N38" s="221"/>
      <c r="O38" s="221"/>
      <c r="P38" s="221"/>
      <c r="Q38" s="221"/>
      <c r="R38" s="221"/>
      <c r="S38" s="221"/>
      <c r="T38" s="221"/>
      <c r="U38" s="221"/>
      <c r="V38" s="221"/>
      <c r="W38" s="221"/>
      <c r="X38" s="221"/>
      <c r="Y38" s="221"/>
      <c r="Z38" s="221"/>
      <c r="AA38" s="221"/>
      <c r="AB38" s="221"/>
      <c r="AC38" s="221"/>
      <c r="AD38" s="221"/>
      <c r="AE38" s="221"/>
      <c r="AF38" s="221"/>
      <c r="AG38" s="221"/>
      <c r="AH38" s="221"/>
      <c r="AI38" s="221"/>
      <c r="AJ38" s="221"/>
      <c r="AT38" s="37"/>
      <c r="AU38" s="34"/>
      <c r="AV38" s="34"/>
      <c r="AW38" s="34"/>
      <c r="AX38" s="34"/>
      <c r="AY38" s="34"/>
      <c r="AZ38" s="34"/>
      <c r="BA38" s="34"/>
      <c r="BB38" s="34"/>
      <c r="BC38" s="34"/>
      <c r="BD38" s="34"/>
    </row>
    <row r="39" spans="1:56" s="21" customFormat="1">
      <c r="A39" s="1069" t="s">
        <v>101</v>
      </c>
      <c r="B39" s="1069"/>
      <c r="C39" s="1069"/>
      <c r="D39" s="1069"/>
      <c r="E39" s="1069"/>
      <c r="F39" s="1069"/>
      <c r="G39" s="1069"/>
      <c r="H39" s="1069"/>
      <c r="I39" s="1069"/>
      <c r="J39" s="1069"/>
      <c r="K39" s="1069"/>
      <c r="L39" s="221"/>
      <c r="M39" s="221"/>
      <c r="N39" s="221"/>
      <c r="O39" s="221"/>
      <c r="P39" s="221"/>
      <c r="Q39" s="221"/>
      <c r="R39" s="221"/>
      <c r="S39" s="221"/>
      <c r="T39" s="221"/>
      <c r="U39" s="221"/>
      <c r="V39" s="221"/>
      <c r="W39" s="221"/>
      <c r="X39" s="221"/>
      <c r="Y39" s="221"/>
      <c r="Z39" s="221"/>
      <c r="AA39" s="221"/>
      <c r="AB39" s="221"/>
      <c r="AC39" s="221"/>
      <c r="AD39" s="221"/>
      <c r="AE39" s="221"/>
      <c r="AF39" s="221"/>
      <c r="AG39" s="221"/>
      <c r="AH39" s="221"/>
      <c r="AI39" s="221"/>
      <c r="AJ39" s="221"/>
      <c r="AT39" s="37"/>
      <c r="AU39" s="34"/>
      <c r="AV39" s="34"/>
      <c r="AW39" s="34"/>
      <c r="AX39" s="34"/>
      <c r="AY39" s="34"/>
      <c r="AZ39" s="34"/>
      <c r="BA39" s="34"/>
      <c r="BB39" s="34"/>
      <c r="BC39" s="34"/>
      <c r="BD39" s="34"/>
    </row>
    <row r="40" spans="1:56" s="21" customFormat="1" ht="15" customHeight="1">
      <c r="A40" s="13" t="s">
        <v>102</v>
      </c>
      <c r="B40" s="1080" t="s">
        <v>103</v>
      </c>
      <c r="C40" s="1080"/>
      <c r="D40" s="1080"/>
      <c r="E40" s="1080"/>
      <c r="F40" s="1080"/>
      <c r="G40" s="1080"/>
      <c r="H40" s="1080"/>
      <c r="I40" s="1080"/>
      <c r="J40" s="1080"/>
      <c r="K40" s="1080"/>
      <c r="L40" s="221"/>
      <c r="M40" s="221"/>
      <c r="N40" s="221"/>
      <c r="O40" s="221"/>
      <c r="P40" s="221"/>
      <c r="Q40" s="221"/>
      <c r="R40" s="221"/>
      <c r="S40" s="221"/>
      <c r="T40" s="221"/>
      <c r="U40" s="221"/>
      <c r="V40" s="221"/>
      <c r="W40" s="221"/>
      <c r="X40" s="221"/>
      <c r="Y40" s="221"/>
      <c r="Z40" s="221"/>
      <c r="AA40" s="221"/>
      <c r="AB40" s="221"/>
      <c r="AC40" s="221"/>
      <c r="AD40" s="221"/>
      <c r="AE40" s="221"/>
      <c r="AF40" s="221"/>
      <c r="AG40" s="221"/>
      <c r="AH40" s="221"/>
      <c r="AI40" s="221"/>
      <c r="AJ40" s="221"/>
      <c r="AT40" s="37"/>
      <c r="AU40" s="35"/>
      <c r="AV40" s="35"/>
      <c r="AW40" s="35"/>
      <c r="AX40" s="35"/>
      <c r="AY40" s="35"/>
      <c r="AZ40" s="35"/>
      <c r="BA40" s="35"/>
      <c r="BB40" s="35"/>
      <c r="BC40" s="35"/>
      <c r="BD40" s="35"/>
    </row>
    <row r="41" spans="1:56" s="21" customFormat="1" ht="15" customHeight="1">
      <c r="A41" s="13" t="s">
        <v>104</v>
      </c>
      <c r="B41" s="1080" t="s">
        <v>105</v>
      </c>
      <c r="C41" s="1080"/>
      <c r="D41" s="1080"/>
      <c r="E41" s="1080"/>
      <c r="F41" s="1080"/>
      <c r="G41" s="1080"/>
      <c r="H41" s="1080"/>
      <c r="I41" s="1080"/>
      <c r="J41" s="1080"/>
      <c r="K41" s="1080"/>
      <c r="L41" s="221"/>
      <c r="M41" s="221"/>
      <c r="N41" s="221"/>
      <c r="O41" s="221"/>
      <c r="P41" s="221"/>
      <c r="Q41" s="221"/>
      <c r="R41" s="221"/>
      <c r="S41" s="221"/>
      <c r="T41" s="221"/>
      <c r="U41" s="221"/>
      <c r="V41" s="221"/>
      <c r="W41" s="221"/>
      <c r="X41" s="221"/>
      <c r="Y41" s="221"/>
      <c r="Z41" s="221"/>
      <c r="AA41" s="221"/>
      <c r="AB41" s="221"/>
      <c r="AC41" s="221"/>
      <c r="AD41" s="221"/>
      <c r="AE41" s="221"/>
      <c r="AF41" s="221"/>
      <c r="AG41" s="221"/>
      <c r="AH41" s="221"/>
      <c r="AI41" s="221"/>
      <c r="AJ41" s="221"/>
      <c r="AT41" s="220"/>
      <c r="AU41" s="35"/>
      <c r="AV41" s="35"/>
      <c r="AW41" s="35"/>
      <c r="AX41" s="35"/>
      <c r="AY41" s="35"/>
      <c r="AZ41" s="35"/>
      <c r="BA41" s="35"/>
      <c r="BB41" s="35"/>
      <c r="BC41" s="35"/>
      <c r="BD41" s="35"/>
    </row>
    <row r="42" spans="1:56" s="21" customFormat="1">
      <c r="A42" s="13" t="s">
        <v>106</v>
      </c>
      <c r="B42" s="1080" t="s">
        <v>107</v>
      </c>
      <c r="C42" s="1080"/>
      <c r="D42" s="1080"/>
      <c r="E42" s="1080"/>
      <c r="F42" s="1080"/>
      <c r="G42" s="1080"/>
      <c r="H42" s="1080"/>
      <c r="I42" s="1080"/>
      <c r="J42" s="1080"/>
      <c r="K42" s="1080"/>
      <c r="L42" s="221"/>
      <c r="M42" s="221"/>
      <c r="N42" s="221"/>
      <c r="O42" s="221"/>
      <c r="P42" s="221"/>
      <c r="Q42" s="221"/>
      <c r="R42" s="221"/>
      <c r="S42" s="221"/>
      <c r="T42" s="221"/>
      <c r="U42" s="221"/>
      <c r="V42" s="221"/>
      <c r="W42" s="221"/>
      <c r="X42" s="221"/>
      <c r="Y42" s="221"/>
      <c r="Z42" s="221"/>
      <c r="AA42" s="221"/>
      <c r="AB42" s="221"/>
      <c r="AC42" s="221"/>
      <c r="AD42" s="221"/>
      <c r="AE42" s="221"/>
      <c r="AF42" s="221"/>
      <c r="AG42" s="221"/>
      <c r="AH42" s="221"/>
      <c r="AI42" s="221"/>
      <c r="AJ42" s="221"/>
    </row>
    <row r="43" spans="1:56" s="21" customFormat="1" ht="30" customHeight="1">
      <c r="A43" s="13" t="s">
        <v>108</v>
      </c>
      <c r="B43" s="1076" t="s">
        <v>468</v>
      </c>
      <c r="C43" s="1076"/>
      <c r="D43" s="1076"/>
      <c r="E43" s="1076"/>
      <c r="F43" s="1076"/>
      <c r="G43" s="1076"/>
      <c r="H43" s="1076"/>
      <c r="I43" s="1076"/>
      <c r="J43" s="1076"/>
      <c r="K43" s="1076"/>
      <c r="L43" s="221"/>
      <c r="M43" s="221"/>
      <c r="N43" s="221"/>
      <c r="O43" s="221"/>
      <c r="P43" s="221"/>
      <c r="Q43" s="221"/>
      <c r="R43" s="221"/>
      <c r="S43" s="221"/>
      <c r="T43" s="221"/>
      <c r="U43" s="221"/>
      <c r="V43" s="221"/>
      <c r="W43" s="221"/>
      <c r="X43" s="221"/>
      <c r="Y43" s="221"/>
      <c r="Z43" s="221"/>
      <c r="AA43" s="221"/>
      <c r="AB43" s="221"/>
      <c r="AC43" s="221"/>
      <c r="AD43" s="221"/>
      <c r="AE43" s="221"/>
      <c r="AF43" s="221"/>
      <c r="AG43" s="221"/>
      <c r="AH43" s="221"/>
      <c r="AI43" s="221"/>
      <c r="AJ43" s="221"/>
      <c r="AU43" s="15"/>
      <c r="AV43" s="15"/>
      <c r="AW43" s="15"/>
      <c r="AX43" s="15"/>
      <c r="AY43" s="15"/>
      <c r="AZ43" s="15"/>
      <c r="BA43" s="15"/>
      <c r="BB43" s="15"/>
      <c r="BC43" s="15"/>
      <c r="BD43" s="15"/>
    </row>
    <row r="44" spans="1:56" s="21" customFormat="1" ht="30" customHeight="1">
      <c r="A44" s="222">
        <v>10</v>
      </c>
      <c r="B44" s="1076" t="s">
        <v>469</v>
      </c>
      <c r="C44" s="1076"/>
      <c r="D44" s="1076"/>
      <c r="E44" s="1076"/>
      <c r="F44" s="1076"/>
      <c r="G44" s="1076"/>
      <c r="H44" s="1076"/>
      <c r="I44" s="1076"/>
      <c r="J44" s="1076"/>
      <c r="K44" s="1076"/>
      <c r="L44" s="221"/>
      <c r="M44" s="221"/>
      <c r="N44" s="221"/>
      <c r="O44" s="221"/>
      <c r="P44" s="221"/>
      <c r="Q44" s="221"/>
      <c r="R44" s="221"/>
      <c r="S44" s="221"/>
      <c r="T44" s="221"/>
      <c r="U44" s="221"/>
      <c r="V44" s="221"/>
      <c r="W44" s="221"/>
      <c r="X44" s="221"/>
      <c r="Y44" s="221"/>
      <c r="Z44" s="221"/>
      <c r="AA44" s="221"/>
      <c r="AB44" s="221"/>
      <c r="AC44" s="221"/>
      <c r="AD44" s="221"/>
      <c r="AE44" s="221"/>
      <c r="AF44" s="221"/>
      <c r="AG44" s="221"/>
      <c r="AH44" s="221"/>
      <c r="AI44" s="221"/>
      <c r="AJ44" s="221"/>
      <c r="AU44" s="15"/>
      <c r="AV44" s="15"/>
      <c r="AW44" s="15"/>
      <c r="AX44" s="15"/>
      <c r="AY44" s="15"/>
      <c r="AZ44" s="15"/>
      <c r="BA44" s="15"/>
      <c r="BB44" s="15"/>
      <c r="BC44" s="15"/>
      <c r="BD44" s="15"/>
    </row>
    <row r="45" spans="1:56">
      <c r="A45" s="219"/>
      <c r="B45" s="219"/>
      <c r="C45" s="219"/>
      <c r="D45" s="219"/>
      <c r="E45" s="219"/>
      <c r="F45" s="219"/>
      <c r="G45" s="219"/>
      <c r="H45" s="219"/>
      <c r="I45" s="219"/>
      <c r="J45" s="219"/>
      <c r="K45" s="219"/>
      <c r="L45" s="219"/>
    </row>
    <row r="46" spans="1:56">
      <c r="A46" s="1069" t="s">
        <v>470</v>
      </c>
      <c r="B46" s="1070" t="s">
        <v>109</v>
      </c>
      <c r="C46" s="1071"/>
      <c r="D46" s="1071"/>
      <c r="E46" s="1071"/>
      <c r="F46" s="1071"/>
      <c r="G46" s="1071"/>
      <c r="H46" s="1071"/>
      <c r="I46" s="1071"/>
      <c r="J46" s="1071"/>
      <c r="K46" s="1071"/>
      <c r="L46" s="1072"/>
      <c r="M46" s="1054" t="s">
        <v>110</v>
      </c>
      <c r="N46" s="1055"/>
      <c r="O46" s="1055"/>
      <c r="P46" s="1055"/>
      <c r="Q46" s="1055"/>
      <c r="R46" s="1055"/>
      <c r="S46" s="1055"/>
      <c r="T46" s="1055"/>
      <c r="U46" s="1055"/>
      <c r="V46" s="1056"/>
    </row>
    <row r="47" spans="1:56">
      <c r="A47" s="1069"/>
      <c r="B47" s="1073"/>
      <c r="C47" s="1074"/>
      <c r="D47" s="1074"/>
      <c r="E47" s="1074"/>
      <c r="F47" s="1074"/>
      <c r="G47" s="1074"/>
      <c r="H47" s="1074"/>
      <c r="I47" s="1074"/>
      <c r="J47" s="1074"/>
      <c r="K47" s="1074"/>
      <c r="L47" s="1075"/>
      <c r="M47" s="42">
        <v>1</v>
      </c>
      <c r="N47" s="42">
        <v>2</v>
      </c>
      <c r="O47" s="42">
        <v>3</v>
      </c>
      <c r="P47" s="42">
        <v>4</v>
      </c>
      <c r="Q47" s="42">
        <v>5</v>
      </c>
      <c r="R47" s="42">
        <v>6</v>
      </c>
      <c r="S47" s="42">
        <v>9</v>
      </c>
      <c r="T47" s="42">
        <v>10</v>
      </c>
      <c r="U47" s="42">
        <v>11</v>
      </c>
      <c r="V47" s="42">
        <v>12</v>
      </c>
    </row>
    <row r="48" spans="1:56">
      <c r="A48" s="31" t="s">
        <v>111</v>
      </c>
      <c r="B48" s="32"/>
      <c r="C48" s="32"/>
      <c r="D48" s="32"/>
      <c r="E48" s="32"/>
      <c r="F48" s="32"/>
      <c r="G48" s="32"/>
      <c r="H48" s="32"/>
      <c r="I48" s="32"/>
      <c r="J48" s="32"/>
      <c r="K48" s="32"/>
      <c r="L48" s="32"/>
      <c r="M48" s="32"/>
      <c r="N48" s="32"/>
      <c r="O48" s="32"/>
      <c r="P48" s="32"/>
      <c r="Q48" s="32"/>
      <c r="R48" s="32"/>
      <c r="S48" s="32"/>
      <c r="T48" s="32"/>
      <c r="U48" s="32"/>
      <c r="V48" s="33"/>
    </row>
    <row r="49" spans="1:22">
      <c r="A49" s="223">
        <v>1</v>
      </c>
      <c r="B49" s="1081" t="s">
        <v>253</v>
      </c>
      <c r="C49" s="1082"/>
      <c r="D49" s="1082"/>
      <c r="E49" s="1082"/>
      <c r="F49" s="1082"/>
      <c r="G49" s="1082"/>
      <c r="H49" s="1082"/>
      <c r="I49" s="1082"/>
      <c r="J49" s="1082"/>
      <c r="K49" s="1082"/>
      <c r="L49" s="1083"/>
      <c r="M49" s="223" t="s">
        <v>112</v>
      </c>
      <c r="N49" s="223"/>
      <c r="O49" s="223" t="s">
        <v>112</v>
      </c>
      <c r="P49" s="223" t="s">
        <v>112</v>
      </c>
      <c r="Q49" s="223" t="s">
        <v>112</v>
      </c>
      <c r="R49" s="223" t="s">
        <v>112</v>
      </c>
      <c r="S49" s="223" t="s">
        <v>112</v>
      </c>
      <c r="T49" s="223"/>
      <c r="U49" s="223" t="s">
        <v>112</v>
      </c>
      <c r="V49" s="223" t="s">
        <v>112</v>
      </c>
    </row>
    <row r="50" spans="1:22">
      <c r="A50" s="223">
        <v>2</v>
      </c>
      <c r="B50" s="1081" t="s">
        <v>254</v>
      </c>
      <c r="C50" s="1082"/>
      <c r="D50" s="1082"/>
      <c r="E50" s="1082"/>
      <c r="F50" s="1082"/>
      <c r="G50" s="1082"/>
      <c r="H50" s="1082"/>
      <c r="I50" s="1082"/>
      <c r="J50" s="1082"/>
      <c r="K50" s="1082"/>
      <c r="L50" s="1083"/>
      <c r="M50" s="223" t="s">
        <v>112</v>
      </c>
      <c r="N50" s="223"/>
      <c r="O50" s="223" t="s">
        <v>112</v>
      </c>
      <c r="P50" s="223" t="s">
        <v>112</v>
      </c>
      <c r="Q50" s="223" t="s">
        <v>112</v>
      </c>
      <c r="R50" s="223"/>
      <c r="S50" s="223"/>
      <c r="T50" s="223"/>
      <c r="U50" s="223"/>
      <c r="V50" s="223"/>
    </row>
    <row r="51" spans="1:22">
      <c r="A51" s="223">
        <v>18</v>
      </c>
      <c r="B51" s="1081" t="s">
        <v>255</v>
      </c>
      <c r="C51" s="1082"/>
      <c r="D51" s="1082"/>
      <c r="E51" s="1082"/>
      <c r="F51" s="1082"/>
      <c r="G51" s="1082"/>
      <c r="H51" s="1082"/>
      <c r="I51" s="1082"/>
      <c r="J51" s="1082"/>
      <c r="K51" s="1082"/>
      <c r="L51" s="1083"/>
      <c r="M51" s="223" t="s">
        <v>112</v>
      </c>
      <c r="N51" s="223"/>
      <c r="O51" s="223" t="s">
        <v>112</v>
      </c>
      <c r="P51" s="223" t="s">
        <v>112</v>
      </c>
      <c r="Q51" s="223" t="s">
        <v>112</v>
      </c>
      <c r="R51" s="223" t="s">
        <v>112</v>
      </c>
      <c r="S51" s="223" t="s">
        <v>112</v>
      </c>
      <c r="T51" s="223"/>
      <c r="U51" s="223"/>
      <c r="V51" s="223"/>
    </row>
    <row r="52" spans="1:22">
      <c r="A52" s="223">
        <v>19</v>
      </c>
      <c r="B52" s="1081" t="s">
        <v>256</v>
      </c>
      <c r="C52" s="1082"/>
      <c r="D52" s="1082"/>
      <c r="E52" s="1082"/>
      <c r="F52" s="1082"/>
      <c r="G52" s="1082"/>
      <c r="H52" s="1082"/>
      <c r="I52" s="1082"/>
      <c r="J52" s="1082"/>
      <c r="K52" s="1082"/>
      <c r="L52" s="1083"/>
      <c r="M52" s="223" t="s">
        <v>112</v>
      </c>
      <c r="N52" s="223"/>
      <c r="O52" s="223" t="s">
        <v>112</v>
      </c>
      <c r="P52" s="223" t="s">
        <v>112</v>
      </c>
      <c r="Q52" s="223" t="s">
        <v>112</v>
      </c>
      <c r="R52" s="223" t="s">
        <v>112</v>
      </c>
      <c r="S52" s="223" t="s">
        <v>112</v>
      </c>
      <c r="T52" s="223"/>
      <c r="U52" s="223" t="s">
        <v>112</v>
      </c>
      <c r="V52" s="223" t="s">
        <v>112</v>
      </c>
    </row>
    <row r="53" spans="1:22">
      <c r="A53" s="223">
        <v>22</v>
      </c>
      <c r="B53" s="1081" t="s">
        <v>257</v>
      </c>
      <c r="C53" s="1082"/>
      <c r="D53" s="1082"/>
      <c r="E53" s="1082"/>
      <c r="F53" s="1082"/>
      <c r="G53" s="1082"/>
      <c r="H53" s="1082"/>
      <c r="I53" s="1082"/>
      <c r="J53" s="1082"/>
      <c r="K53" s="1082"/>
      <c r="L53" s="1083"/>
      <c r="M53" s="223" t="s">
        <v>112</v>
      </c>
      <c r="N53" s="223"/>
      <c r="O53" s="223" t="s">
        <v>112</v>
      </c>
      <c r="P53" s="223" t="s">
        <v>112</v>
      </c>
      <c r="Q53" s="223" t="s">
        <v>112</v>
      </c>
      <c r="R53" s="223" t="s">
        <v>112</v>
      </c>
      <c r="S53" s="223" t="s">
        <v>112</v>
      </c>
      <c r="T53" s="223"/>
      <c r="U53" s="223"/>
      <c r="V53" s="223"/>
    </row>
    <row r="54" spans="1:22">
      <c r="A54" s="223">
        <v>23</v>
      </c>
      <c r="B54" s="246" t="s">
        <v>472</v>
      </c>
      <c r="C54" s="247"/>
      <c r="D54" s="247"/>
      <c r="E54" s="247"/>
      <c r="F54" s="247"/>
      <c r="G54" s="247"/>
      <c r="H54" s="247"/>
      <c r="I54" s="247"/>
      <c r="J54" s="247"/>
      <c r="K54" s="247"/>
      <c r="L54" s="248"/>
      <c r="M54" s="223" t="s">
        <v>112</v>
      </c>
      <c r="N54" s="223"/>
      <c r="O54" s="223"/>
      <c r="P54" s="223"/>
      <c r="Q54" s="223"/>
      <c r="R54" s="223"/>
      <c r="S54" s="223"/>
      <c r="T54" s="223"/>
      <c r="U54" s="223"/>
      <c r="V54" s="223"/>
    </row>
    <row r="55" spans="1:22" ht="15" customHeight="1">
      <c r="A55" s="223">
        <v>30</v>
      </c>
      <c r="B55" s="1084" t="s">
        <v>258</v>
      </c>
      <c r="C55" s="1085"/>
      <c r="D55" s="1085"/>
      <c r="E55" s="1085"/>
      <c r="F55" s="1085"/>
      <c r="G55" s="1085"/>
      <c r="H55" s="1085"/>
      <c r="I55" s="1085"/>
      <c r="J55" s="1085"/>
      <c r="K55" s="1085"/>
      <c r="L55" s="1086"/>
      <c r="M55" s="223" t="s">
        <v>112</v>
      </c>
      <c r="N55" s="223"/>
      <c r="O55" s="223" t="s">
        <v>112</v>
      </c>
      <c r="P55" s="223" t="s">
        <v>112</v>
      </c>
      <c r="Q55" s="223" t="s">
        <v>112</v>
      </c>
      <c r="R55" s="223" t="s">
        <v>112</v>
      </c>
      <c r="S55" s="223" t="s">
        <v>112</v>
      </c>
      <c r="T55" s="223"/>
      <c r="U55" s="223"/>
      <c r="V55" s="223"/>
    </row>
    <row r="56" spans="1:22">
      <c r="A56" s="223">
        <v>31</v>
      </c>
      <c r="B56" s="1081" t="s">
        <v>270</v>
      </c>
      <c r="C56" s="1082"/>
      <c r="D56" s="1082"/>
      <c r="E56" s="1082"/>
      <c r="F56" s="1082"/>
      <c r="G56" s="1082"/>
      <c r="H56" s="1082"/>
      <c r="I56" s="1082"/>
      <c r="J56" s="1082"/>
      <c r="K56" s="1082"/>
      <c r="L56" s="1083"/>
      <c r="M56" s="223" t="s">
        <v>112</v>
      </c>
      <c r="N56" s="223"/>
      <c r="O56" s="223" t="s">
        <v>112</v>
      </c>
      <c r="P56" s="223" t="s">
        <v>112</v>
      </c>
      <c r="Q56" s="223" t="s">
        <v>112</v>
      </c>
      <c r="R56" s="223"/>
      <c r="S56" s="223" t="s">
        <v>112</v>
      </c>
      <c r="T56" s="223"/>
      <c r="U56" s="223"/>
      <c r="V56" s="223"/>
    </row>
    <row r="57" spans="1:22" ht="26.25" customHeight="1">
      <c r="A57" s="223">
        <v>32</v>
      </c>
      <c r="B57" s="1084" t="s">
        <v>260</v>
      </c>
      <c r="C57" s="1085"/>
      <c r="D57" s="1085"/>
      <c r="E57" s="1085"/>
      <c r="F57" s="1085"/>
      <c r="G57" s="1085"/>
      <c r="H57" s="1085"/>
      <c r="I57" s="1085"/>
      <c r="J57" s="1085"/>
      <c r="K57" s="1085"/>
      <c r="L57" s="1086"/>
      <c r="M57" s="223" t="s">
        <v>112</v>
      </c>
      <c r="N57" s="223"/>
      <c r="O57" s="223" t="s">
        <v>112</v>
      </c>
      <c r="P57" s="223" t="s">
        <v>112</v>
      </c>
      <c r="Q57" s="223" t="s">
        <v>112</v>
      </c>
      <c r="R57" s="223" t="s">
        <v>112</v>
      </c>
      <c r="S57" s="223" t="s">
        <v>112</v>
      </c>
      <c r="T57" s="223"/>
      <c r="U57" s="223"/>
      <c r="V57" s="223"/>
    </row>
    <row r="58" spans="1:22">
      <c r="A58" s="223">
        <v>44</v>
      </c>
      <c r="B58" s="1081" t="s">
        <v>261</v>
      </c>
      <c r="C58" s="1082"/>
      <c r="D58" s="1082"/>
      <c r="E58" s="1082"/>
      <c r="F58" s="1082"/>
      <c r="G58" s="1082"/>
      <c r="H58" s="1082"/>
      <c r="I58" s="1082"/>
      <c r="J58" s="1082"/>
      <c r="K58" s="1082"/>
      <c r="L58" s="1083"/>
      <c r="M58" s="223" t="s">
        <v>112</v>
      </c>
      <c r="N58" s="223"/>
      <c r="O58" s="223" t="s">
        <v>112</v>
      </c>
      <c r="P58" s="223" t="s">
        <v>112</v>
      </c>
      <c r="Q58" s="223" t="s">
        <v>112</v>
      </c>
      <c r="R58" s="223"/>
      <c r="S58" s="223"/>
      <c r="T58" s="223"/>
      <c r="U58" s="223"/>
      <c r="V58" s="223"/>
    </row>
    <row r="59" spans="1:22">
      <c r="A59" s="223">
        <v>45</v>
      </c>
      <c r="B59" s="1081" t="s">
        <v>262</v>
      </c>
      <c r="C59" s="1082"/>
      <c r="D59" s="1082"/>
      <c r="E59" s="1082"/>
      <c r="F59" s="1082"/>
      <c r="G59" s="1082"/>
      <c r="H59" s="1082"/>
      <c r="I59" s="1082"/>
      <c r="J59" s="1082"/>
      <c r="K59" s="1082"/>
      <c r="L59" s="1083"/>
      <c r="M59" s="223"/>
      <c r="N59" s="223"/>
      <c r="O59" s="223"/>
      <c r="P59" s="223"/>
      <c r="Q59" s="223"/>
      <c r="R59" s="223"/>
      <c r="S59" s="223"/>
      <c r="T59" s="223"/>
      <c r="U59" s="223"/>
      <c r="V59" s="223"/>
    </row>
    <row r="60" spans="1:22" ht="26.25" customHeight="1">
      <c r="A60" s="223">
        <v>47</v>
      </c>
      <c r="B60" s="1084" t="s">
        <v>271</v>
      </c>
      <c r="C60" s="1085"/>
      <c r="D60" s="1085"/>
      <c r="E60" s="1085"/>
      <c r="F60" s="1085"/>
      <c r="G60" s="1085"/>
      <c r="H60" s="1085"/>
      <c r="I60" s="1085"/>
      <c r="J60" s="1085"/>
      <c r="K60" s="1085"/>
      <c r="L60" s="1086"/>
      <c r="M60" s="223" t="s">
        <v>112</v>
      </c>
      <c r="N60" s="223"/>
      <c r="O60" s="223" t="s">
        <v>112</v>
      </c>
      <c r="P60" s="223" t="s">
        <v>112</v>
      </c>
      <c r="Q60" s="223" t="s">
        <v>112</v>
      </c>
      <c r="R60" s="223" t="s">
        <v>112</v>
      </c>
      <c r="S60" s="223" t="s">
        <v>112</v>
      </c>
      <c r="T60" s="223"/>
      <c r="U60" s="223"/>
      <c r="V60" s="223"/>
    </row>
    <row r="61" spans="1:22">
      <c r="A61" s="223">
        <v>51</v>
      </c>
      <c r="B61" s="1081" t="s">
        <v>62</v>
      </c>
      <c r="C61" s="1082"/>
      <c r="D61" s="1082"/>
      <c r="E61" s="1082"/>
      <c r="F61" s="1082"/>
      <c r="G61" s="1082"/>
      <c r="H61" s="1082"/>
      <c r="I61" s="1082"/>
      <c r="J61" s="1082"/>
      <c r="K61" s="1082"/>
      <c r="L61" s="1083"/>
      <c r="M61" s="223" t="s">
        <v>112</v>
      </c>
      <c r="N61" s="223"/>
      <c r="O61" s="223" t="s">
        <v>112</v>
      </c>
      <c r="P61" s="223" t="s">
        <v>112</v>
      </c>
      <c r="Q61" s="223" t="s">
        <v>112</v>
      </c>
      <c r="R61" s="223" t="s">
        <v>112</v>
      </c>
      <c r="S61" s="223" t="s">
        <v>112</v>
      </c>
      <c r="T61" s="223"/>
      <c r="U61" s="223"/>
      <c r="V61" s="223"/>
    </row>
    <row r="62" spans="1:22">
      <c r="A62" s="223">
        <v>55</v>
      </c>
      <c r="B62" s="1081" t="s">
        <v>264</v>
      </c>
      <c r="C62" s="1082"/>
      <c r="D62" s="1082"/>
      <c r="E62" s="1082"/>
      <c r="F62" s="1082"/>
      <c r="G62" s="1082"/>
      <c r="H62" s="1082"/>
      <c r="I62" s="1082"/>
      <c r="J62" s="1082"/>
      <c r="K62" s="1082"/>
      <c r="L62" s="1083"/>
      <c r="M62" s="223" t="s">
        <v>112</v>
      </c>
      <c r="N62" s="223"/>
      <c r="O62" s="223" t="s">
        <v>112</v>
      </c>
      <c r="P62" s="223" t="s">
        <v>112</v>
      </c>
      <c r="Q62" s="223" t="s">
        <v>112</v>
      </c>
      <c r="R62" s="223"/>
      <c r="S62" s="223" t="s">
        <v>112</v>
      </c>
      <c r="T62" s="223"/>
      <c r="U62" s="223"/>
      <c r="V62" s="223"/>
    </row>
  </sheetData>
  <sheetProtection selectLockedCells="1" selectUnlockedCells="1"/>
  <mergeCells count="76">
    <mergeCell ref="B59:L59"/>
    <mergeCell ref="B60:L60"/>
    <mergeCell ref="B50:L50"/>
    <mergeCell ref="B61:L61"/>
    <mergeCell ref="B62:L62"/>
    <mergeCell ref="B51:L51"/>
    <mergeCell ref="B53:L53"/>
    <mergeCell ref="B55:L55"/>
    <mergeCell ref="B56:L56"/>
    <mergeCell ref="B57:L57"/>
    <mergeCell ref="B58:L58"/>
    <mergeCell ref="B52:L52"/>
    <mergeCell ref="B41:K41"/>
    <mergeCell ref="B42:K42"/>
    <mergeCell ref="B43:K43"/>
    <mergeCell ref="B44:K44"/>
    <mergeCell ref="B49:L49"/>
    <mergeCell ref="A46:A47"/>
    <mergeCell ref="B46:L47"/>
    <mergeCell ref="B38:K38"/>
    <mergeCell ref="B26:D26"/>
    <mergeCell ref="E26:W26"/>
    <mergeCell ref="B27:D27"/>
    <mergeCell ref="E27:W27"/>
    <mergeCell ref="B31:K31"/>
    <mergeCell ref="A32:K32"/>
    <mergeCell ref="B33:K33"/>
    <mergeCell ref="B34:K34"/>
    <mergeCell ref="B35:K35"/>
    <mergeCell ref="A36:K36"/>
    <mergeCell ref="B37:K37"/>
    <mergeCell ref="A39:K39"/>
    <mergeCell ref="B40:K40"/>
    <mergeCell ref="B19:D19"/>
    <mergeCell ref="E19:W19"/>
    <mergeCell ref="B21:D21"/>
    <mergeCell ref="E21:W21"/>
    <mergeCell ref="A22:A27"/>
    <mergeCell ref="B22:W22"/>
    <mergeCell ref="B23:D23"/>
    <mergeCell ref="E23:W23"/>
    <mergeCell ref="B24:D24"/>
    <mergeCell ref="E24:W24"/>
    <mergeCell ref="B25:D25"/>
    <mergeCell ref="E25:W25"/>
    <mergeCell ref="B20:D20"/>
    <mergeCell ref="E20:W20"/>
    <mergeCell ref="B16:D16"/>
    <mergeCell ref="E16:W16"/>
    <mergeCell ref="B17:D17"/>
    <mergeCell ref="E17:W17"/>
    <mergeCell ref="B18:D18"/>
    <mergeCell ref="E18:W18"/>
    <mergeCell ref="E12:W12"/>
    <mergeCell ref="B14:D14"/>
    <mergeCell ref="E14:W14"/>
    <mergeCell ref="B15:D15"/>
    <mergeCell ref="E15:W15"/>
    <mergeCell ref="B13:D13"/>
    <mergeCell ref="E13:W13"/>
    <mergeCell ref="M46:V46"/>
    <mergeCell ref="A2:Q2"/>
    <mergeCell ref="A4:A6"/>
    <mergeCell ref="B4:W6"/>
    <mergeCell ref="A7:A21"/>
    <mergeCell ref="B7:D7"/>
    <mergeCell ref="E7:W7"/>
    <mergeCell ref="B8:D8"/>
    <mergeCell ref="E8:W8"/>
    <mergeCell ref="B9:D9"/>
    <mergeCell ref="E9:W9"/>
    <mergeCell ref="B10:D10"/>
    <mergeCell ref="E10:W10"/>
    <mergeCell ref="B11:D11"/>
    <mergeCell ref="E11:W11"/>
    <mergeCell ref="B12:D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3</vt:i4>
      </vt:variant>
    </vt:vector>
  </HeadingPairs>
  <TitlesOfParts>
    <vt:vector size="17" baseType="lpstr">
      <vt:lpstr>Indice</vt:lpstr>
      <vt:lpstr>Hoja1</vt:lpstr>
      <vt:lpstr>Formulario de Afiliación</vt:lpstr>
      <vt:lpstr>Instructivo Formulario Afili.</vt:lpstr>
      <vt:lpstr>Sede 01 - Trabajadores</vt:lpstr>
      <vt:lpstr>Sede 02 - Trabajadores</vt:lpstr>
      <vt:lpstr>Instructivo Sedes</vt:lpstr>
      <vt:lpstr>INDEPENDIENTES 723</vt:lpstr>
      <vt:lpstr>Cód. Tipo de trabajador cotz</vt:lpstr>
      <vt:lpstr>Listado Actividades Economicas</vt:lpstr>
      <vt:lpstr>Formulario Afil Ind Voluntario</vt:lpstr>
      <vt:lpstr>Instructivo ind Volu </vt:lpstr>
      <vt:lpstr>subtipos</vt:lpstr>
      <vt:lpstr>Codigos ORP</vt:lpstr>
      <vt:lpstr>'Formulario de Afiliación'!Área_de_impresión</vt:lpstr>
      <vt:lpstr>'Sede 01 - Trabajadores'!Área_de_impresión</vt:lpstr>
      <vt:lpstr>'Sede 02 - Trabajadores'!Área_de_impresión</vt:lpstr>
    </vt:vector>
  </TitlesOfParts>
  <Company>Colmena Riesgos Profesionales ARP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 Bautista Orjuela</dc:creator>
  <cp:lastModifiedBy>Mary Luz Negrete Ramos</cp:lastModifiedBy>
  <cp:lastPrinted>2020-12-10T17:11:38Z</cp:lastPrinted>
  <dcterms:created xsi:type="dcterms:W3CDTF">2020-03-30T22:22:32Z</dcterms:created>
  <dcterms:modified xsi:type="dcterms:W3CDTF">2024-05-08T13:50:43Z</dcterms:modified>
</cp:coreProperties>
</file>